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ongakonkeH\Desktop\ADJUSTMENT SDBIP 20 21\"/>
    </mc:Choice>
  </mc:AlternateContent>
  <bookViews>
    <workbookView xWindow="0" yWindow="0" windowWidth="19200" windowHeight="6252" firstSheet="18" activeTab="20"/>
  </bookViews>
  <sheets>
    <sheet name="COVER SDBIP 20 21" sheetId="26" r:id="rId1"/>
    <sheet name="CONTENTS PAGE" sheetId="27" state="hidden" r:id="rId2"/>
    <sheet name="STRATEGIC OBJECTIVES" sheetId="28" state="hidden" r:id="rId3"/>
    <sheet name="TABLE OF ABBREVIATIONS" sheetId="29" state="hidden" r:id="rId4"/>
    <sheet name="ANNEX A " sheetId="80" r:id="rId5"/>
    <sheet name="ANNEX B " sheetId="81" r:id="rId6"/>
    <sheet name="ANNEX C " sheetId="82" r:id="rId7"/>
    <sheet name="ANNEX D " sheetId="83" r:id="rId8"/>
    <sheet name="3 YEAR CAPITAL PLAN " sheetId="84" state="hidden" r:id="rId9"/>
    <sheet name="ANNEXURE E " sheetId="72" state="hidden" r:id="rId10"/>
    <sheet name="ANNEXURE F" sheetId="71" state="hidden" r:id="rId11"/>
    <sheet name="SMART CITY INDICATORS" sheetId="85" r:id="rId12"/>
    <sheet name="ANNEXURE G" sheetId="39" state="hidden" r:id="rId13"/>
    <sheet name="REGULATD PERFORMANCE INDICATORS" sheetId="66" r:id="rId14"/>
    <sheet name="ANNEXURE H" sheetId="43" state="hidden" r:id="rId15"/>
    <sheet name="POLITICAL SUPPORT (OTM)" sheetId="25" r:id="rId16"/>
    <sheet name="ANNEXURE I" sheetId="44" state="hidden" r:id="rId17"/>
    <sheet name="PUB SAF, EMER SERV &amp; ENF" sheetId="19" r:id="rId18"/>
    <sheet name="ABM" sheetId="22" r:id="rId19"/>
    <sheet name="RECREATION &amp; FACILITIES" sheetId="20" r:id="rId20"/>
    <sheet name="WASTE MANAGEMENT " sheetId="52" r:id="rId21"/>
    <sheet name="ANNEXURE J" sheetId="45" state="hidden" r:id="rId22"/>
    <sheet name="WATER &amp; SAN" sheetId="17" r:id="rId23"/>
    <sheet name="ROADS" sheetId="16" r:id="rId24"/>
    <sheet name="ELECTRICITY" sheetId="15" r:id="rId25"/>
    <sheet name="PMO" sheetId="69" r:id="rId26"/>
    <sheet name="MECH WORKSHOPS" sheetId="13" r:id="rId27"/>
    <sheet name="ANNEXURE K" sheetId="46" state="hidden" r:id="rId28"/>
    <sheet name="DEVELOPMENT SERVICES " sheetId="75" r:id="rId29"/>
    <sheet name="TOWN PLAN &amp; EM " sheetId="54" r:id="rId30"/>
    <sheet name="HUMAN SETTLEMENTS" sheetId="77" r:id="rId31"/>
    <sheet name="dates 17 18" sheetId="47" state="hidden" r:id="rId32"/>
    <sheet name="kpa's" sheetId="48" state="hidden" r:id="rId33"/>
    <sheet name="CITY ENTITIES - SAFE CITY" sheetId="76" r:id="rId34"/>
    <sheet name="b2b pillars " sheetId="49" state="hidden" r:id="rId35"/>
    <sheet name="cds strategies 17 18" sheetId="50" state="hidden"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xlnm._FilterDatabase" localSheetId="8" hidden="1">'3 YEAR CAPITAL PLAN '!$A$4:$N$79</definedName>
    <definedName name="Approve2">'[1]Template names'!$B$102</definedName>
    <definedName name="Approve5">'[1]Template names'!$B$104</definedName>
    <definedName name="desc">'[2]Template names'!$B$30</definedName>
    <definedName name="EPMWorkbookOptions_1" hidden="1">"tUQAAB+LCAAAAAAABADtnG1vokwUhr9vsv/B+F0ZFKxtqBuKWH1WXsKLu91mQ1DHSlbBBazt8+t3QBEQ2rXWGmFJ2pSeOXM4XNxnZsQJ1Jen+az0CG3HsMzrMl4F5RI0R9bYMB+uy0t3UsEb5S+tz5+ob5b9a2hZv4SFi1ydEupnOldPjnFdnrru4grDVqtVdVWvWvYDVgMAx75zfXk0hXO9YpiOq5sjWN72Gv+9VxmdtVSiGMs04cg7p2Ix"</definedName>
    <definedName name="EPMWorkbookOptions_2" hidden="1">"S9uGpjsw4MpvjDW3dVffWJGd1+dwfbbtmVw4Xyxtwz+V6kBbtOEEongjWEUJlVtaR+S0G5Hhv+FAu990mjtL3Rk5+mK4+l1F/5jj5f9G1YTuVRMAgKEGbLgYYT+1e05W+bb6o4cOb9T2Laugg4k+c+D2L4V5WYU50ovFzBjpEZ575xrEiEeJmDcIWutUds68JhfCLGEvNnWN8RiabWMOTcfP82XXMEcn5oO85Km12sZgrJllt1x7CSkspeG1"</definedName>
    <definedName name="EPMWorkbookOptions_3" hidden="1">"rv5VpPRMXN2mI1KHC5/cjv5o2YaL8vJvxLpzom2nf9d4mM7QryvDGVIYHHcNaOv2aGqEcV712SOfjmE7buSC0tt3Am2v+mXg+3pF/VTT+L2EPklG4ESav9MYoc1SWJrHa4HWtxENHCTA6008EiDtBvt9BXsM7RagsPVBanRnMdOfRdtaQNt9buFkg5zA4aRCNsZEhahNLitNEsIK0GGNGA8viIth3TtzvFdK4L7ubO8eB+dDNBSmuMWVnuqA"</definedName>
    <definedName name="EPMWorkbookOptions_4" hidden="1">"XNb9I5juoyR/Vu9FWmJ5pYujQxwNH2hESHR5IXQgrOfQtYQG3yvTmF2XPQGVdyrz9Vu8X18K+9tFH5sKL2ixxowDorB95BWpkA8saVnp8beHVzMABJrx9i9mPI/F7DOMKzYwFkpNS/MApbZphZYFVWIOn3rqdZIkCGJ/sdbyJ9YQY1yvMi1qLMNkXa/HxhKxZ5zM+VRyh9MGyp14eB03LnDQbF7sX8f1/NVxADGxTupwa3vG5XpcLltrxqmc"</definedName>
    <definedName name="EPMWorkbookOptions_5" hidden="1">"URGrPKP0BF5j+rQsv2f92GjU629YQBI5rOUYy2RFo+Z1S8bV+xF8SEDgNbIgkySDgzogCzKpZAhANrJO5qzmgvYJnweSuZwB2jsrFs9SKDQtzQMU2lNY7oQKbeRPoR7BUKE1dOhZNF7gM7+oPh6S7Xd9BZENkRu6T/MMW5K7LKsUWAIsgshKtLc8ofsFlAAKT2edxflMeF/ZO63Tu1WlU35Re5G/aS/kuPuxnGe1r52sC/boWDrFojU9zQNq"</definedName>
    <definedName name="EPMWorkbookOptions_6" hidden="1">"mJOZExZvM3/FiwDG5ekZCnmmpXmAPEVJ+I9llBNK9DJ/Et1AjMtU0GqAALVGFae71cvLy6xr9qhweEHz7AWT6EfxtghwLfNj2wcwudFuagWWSPl4xlw8tTmjiVDWBnT/XTsa3j4X4jncFRuCTA758uDffVTyEpeIPeNkzqeYJfa2J/CnLOQc7ohdQ4yLdWMrhJqW5iFCFRVGlRBe5u6Uas3hltgISaRT9PODlrKu06OxYNXMszifmlV63EnX"</definedName>
    <definedName name="EPMWorkbookOptions_7" hidden="1">"iDnc9+ohjE8sNYA3q4qg/Lvrw1QmIB9Mzqd4B6wkn3hpmMO9rhuKcbkGxoxr9ahMaEZR6X7m9/yeT/1yLC2rEvuOvepvL+AcblUMMK6XhyIr9YR2L/OPno8o0z2cYtmkO1FY2gscYtbAHUVLvu0iaky+IYOS4MSGzlQwhQU0g9cWxI2+HzODuu0FFUxZf4SB567Z9w1eBYK06foYA+9kQ9x/Nd7cNarnDHTb0IczyEH7IYyQsH/+FIbdvHqk"</definedName>
    <definedName name="EPMWorkbookOptions_8" hidden="1">"9QeBbRO8tUQAAA=="</definedName>
    <definedName name="Head1">'[1]Template names'!$B$2</definedName>
    <definedName name="Head10">'[1]Template names'!$B$16</definedName>
    <definedName name="Head11">'[1]Template names'!$B$17</definedName>
    <definedName name="head1A">'[1]Template names'!$B$3</definedName>
    <definedName name="head1b">'[1]Template names'!$B$4</definedName>
    <definedName name="Head2">'[1]Template names'!$B$5</definedName>
    <definedName name="head27">'[1]Template names'!$B$33</definedName>
    <definedName name="Head2A">'[1]Template names'!$B$6</definedName>
    <definedName name="Head3">'[1]Template names'!$B$7</definedName>
    <definedName name="Head5">'[1]Template names'!$B$9</definedName>
    <definedName name="Head5b">'[1]Template names'!$B$11</definedName>
    <definedName name="Head6">'[1]Template names'!$B$12</definedName>
    <definedName name="Head7">'[1]Template names'!$B$13</definedName>
    <definedName name="Head8">'[1]Template names'!$B$14</definedName>
    <definedName name="Head9">'[1]Template names'!$B$15</definedName>
    <definedName name="muni">'[1]Template names'!$B$93</definedName>
    <definedName name="MyFormatRange" localSheetId="8">#REF!</definedName>
    <definedName name="MyFormatRange" localSheetId="33">#REF!</definedName>
    <definedName name="MyFormatRange" localSheetId="28">#REF!</definedName>
    <definedName name="MyFormatRange" localSheetId="30">#REF!</definedName>
    <definedName name="MyFormatRange" localSheetId="11">#REF!</definedName>
    <definedName name="MyFormatRange">#REF!</definedName>
    <definedName name="_xlnm.Print_Area" localSheetId="8">'3 YEAR CAPITAL PLAN '!$A$1:$N$107</definedName>
    <definedName name="_xlnm.Print_Area" localSheetId="18">ABM!$A$1:$AF$25</definedName>
    <definedName name="_xlnm.Print_Area" localSheetId="9">'ANNEXURE E '!$A$1:$J$40</definedName>
    <definedName name="_xlnm.Print_Area" localSheetId="10">'ANNEXURE F'!$A$1:$J$40</definedName>
    <definedName name="_xlnm.Print_Area" localSheetId="12">'ANNEXURE G'!$A$1:$J$40</definedName>
    <definedName name="_xlnm.Print_Area" localSheetId="14">'ANNEXURE H'!$A$1:$J$40</definedName>
    <definedName name="_xlnm.Print_Area" localSheetId="16">'ANNEXURE I'!$A$1:$J$40</definedName>
    <definedName name="_xlnm.Print_Area" localSheetId="21">'ANNEXURE J'!$A$1:$J$40</definedName>
    <definedName name="_xlnm.Print_Area" localSheetId="27">'ANNEXURE K'!$A$1:$J$40</definedName>
    <definedName name="_xlnm.Print_Area" localSheetId="33">'CITY ENTITIES - SAFE CITY'!$A$1:$AF$37</definedName>
    <definedName name="_xlnm.Print_Area" localSheetId="0">'COVER SDBIP 20 21'!$A$1:$J$45</definedName>
    <definedName name="_xlnm.Print_Area" localSheetId="28">'DEVELOPMENT SERVICES '!$A$1:$AF$9</definedName>
    <definedName name="_xlnm.Print_Area" localSheetId="24">ELECTRICITY!$A$1:$AF$27</definedName>
    <definedName name="_xlnm.Print_Area" localSheetId="30">'HUMAN SETTLEMENTS'!$A$1:$AF$39</definedName>
    <definedName name="_xlnm.Print_Area" localSheetId="26">'MECH WORKSHOPS'!$A$1:$AF$11</definedName>
    <definedName name="_xlnm.Print_Area" localSheetId="25">PMO!$A$1:$AF$35</definedName>
    <definedName name="_xlnm.Print_Area" localSheetId="15">'POLITICAL SUPPORT (OTM)'!$A$1:$AF$49</definedName>
    <definedName name="_xlnm.Print_Area" localSheetId="17">'PUB SAF, EMER SERV &amp; ENF'!$A$1:$AF$25</definedName>
    <definedName name="_xlnm.Print_Area" localSheetId="19">'RECREATION &amp; FACILITIES'!$A$1:$AF$29</definedName>
    <definedName name="_xlnm.Print_Area" localSheetId="13">'REGULATD PERFORMANCE INDICATORS'!$A$1:$AC$21</definedName>
    <definedName name="_xlnm.Print_Area" localSheetId="23">ROADS!$A$1:$AF$59</definedName>
    <definedName name="_xlnm.Print_Area" localSheetId="11">'SMART CITY INDICATORS'!$A$1:$X$221</definedName>
    <definedName name="_xlnm.Print_Area" localSheetId="2">'STRATEGIC OBJECTIVES'!$A$1:$H$24</definedName>
    <definedName name="_xlnm.Print_Area" localSheetId="3">'TABLE OF ABBREVIATIONS'!$A$1:$B$32</definedName>
    <definedName name="_xlnm.Print_Area" localSheetId="29">'TOWN PLAN &amp; EM '!$A$1:$AF$29</definedName>
    <definedName name="_xlnm.Print_Area" localSheetId="20">'WASTE MANAGEMENT '!$A$1:$AF$17</definedName>
    <definedName name="_xlnm.Print_Area" localSheetId="22">'WATER &amp; SAN'!$A$1:$AF$27</definedName>
    <definedName name="_xlnm.Print_Titles" localSheetId="8">'3 YEAR CAPITAL PLAN '!$1:$4</definedName>
    <definedName name="_xlnm.Print_Titles" localSheetId="18">ABM!$5:$7</definedName>
    <definedName name="_xlnm.Print_Titles" localSheetId="4">'ANNEX A '!$1:$3</definedName>
    <definedName name="_xlnm.Print_Titles" localSheetId="5">'ANNEX B '!$1:$3</definedName>
    <definedName name="_xlnm.Print_Titles" localSheetId="6">'ANNEX C '!$1:$3</definedName>
    <definedName name="_xlnm.Print_Titles" localSheetId="7">'ANNEX D '!$1:$3</definedName>
    <definedName name="_xlnm.Print_Titles" localSheetId="33">'CITY ENTITIES - SAFE CITY'!$5:$7</definedName>
    <definedName name="_xlnm.Print_Titles" localSheetId="1">'CONTENTS PAGE'!$1:$4</definedName>
    <definedName name="_xlnm.Print_Titles" localSheetId="28">'DEVELOPMENT SERVICES '!$5:$7</definedName>
    <definedName name="_xlnm.Print_Titles" localSheetId="24">ELECTRICITY!$5:$7</definedName>
    <definedName name="_xlnm.Print_Titles" localSheetId="30">'HUMAN SETTLEMENTS'!$5:$7</definedName>
    <definedName name="_xlnm.Print_Titles" localSheetId="26">'MECH WORKSHOPS'!$5:$7</definedName>
    <definedName name="_xlnm.Print_Titles" localSheetId="25">PMO!$5:$7</definedName>
    <definedName name="_xlnm.Print_Titles" localSheetId="15">'POLITICAL SUPPORT (OTM)'!$5:$7</definedName>
    <definedName name="_xlnm.Print_Titles" localSheetId="17">'PUB SAF, EMER SERV &amp; ENF'!$5:$7</definedName>
    <definedName name="_xlnm.Print_Titles" localSheetId="19">'RECREATION &amp; FACILITIES'!$5:$7</definedName>
    <definedName name="_xlnm.Print_Titles" localSheetId="13">'REGULATD PERFORMANCE INDICATORS'!$4:$6</definedName>
    <definedName name="_xlnm.Print_Titles" localSheetId="23">ROADS!$5:$7</definedName>
    <definedName name="_xlnm.Print_Titles" localSheetId="3">'TABLE OF ABBREVIATIONS'!$1:$2</definedName>
    <definedName name="_xlnm.Print_Titles" localSheetId="29">'TOWN PLAN &amp; EM '!$5:$7</definedName>
    <definedName name="_xlnm.Print_Titles" localSheetId="20">'WASTE MANAGEMENT '!$5:$7</definedName>
    <definedName name="_xlnm.Print_Titles" localSheetId="22">'WATER &amp; SAN'!$5:$7</definedName>
    <definedName name="result">'[1]Template names'!$B$35</definedName>
    <definedName name="Vdesc">'[1]Template names'!$B$32</definedName>
    <definedName name="Vote">'[1]Org structure'!$A$2:$A$16</definedName>
  </definedNames>
  <calcPr calcId="162913"/>
</workbook>
</file>

<file path=xl/calcChain.xml><?xml version="1.0" encoding="utf-8"?>
<calcChain xmlns="http://schemas.openxmlformats.org/spreadsheetml/2006/main">
  <c r="U57" i="16" l="1"/>
  <c r="V57" i="16" s="1"/>
  <c r="W57" i="16" s="1"/>
  <c r="X57" i="16" s="1"/>
  <c r="Y57" i="16" s="1"/>
  <c r="Z57" i="16" s="1"/>
  <c r="AA57" i="16" s="1"/>
  <c r="AB57" i="16" s="1"/>
  <c r="AE55" i="16"/>
  <c r="AB59" i="16" l="1"/>
  <c r="N107" i="84" l="1"/>
  <c r="M107" i="84"/>
  <c r="L107" i="84"/>
  <c r="M11" i="83"/>
  <c r="L11" i="83"/>
  <c r="K11" i="83"/>
  <c r="J11" i="83"/>
  <c r="I11" i="83"/>
  <c r="H11" i="83"/>
  <c r="G11" i="83"/>
  <c r="F11" i="83"/>
  <c r="E11" i="83"/>
  <c r="D11" i="83"/>
  <c r="C11" i="83"/>
  <c r="B11" i="83"/>
  <c r="N10" i="83"/>
  <c r="N9" i="83"/>
  <c r="N8" i="83"/>
  <c r="N7" i="83"/>
  <c r="N6" i="83"/>
  <c r="N5" i="83"/>
  <c r="N11" i="83" s="1"/>
  <c r="M15" i="82"/>
  <c r="L15" i="82"/>
  <c r="K15" i="82"/>
  <c r="J15" i="82"/>
  <c r="I15" i="82"/>
  <c r="H15" i="82"/>
  <c r="G15" i="82"/>
  <c r="F15" i="82"/>
  <c r="E15" i="82"/>
  <c r="D15" i="82"/>
  <c r="C15" i="82"/>
  <c r="B15" i="82"/>
  <c r="N14" i="82"/>
  <c r="N13" i="82"/>
  <c r="N12" i="82"/>
  <c r="N11" i="82"/>
  <c r="N10" i="82"/>
  <c r="N9" i="82"/>
  <c r="N8" i="82"/>
  <c r="N7" i="82"/>
  <c r="N6" i="82"/>
  <c r="N5" i="82"/>
  <c r="N4" i="82"/>
  <c r="M11" i="81"/>
  <c r="L11" i="81"/>
  <c r="K11" i="81"/>
  <c r="J11" i="81"/>
  <c r="I11" i="81"/>
  <c r="H11" i="81"/>
  <c r="G11" i="81"/>
  <c r="F11" i="81"/>
  <c r="E11" i="81"/>
  <c r="D11" i="81"/>
  <c r="C11" i="81"/>
  <c r="B11" i="81"/>
  <c r="N10" i="81"/>
  <c r="N9" i="81"/>
  <c r="N8" i="81"/>
  <c r="N7" i="81"/>
  <c r="N6" i="81"/>
  <c r="N5" i="81"/>
  <c r="M18" i="80"/>
  <c r="L18" i="80"/>
  <c r="K18" i="80"/>
  <c r="J18" i="80"/>
  <c r="I18" i="80"/>
  <c r="H18" i="80"/>
  <c r="G18" i="80"/>
  <c r="F18" i="80"/>
  <c r="E18" i="80"/>
  <c r="D18" i="80"/>
  <c r="C18" i="80"/>
  <c r="B18" i="80"/>
  <c r="N17" i="80"/>
  <c r="N16" i="80"/>
  <c r="N15" i="80"/>
  <c r="N14" i="80"/>
  <c r="N13" i="80"/>
  <c r="N12" i="80"/>
  <c r="N11" i="80"/>
  <c r="N10" i="80"/>
  <c r="N9" i="80"/>
  <c r="N8" i="80"/>
  <c r="N7" i="80"/>
  <c r="N6" i="80"/>
  <c r="N5" i="80"/>
  <c r="N4" i="80"/>
  <c r="N18" i="80" s="1"/>
  <c r="N15" i="82" l="1"/>
  <c r="N11" i="81"/>
  <c r="H14" i="76"/>
  <c r="G14" i="76"/>
  <c r="F14" i="76"/>
  <c r="E14" i="76"/>
  <c r="C14" i="76"/>
  <c r="B14" i="76"/>
  <c r="A14" i="76"/>
  <c r="G10" i="52" l="1"/>
</calcChain>
</file>

<file path=xl/sharedStrings.xml><?xml version="1.0" encoding="utf-8"?>
<sst xmlns="http://schemas.openxmlformats.org/spreadsheetml/2006/main" count="12792" uniqueCount="3640">
  <si>
    <t>INDEX</t>
  </si>
  <si>
    <t>IDP REFERENCE</t>
  </si>
  <si>
    <t>SDBIP REFERENCE</t>
  </si>
  <si>
    <t>NATIONAL KEY PERFORMANCE AREA &amp; OUTCOME 9</t>
  </si>
  <si>
    <t>RESPONSIBLE MANAGERS</t>
  </si>
  <si>
    <t>PROGRAMME</t>
  </si>
  <si>
    <t>PROJECT</t>
  </si>
  <si>
    <t>WARD</t>
  </si>
  <si>
    <t>BASELINE / STATUS QUO</t>
  </si>
  <si>
    <t>ANNUAL TARGET / OUTPUT</t>
  </si>
  <si>
    <t>PERFORMANCE TARGET AND PROJECTED BUDGET PER QUARTER</t>
  </si>
  <si>
    <t>MONTHLY &amp; QUARTERLY PROJECTIONS</t>
  </si>
  <si>
    <t>JULY</t>
  </si>
  <si>
    <t>AUGUST</t>
  </si>
  <si>
    <t>QUARTER 1</t>
  </si>
  <si>
    <t>OCTOBER</t>
  </si>
  <si>
    <t>NOVEMBER</t>
  </si>
  <si>
    <t>QUARTER 2</t>
  </si>
  <si>
    <t>JANUARY</t>
  </si>
  <si>
    <t xml:space="preserve">FEBRUARY </t>
  </si>
  <si>
    <t>QUARTER 3</t>
  </si>
  <si>
    <t>APRIL</t>
  </si>
  <si>
    <t xml:space="preserve">MAY </t>
  </si>
  <si>
    <t>ANNUAL BUDGET INFORMATION</t>
  </si>
  <si>
    <t>OPEX</t>
  </si>
  <si>
    <t>CAPEX</t>
  </si>
  <si>
    <t>REVENUE</t>
  </si>
  <si>
    <t>FUNDING SOURCE</t>
  </si>
  <si>
    <t>VOTE</t>
  </si>
  <si>
    <t>BUSINESS UNIT: COMMUNITY SERVICES</t>
  </si>
  <si>
    <t>BUSINESS UNIT: INFRASTRUCTURE SERVICES</t>
  </si>
  <si>
    <t>SUB UNIT: WATER &amp; SANITATION</t>
  </si>
  <si>
    <t>SUB UNIT: ROADS &amp; TRANSPORTATION</t>
  </si>
  <si>
    <t>SUB UNIT: ELECTRICITY</t>
  </si>
  <si>
    <t>SUB UNIT: HUMAN SETTLEMENTS</t>
  </si>
  <si>
    <t>MSUNDUZI MUNICIPALITY</t>
  </si>
  <si>
    <t>ANNEXURE 1</t>
  </si>
  <si>
    <t>CONTENTS PAGE</t>
  </si>
  <si>
    <t>NO.</t>
  </si>
  <si>
    <t>DESCRIPTION</t>
  </si>
  <si>
    <t>PAGE / S</t>
  </si>
  <si>
    <t>TABLE OF ABBREVIATIONS</t>
  </si>
  <si>
    <t>ANNEXURE A: MONTHLY PROJECTION OF REVENUE BY EACH SOURCE</t>
  </si>
  <si>
    <t>ANNEXURE B: MONTHLY PROJECTION OF REVENUE COLLECTED BY EACH VOTE</t>
  </si>
  <si>
    <t>ANNEXURE C: MONTHLY PROJECTION OF OPERATIONAL EXPENDITURE BY VOTE</t>
  </si>
  <si>
    <t>ANNEXURE D: MONTHLY PROJECTION OF CAPITAL  EXPENDITURE BY VOTE</t>
  </si>
  <si>
    <t xml:space="preserve">HUMAN SETTLEMENTS </t>
  </si>
  <si>
    <t>ANNEXURE E</t>
  </si>
  <si>
    <t xml:space="preserve">NATIONAL KEY PERFORMANCE AREA </t>
  </si>
  <si>
    <t>NATIONAL KEY PERFORMANCE AREA</t>
  </si>
  <si>
    <t>REPORTING FREQUENCY (MONTHLY  /QUARTERLY)</t>
  </si>
  <si>
    <t>OUTPUT</t>
  </si>
  <si>
    <t>NORM</t>
  </si>
  <si>
    <t xml:space="preserve">ANNUAL TARGET </t>
  </si>
  <si>
    <t>ANNEXURE G</t>
  </si>
  <si>
    <t>ANNEXURE H</t>
  </si>
  <si>
    <t>ANNEXURE J</t>
  </si>
  <si>
    <t>ANNEXURE I</t>
  </si>
  <si>
    <t>.</t>
  </si>
  <si>
    <t>1 - PUTTING PEOPLE FIRST</t>
  </si>
  <si>
    <t>2 - SERVICE DELIVERY</t>
  </si>
  <si>
    <t>3 - GOOD GOVERNANCE</t>
  </si>
  <si>
    <t>4 - SOUND FINANCIAL MANAGEMENT</t>
  </si>
  <si>
    <t>5 - BUILDING CAPABLE LOCAL GOVERNMENT INSTITUTIONS</t>
  </si>
  <si>
    <t>NKPA 1 - MUNICIPAL TRANSFORMATION &amp; ORGANIZATIONAL DEVELOPMENT</t>
  </si>
  <si>
    <t>NKPA 2 - BASIC SERVICE DELIVERY</t>
  </si>
  <si>
    <t>NKPA 3 - LOCAL ECONOMIC DEVELOPMENT</t>
  </si>
  <si>
    <t xml:space="preserve">NKPA 4 - MUNICIPAL FINANCIAL VIABILITY </t>
  </si>
  <si>
    <t>NKPA 5 - GOOD GOVERNANCE &amp; PUBLIC PARTICIPATION</t>
  </si>
  <si>
    <t>NKPA 6 - CROSS CUTTING</t>
  </si>
  <si>
    <t>CDS REFERENCE</t>
  </si>
  <si>
    <t>1 - BUILDING A CAPABLE &amp; DEVELOPMENTAL MUNICIPALITY</t>
  </si>
  <si>
    <t>2 - BACK TO BASICS</t>
  </si>
  <si>
    <t>5 - GROWING THE REGIONAL ECONOMY</t>
  </si>
  <si>
    <t>E</t>
  </si>
  <si>
    <t>E2</t>
  </si>
  <si>
    <t>B</t>
  </si>
  <si>
    <t>B1</t>
  </si>
  <si>
    <t>E1</t>
  </si>
  <si>
    <t>E3</t>
  </si>
  <si>
    <t>D</t>
  </si>
  <si>
    <t>D3</t>
  </si>
  <si>
    <t>D1</t>
  </si>
  <si>
    <t>MIG</t>
  </si>
  <si>
    <t>OMC</t>
  </si>
  <si>
    <t>SMC</t>
  </si>
  <si>
    <t xml:space="preserve">IRPTN </t>
  </si>
  <si>
    <t>APTMS</t>
  </si>
  <si>
    <t>AFC</t>
  </si>
  <si>
    <t>LDV</t>
  </si>
  <si>
    <t>AQM</t>
  </si>
  <si>
    <t>PDA</t>
  </si>
  <si>
    <t>SPLUMA</t>
  </si>
  <si>
    <t>MPT</t>
  </si>
  <si>
    <t>LED</t>
  </si>
  <si>
    <t>WSDP</t>
  </si>
  <si>
    <t>EIA</t>
  </si>
  <si>
    <t>WULA</t>
  </si>
  <si>
    <t>IWA</t>
  </si>
  <si>
    <t>3 - IMPROVED INFRASTRUCTURE EFFICIENCY</t>
  </si>
  <si>
    <t>7 - CREATING A LEARNING CITY AND CITY OF LEARNING</t>
  </si>
  <si>
    <t>6 - SERVING AS A PROVINCIAL CAPITAL</t>
  </si>
  <si>
    <t>4 - FINANCIAL SUSTAINABILITY</t>
  </si>
  <si>
    <t>8 - SPATIAL EFFECTIVENESS &amp; JUSTICE</t>
  </si>
  <si>
    <t>SUB UNIT: AREA BASED MANAGEMENT (ABM, HIV/AIDS &amp; HALLS)</t>
  </si>
  <si>
    <t>SUB UNIT: WASTE MANAGEMENT (BUSINESS WASTE, DOMESTIC WASTE, LANDFILL &amp; RECYCLING</t>
  </si>
  <si>
    <t>SUB UNIT: RECREATION &amp; FACILITIES (SPORTS, PARKS, SERVITUDES, RECREATION, CEMETRIES, LIBRARIES, BUILDINGS &amp; FACILITIES)</t>
  </si>
  <si>
    <t>SUB UNIT: MECHANICAL WORKSHOPS</t>
  </si>
  <si>
    <t>BUSINESS UNIT: SUSTAINABLE DEVELOPMENT &amp; CITY ENTITIES</t>
  </si>
  <si>
    <t>SUB UNIT: CITY ENTITIES (SAFE CITY, TOURISM, AGRICULTURE (MARKET &amp; FORESTRY), ART GALLERY &amp; THEATRES &amp; AIRPORT)</t>
  </si>
  <si>
    <t>SUB UNIT: TOWN PLANNING &amp; ENVIRONMENTAL MANAGEMENT (TOWN PLANNING, ENVIRONMENTAL MANAGEMENT, LAND SURVEY &amp; GEVDI)</t>
  </si>
  <si>
    <t>BUSINESS UNIT: SUSTAINABLE DEVELOPMENT &amp; CITY ENTERPRISES</t>
  </si>
  <si>
    <t>SERVICE DELIVERY &amp; BUDGET IMPLEMENTATION PLAN FOR THE 2017/2018 FINANCIAL YEAR</t>
  </si>
  <si>
    <t>ANNEXURE E: REGULATED KEY PERFORMANCE INDICATORS COVER PAGE</t>
  </si>
  <si>
    <t>ANNEXURE F: ORGANISATIONAL OVERVIEW COVER PAGE</t>
  </si>
  <si>
    <t>ANNEXURE G: OFFICE OF THE CITY MANAGER OVERVIEW COVER PAGE</t>
  </si>
  <si>
    <t>ANNEXURE H: COMMUNITY SERVICES COVER PAGE</t>
  </si>
  <si>
    <t>ANNEXURE I: INFRASTRUCTURE SERVICES COVER PAGE</t>
  </si>
  <si>
    <t>ANNEXURE J: SUSTAINABLE DEVELOPMENT &amp; CITY ENTITIES COVER PAGE</t>
  </si>
  <si>
    <t>CITY ENTITIES (SAFE CITY, TOURISM, AGRICULTURE (MARKET &amp; FORESTRY), ART GALLERY &amp; THEATRES &amp; AIRPORT) REPORT</t>
  </si>
  <si>
    <t>SERVICE DELIVERY BUDGET IMPLEMENTATION PLAN 2017 / 2018 COVER PAGE</t>
  </si>
  <si>
    <t xml:space="preserve">REGULATED KEY PERFORMANCE INDICATORS </t>
  </si>
  <si>
    <t>ORGANISATIONAL OVERVIEW GRAPHICAL</t>
  </si>
  <si>
    <t xml:space="preserve">OFFICE OF THE CITY MANAGER - (OFFICE OF THE SPEAKER) </t>
  </si>
  <si>
    <t xml:space="preserve">OFFICE OF THE CITY MANAGER - (OFFICE OF THE MAYOR) </t>
  </si>
  <si>
    <t xml:space="preserve">OFFICE OF THE CITY MANAGER - (IRPTN) </t>
  </si>
  <si>
    <t xml:space="preserve">RECREATION &amp; FACILITIES (SPORTS, PARKS, SERVITUDES, RECREATION, CEMETRIES, LIBRARIES, BUILDINGS &amp; FACILITIES) </t>
  </si>
  <si>
    <t xml:space="preserve">WASTE MANAGEMENT (BUSINESS WASTE, DOMESTIC WASTE, LANDFILL &amp; RECYCLING) </t>
  </si>
  <si>
    <t xml:space="preserve">AREA BASED MANAGEMENT (ABM, HIV/AIDS &amp; HALLS) </t>
  </si>
  <si>
    <t xml:space="preserve">PUBLIC SAFETY, EMERGENCY SERVICES &amp; ENFORCEMENT (TRAFFIC, SECURITY, FIRE &amp; DISASTER) </t>
  </si>
  <si>
    <t>WATER &amp; SANITATION</t>
  </si>
  <si>
    <t>ROADS &amp; TRANSPORTATION</t>
  </si>
  <si>
    <t xml:space="preserve">ELECTRICITY </t>
  </si>
  <si>
    <t xml:space="preserve">MECHANICAL WORKSHOPS </t>
  </si>
  <si>
    <t xml:space="preserve">DEVELOPMENT SERVICES (BUSINESS DEVELOPMENT &amp; ECONOMIC DEVELOPMENT) </t>
  </si>
  <si>
    <t xml:space="preserve">TOWN PLANNING &amp; ENVIRONMENTAL MANAGEMENT (TOWN PLANNING, ENVIRONMENTAL MANAGEMENT, LAND SURVEY &amp; GEVDI) </t>
  </si>
  <si>
    <t xml:space="preserve">TOWN PLANNING &amp; ENVIRONMENTAL MANAGEMENT (BUILDING CONTROL &amp; ENVIRONMENTAL HEALTH) </t>
  </si>
  <si>
    <t>by the 31st of July 2017</t>
  </si>
  <si>
    <t>by the 31st of August 2017</t>
  </si>
  <si>
    <t>by the 30th of September 2017</t>
  </si>
  <si>
    <t>by the 31st of October 2017</t>
  </si>
  <si>
    <t>by the 30th of November 2017</t>
  </si>
  <si>
    <t>by the 31st of December 2017</t>
  </si>
  <si>
    <t>by the 31st of January 2018</t>
  </si>
  <si>
    <t>by the 28th of February 2018</t>
  </si>
  <si>
    <t>by the 31st of March 2018</t>
  </si>
  <si>
    <t>by the 30th of April 2018</t>
  </si>
  <si>
    <t>by the 31st of May 2018</t>
  </si>
  <si>
    <t>by the 30th of June 2018</t>
  </si>
  <si>
    <t>SEA</t>
  </si>
  <si>
    <t>Revenue by Vote</t>
  </si>
  <si>
    <t>Total Capital Expenditure</t>
  </si>
  <si>
    <t xml:space="preserve">BAR </t>
  </si>
  <si>
    <t>AC</t>
  </si>
  <si>
    <t>AUDIT COMMITTEE</t>
  </si>
  <si>
    <t>COGTA</t>
  </si>
  <si>
    <t>COOPERATIVE GOVERNANCE &amp; TRADITIONAL AFFAIRS</t>
  </si>
  <si>
    <t>EXCO</t>
  </si>
  <si>
    <t>EXECUTIVE COMMITTEE</t>
  </si>
  <si>
    <t>FY</t>
  </si>
  <si>
    <t>FINANCIAL YEAR</t>
  </si>
  <si>
    <t>HRD</t>
  </si>
  <si>
    <t>HUMAN RESOURCES DEVELOPMENT</t>
  </si>
  <si>
    <t>IPMS</t>
  </si>
  <si>
    <t>INDIVIDUAL PERFORMANCE MANAGEMENT SYSTEM</t>
  </si>
  <si>
    <t>ORGANIZATIONAL MANAGEMENT COMMITTEE</t>
  </si>
  <si>
    <t>OP</t>
  </si>
  <si>
    <t>OPERATIONAL PLAN</t>
  </si>
  <si>
    <t>OPMS</t>
  </si>
  <si>
    <t>ORGANIZATIONAL PERFORMANCE MANAGEMENT SYSTEM</t>
  </si>
  <si>
    <t>RMC</t>
  </si>
  <si>
    <t>RISK MANAGEMENT COMMITTEE</t>
  </si>
  <si>
    <t>SDBIP</t>
  </si>
  <si>
    <t>SERVICE DELIVERY &amp; BUDGET IMPLEMENTATION PLAN</t>
  </si>
  <si>
    <t>STRATEGIC MANAGEMENT COMMITTEE</t>
  </si>
  <si>
    <t>R THOUSAND</t>
  </si>
  <si>
    <t xml:space="preserve">JULY </t>
  </si>
  <si>
    <t>SEPTEMBER</t>
  </si>
  <si>
    <t xml:space="preserve">OCTOBER </t>
  </si>
  <si>
    <t xml:space="preserve">NOVEMBER </t>
  </si>
  <si>
    <t>DECEMBER</t>
  </si>
  <si>
    <t>FEBRUARY</t>
  </si>
  <si>
    <t xml:space="preserve">MARCH </t>
  </si>
  <si>
    <t>MAY</t>
  </si>
  <si>
    <t>JUNE</t>
  </si>
  <si>
    <t>Property rates</t>
  </si>
  <si>
    <t>Service charges - electricity revenue</t>
  </si>
  <si>
    <t>Service charges - water revenue</t>
  </si>
  <si>
    <t>Service charges - sanitation revenue</t>
  </si>
  <si>
    <t>Service charges - refuse revenue</t>
  </si>
  <si>
    <t>Rental of facilities and equipment</t>
  </si>
  <si>
    <t>Interest earned - external investments</t>
  </si>
  <si>
    <t>Interest earned - outstanding debtors</t>
  </si>
  <si>
    <t>Agency services</t>
  </si>
  <si>
    <t>Other revenue</t>
  </si>
  <si>
    <t>Total Revenue (excluding capital transfers and contributions)</t>
  </si>
  <si>
    <t>City Manager</t>
  </si>
  <si>
    <t>City Finance</t>
  </si>
  <si>
    <t>Community Services and Social Equity</t>
  </si>
  <si>
    <t>Corporate Services</t>
  </si>
  <si>
    <t>Infrastructure Services</t>
  </si>
  <si>
    <t>Sustainable Development and City Enterprises</t>
  </si>
  <si>
    <t>TOTAL</t>
  </si>
  <si>
    <t>Employee related costs</t>
  </si>
  <si>
    <t>Remuneration of Councillors</t>
  </si>
  <si>
    <t>Debt impairment</t>
  </si>
  <si>
    <t>Depreciation &amp; asset impairment</t>
  </si>
  <si>
    <t>Finance charges</t>
  </si>
  <si>
    <t>Bulk purchases</t>
  </si>
  <si>
    <t>Other materials</t>
  </si>
  <si>
    <t>Contracted services</t>
  </si>
  <si>
    <t>Transfers and grants</t>
  </si>
  <si>
    <t>Other expenditure</t>
  </si>
  <si>
    <t>Loss on disposal of PPE</t>
  </si>
  <si>
    <t>Total Expenditure</t>
  </si>
  <si>
    <t>Multi-year expenditure to be appropriated</t>
  </si>
  <si>
    <t>A</t>
  </si>
  <si>
    <t>A2</t>
  </si>
  <si>
    <t>Improved access to basic services</t>
  </si>
  <si>
    <t>C</t>
  </si>
  <si>
    <t>C1</t>
  </si>
  <si>
    <t>B2</t>
  </si>
  <si>
    <t>C2</t>
  </si>
  <si>
    <t>F</t>
  </si>
  <si>
    <t>F1</t>
  </si>
  <si>
    <t>C3</t>
  </si>
  <si>
    <t>F2</t>
  </si>
  <si>
    <t>F3</t>
  </si>
  <si>
    <t>NATIONAL KEY PERFORMANCE AREAS</t>
  </si>
  <si>
    <t>OUTCOME 9 OUTPUT</t>
  </si>
  <si>
    <t>Integrated urban Development Framework</t>
  </si>
  <si>
    <t>PGDS</t>
  </si>
  <si>
    <t>Strategic Priority (Municipal Goals)</t>
  </si>
  <si>
    <t>IDP REF</t>
  </si>
  <si>
    <t>STRATEGIC OBJECTIVE</t>
  </si>
  <si>
    <t>MUNICIPAL TRANSFORMATION AND ORGANISATIONAL  DEVELOPMENT</t>
  </si>
  <si>
    <t xml:space="preserve">Implement a differential approach to Municipal Financing, planning and support. </t>
  </si>
  <si>
    <t>Governance: To enhance the capacity of the state and its citizens to work together to achieve spatial and social integration</t>
  </si>
  <si>
    <t xml:space="preserve">Human Resource Development </t>
  </si>
  <si>
    <t>Financially viable and well governed City</t>
  </si>
  <si>
    <t>A1</t>
  </si>
  <si>
    <t>Increased institutional capacity and promote transformation</t>
  </si>
  <si>
    <t>Optimised systems, procedures and processes</t>
  </si>
  <si>
    <t>A3</t>
  </si>
  <si>
    <t>Increased performance</t>
  </si>
  <si>
    <t>BASIC SERVICE DELIVERY</t>
  </si>
  <si>
    <t>Inclusion and access</t>
  </si>
  <si>
    <t>Strategic Infrastructure</t>
  </si>
  <si>
    <t xml:space="preserve">Well serviced; </t>
  </si>
  <si>
    <t>Increased Provision of Municipal Services</t>
  </si>
  <si>
    <t>An accessible and connected city;</t>
  </si>
  <si>
    <t>Improved state of Municipal Infrastructure</t>
  </si>
  <si>
    <t>Improved provision of Social Development Services</t>
  </si>
  <si>
    <t>LOCAL ECONOMIC DEVELOPMENT</t>
  </si>
  <si>
    <t>Implementation of Community works Programme and supported Cooperatives</t>
  </si>
  <si>
    <t>Growth: To harness urban dynamism for inclusive, sustainable economic growth and development</t>
  </si>
  <si>
    <t>Inclusive economic growth</t>
  </si>
  <si>
    <t>An economically prosperous city</t>
  </si>
  <si>
    <t>Reduced unemployment</t>
  </si>
  <si>
    <t>Increased economic activity</t>
  </si>
  <si>
    <t>Optimised land usage</t>
  </si>
  <si>
    <t>FINANCIAL VIABILITY AND FINANCIAL MANAGEMENT</t>
  </si>
  <si>
    <t>Improve Municipal Financial and Administrative Capability</t>
  </si>
  <si>
    <t>Governance and policy</t>
  </si>
  <si>
    <t>A Financially viable and well-governed city</t>
  </si>
  <si>
    <t>Increased revenue</t>
  </si>
  <si>
    <t>D2</t>
  </si>
  <si>
    <t>Improved expenditure and SCM</t>
  </si>
  <si>
    <t>Improved budgeting and reporting</t>
  </si>
  <si>
    <t>GOOD GOVERNANCE AND PUBLIC PARTICIPATION</t>
  </si>
  <si>
    <t>Deepen Democracy through a refines Ward Committee System</t>
  </si>
  <si>
    <t>Strengthened Governance</t>
  </si>
  <si>
    <t>Improved Customer experience &amp; Public participation</t>
  </si>
  <si>
    <t>Promote public knowledge and awareness</t>
  </si>
  <si>
    <t xml:space="preserve">CROSS CUTTING ISSUES </t>
  </si>
  <si>
    <t>One window of co-ordination</t>
  </si>
  <si>
    <t>Spatial integration: To forge new spatial forms in settlement, transport, social and economic areas.</t>
  </si>
  <si>
    <t>Spatial Equity</t>
  </si>
  <si>
    <t>A clean green city</t>
  </si>
  <si>
    <t>Improved Municipal Planning and spatial development</t>
  </si>
  <si>
    <t>Responses to Climate Change</t>
  </si>
  <si>
    <t>A Friendly, Safe City</t>
  </si>
  <si>
    <t>Improved community and environmental health and safety</t>
  </si>
  <si>
    <t>Human and Community Development</t>
  </si>
  <si>
    <t>Increased access to housing units</t>
  </si>
  <si>
    <t xml:space="preserve">MSUNDUZI MUNICIPALITY SERVICE DELIVERY BUDGET &amp; IMPLEMENTATION PLAN 2019 / 2020 FY
</t>
  </si>
  <si>
    <t>N/A</t>
  </si>
  <si>
    <t>B2B 1</t>
  </si>
  <si>
    <t>MM / M:OTS</t>
  </si>
  <si>
    <t>(MONTHLY  /QUARTERLY)</t>
  </si>
  <si>
    <t>B2B 2</t>
  </si>
  <si>
    <t>Number of Ward Committee meetings held per month in the past quarter (per ward)?</t>
  </si>
  <si>
    <t>B2B 3</t>
  </si>
  <si>
    <t>Percentage attendance at ward committee meetings:</t>
  </si>
  <si>
    <t>B2B 4</t>
  </si>
  <si>
    <t>Number of ward reports submitted per ward?</t>
  </si>
  <si>
    <t>B2B 5</t>
  </si>
  <si>
    <t>Number of sectoral reports submitted per ward committee per month</t>
  </si>
  <si>
    <t>B2B 6</t>
  </si>
  <si>
    <t>Number of  community report back meetings</t>
  </si>
  <si>
    <t>B2B 7</t>
  </si>
  <si>
    <t>Number of wards where Community meetings were held (list wards)</t>
  </si>
  <si>
    <t>B2B 9</t>
  </si>
  <si>
    <t xml:space="preserve">Number of Public participation reports submitted </t>
  </si>
  <si>
    <t>B2B 10</t>
  </si>
  <si>
    <t>Is the report on public participation a standing item on Council Agenda?</t>
  </si>
  <si>
    <t>B2B 11</t>
  </si>
  <si>
    <t>No. of community protests that occurred during the quarter?</t>
  </si>
  <si>
    <t>B2B 12</t>
  </si>
  <si>
    <t>No. of protests that became violent?</t>
  </si>
  <si>
    <t>B2B 13</t>
  </si>
  <si>
    <t>List three top causes  of community protests during the quarter:</t>
  </si>
  <si>
    <t>B2B 14</t>
  </si>
  <si>
    <t>What actions has the Municipality taken to address such protests?</t>
  </si>
  <si>
    <t>B2B 15</t>
  </si>
  <si>
    <t>How many protests have been sufficiently addressed?</t>
  </si>
  <si>
    <t xml:space="preserve">E </t>
  </si>
  <si>
    <t>B2B 18</t>
  </si>
  <si>
    <t>Number of Traditional leaders participating in municipal council</t>
  </si>
  <si>
    <t>Percentage participation</t>
  </si>
  <si>
    <t>B3</t>
  </si>
  <si>
    <t>DOHS</t>
  </si>
  <si>
    <t>ANNUAL</t>
  </si>
  <si>
    <t xml:space="preserve">ANNUAL </t>
  </si>
  <si>
    <t>BUSINESS UNIT: OFFICE OF THE CITY MANAGER - POLITICAL SUPPORT</t>
  </si>
  <si>
    <t>SUB UNIT: POLITICAL SUPPORT (OFFICE OF THE MAYOR, OFFICE OF THE SPEAKER &amp; MUNICIPAL PUBLIC ACCOUNTS)</t>
  </si>
  <si>
    <t>GM: CORPORATE SERVICES / SM: HUMAN RESOURCES</t>
  </si>
  <si>
    <t>IRPTN</t>
  </si>
  <si>
    <t>CORPORATE SERVICES</t>
  </si>
  <si>
    <t>COMMUNITY SERVICES</t>
  </si>
  <si>
    <t>WSIG</t>
  </si>
  <si>
    <t>4 - BUILDING FINANCIAL SUSTAINABILITY</t>
  </si>
  <si>
    <t>SUB UNIT: PROJECT MANAGEMENT OFFICE ( MIG PROJECTS)</t>
  </si>
  <si>
    <t xml:space="preserve">MIG:Z1:UPGR GRV RD-VULINDLELA-D2069 PH3 </t>
  </si>
  <si>
    <t>MIG:Z3:WARD 13 COMMUNITY HALL</t>
  </si>
  <si>
    <t>MIG:Z5:WARD 29 COMMUNITY HALL</t>
  </si>
  <si>
    <t>MIG:ZA:LANDFILL UPGRADE</t>
  </si>
  <si>
    <t>MIG:ZA:REHAB OF SANITATION INFRASTR</t>
  </si>
  <si>
    <t>MIG:Z2:SEWER PIPES AZALEA - PH 2</t>
  </si>
  <si>
    <t>MIG:ZA:SEWER PIPES UNIT H</t>
  </si>
  <si>
    <t>MIG:Z3:SHENSTONE AMBLETON SANIT SYSTEM</t>
  </si>
  <si>
    <t>"MIG:Z2:SERV MID ERAD SOB</t>
  </si>
  <si>
    <t>Rehabilitation of Roads - France Ward 13 Edendale</t>
  </si>
  <si>
    <t>MIG:Z2:UPG GRV RD-EDN-DAMBUZA MJ SWD UPG</t>
  </si>
  <si>
    <t>MIG:Z2:UPGR GRV RD-GREATER EDN-CALUZA</t>
  </si>
  <si>
    <t>GM: INFRASTRUCTURE / SM: ELECTRICITY</t>
  </si>
  <si>
    <t>GM: INFRASTRUCTURE / SM: WATER &amp; SANITATION</t>
  </si>
  <si>
    <t>I/504787.008</t>
  </si>
  <si>
    <t>I/504787.010</t>
  </si>
  <si>
    <t>I/504202.003</t>
  </si>
  <si>
    <t>AUTOMATED FAIR COLLECTION</t>
  </si>
  <si>
    <t>AUTOMATED PUBLIC TRANSPORT MANAGEMENT SYSTEM</t>
  </si>
  <si>
    <t>AIR QUALITY MONITORING</t>
  </si>
  <si>
    <t>BASIC ASSESSMENT REPORT</t>
  </si>
  <si>
    <t>DEPARTMENT OF HUMAN SETTLEMENTS</t>
  </si>
  <si>
    <t>ENVIRONMENTAL IMPACT ASSESSMENT</t>
  </si>
  <si>
    <t>INTEGRATED RAPID PUBLIC TRANSPORT NETWORK</t>
  </si>
  <si>
    <t>INTERNATIONAL WATER ASSOCIATION</t>
  </si>
  <si>
    <t>LIGHT DUTY VEHICLE</t>
  </si>
  <si>
    <t>MUNICIPAL INFRASTRUCTURE GRANT</t>
  </si>
  <si>
    <t>MUNICIPAL PLANNING TRIBUNAL</t>
  </si>
  <si>
    <t>PLANNING &amp; DEVELOPMENT ACT</t>
  </si>
  <si>
    <t>STRATEGIC ENVIRONMENTAL ASSESSMENT</t>
  </si>
  <si>
    <t>SPATIAL PLANNING LAND USE MANAGEMENT ACT</t>
  </si>
  <si>
    <t>WATER SERVICES DEVELOPMENT PLAN</t>
  </si>
  <si>
    <t>WATER USAGE LICENSE AUTHORITY</t>
  </si>
  <si>
    <t>I/404185.001</t>
  </si>
  <si>
    <t>POLITICAL SUPPORT - OFFICE OF THE SPEAKER</t>
  </si>
  <si>
    <t xml:space="preserve">B2B 8 </t>
  </si>
  <si>
    <t xml:space="preserve"> Number of Traditional Leadership participating in Council meetings</t>
  </si>
  <si>
    <t>What are the main reasons for the gazetted Traditional leaders not participating in Municipal Council Meetings</t>
  </si>
  <si>
    <t>B2B 16</t>
  </si>
  <si>
    <t>NKPA 1 - MUNICIPAL TRANSFORMATION &amp; ORGANIZATIONAL DEVELOSMENT</t>
  </si>
  <si>
    <t>State the actual number of Councillors (versus target) that underwent training:</t>
  </si>
  <si>
    <t xml:space="preserve">Actual:  </t>
  </si>
  <si>
    <t>If targets were not met, state reasons for under-achievement:</t>
  </si>
  <si>
    <t xml:space="preserve">OFFICE OF THE CITY MANAGER - ORGANIZATIONAL COMPLIANCE PERFORMANCE AND KNOWLEDGE MANAGEMENT </t>
  </si>
  <si>
    <t>B2B 17</t>
  </si>
  <si>
    <t>MM / M:OMM</t>
  </si>
  <si>
    <t>SDBIP quarterly progress report Submitted to Council</t>
  </si>
  <si>
    <t>Date submitted to Council (Indicate which quarterly progress has been submitted)</t>
  </si>
  <si>
    <t>Does the SDBIP accurately reflect budget implementation progress for the previous quarter?</t>
  </si>
  <si>
    <t>What challenges exists in submission of SDBIP report to Council?</t>
  </si>
  <si>
    <t>Was SDBIP progress report information audited by Internal Audit?</t>
  </si>
  <si>
    <t>Was the quarterly progress report considered by the Audit Committee/Performance Audit Committee prior to submission to Council?</t>
  </si>
  <si>
    <t>Performance Assessments conducted for each manager: (Yes/No)</t>
  </si>
  <si>
    <t>Have all Performance Agreements been signed and signed and submitted to the MEC for Local Government?</t>
  </si>
  <si>
    <t>List of Managers assessed</t>
  </si>
  <si>
    <t xml:space="preserve">Period assessed: </t>
  </si>
  <si>
    <t>Date of assessment:</t>
  </si>
  <si>
    <t>If No, state the reasons why performance assessments have not been done:</t>
  </si>
  <si>
    <t>B2B 19</t>
  </si>
  <si>
    <t>Has the municipality paid performance bonuses (list manager and amount)?</t>
  </si>
  <si>
    <t>Quarterly assessment of MM and section 56 managers   conducted (State which Quarter was conducted)</t>
  </si>
  <si>
    <t xml:space="preserve">OFFICE OF THE CITY MANAGER - COMMUNICATIONS &amp; IGR </t>
  </si>
  <si>
    <t>B2B 20</t>
  </si>
  <si>
    <t>Are IGR structures in place and functioning effectively</t>
  </si>
  <si>
    <t>Number of structures (Mayors forum, MMs forum, Speakers forum)</t>
  </si>
  <si>
    <t>Number of functional forums</t>
  </si>
  <si>
    <t>Number of meetings held per forum per quarter</t>
  </si>
  <si>
    <t>Percentage of functional IGR Structures</t>
  </si>
  <si>
    <t>Does the Municipality have a Complaint Management System</t>
  </si>
  <si>
    <t>OFFICE OF THE CITY MANAGER - INTERNAL AUDIT</t>
  </si>
  <si>
    <t>B2B 21</t>
  </si>
  <si>
    <t>MM / EXECUTIVE MANAGER: INTERNAL AUDIT</t>
  </si>
  <si>
    <t>Is there an Anti-Corruption Policy in place</t>
  </si>
  <si>
    <t>What are the main reasons for lack of adopted policy/strategy?</t>
  </si>
  <si>
    <t>Is there a risk register in place?</t>
  </si>
  <si>
    <t>Number of instances of fraud and corruption reported in the municipality in the past quarter?</t>
  </si>
  <si>
    <t>Number and list status of forensic investigations in the past quarter (initiated/conducted)?</t>
  </si>
  <si>
    <t>OFFICE OF THE CITY MANAGER - STRATEGIC PLANNING - IDP</t>
  </si>
  <si>
    <t>B2B 22</t>
  </si>
  <si>
    <t>MM / MANAGER: IDP</t>
  </si>
  <si>
    <t xml:space="preserve">SUSTAINABLE DEVELOPMENT &amp; CITY ENTERPRISES  </t>
  </si>
  <si>
    <t>B2B 23</t>
  </si>
  <si>
    <t>GM: ECONOMIC DEVELOSMENT / SM: HUMAN SETTLEMENTS</t>
  </si>
  <si>
    <t>Housing Backlog</t>
  </si>
  <si>
    <t>Number of new Houses built</t>
  </si>
  <si>
    <t>What are blockages challenge it terms of backlog alleviation?</t>
  </si>
  <si>
    <t>Do you have an approved Housing Sector Plan?</t>
  </si>
  <si>
    <t>Percentage of Municipal budget set aside for SMME's / Coops supported in implementing projects towards job creation</t>
  </si>
  <si>
    <t>B2B 24</t>
  </si>
  <si>
    <t>GM: COMMUNITY SERVICES / SM: COMMUNITY DEVELOPMENT</t>
  </si>
  <si>
    <t>Refuse Removal</t>
  </si>
  <si>
    <t>• Calculation : number of households provided with a refuse collection service divided by total number of households in the municipal area  X 100</t>
  </si>
  <si>
    <t>Frequency of refuse removal?</t>
  </si>
  <si>
    <t>Weekly</t>
  </si>
  <si>
    <t>How many households receive other forms of refuse removal, define (rural areas)</t>
  </si>
  <si>
    <t>What are blockages and challenges in terms refuse removal?</t>
  </si>
  <si>
    <t>BUDGET &amp; TREASURY OFFICE</t>
  </si>
  <si>
    <t>B2B 25</t>
  </si>
  <si>
    <t>CFO / SM: REVENUE</t>
  </si>
  <si>
    <t>How many households registered on the indigent Register</t>
  </si>
  <si>
    <t>How regularly does the municipality update the indigent register?</t>
  </si>
  <si>
    <t>Number of beneficiaries receiving free basic water?</t>
  </si>
  <si>
    <t>Number of beneficiaries receiving free basic electricity?</t>
  </si>
  <si>
    <t>Number of beneficiaries receiving  Free Property rates</t>
  </si>
  <si>
    <t>Number of beneficiaries receiving free refuse removal?</t>
  </si>
  <si>
    <t>B2B 26</t>
  </si>
  <si>
    <t xml:space="preserve"> % spend of the Municipality's operating budget on free basic services in the past  quarter. Formula: actual spent on free basic services/allocation in terms of the equitable share formula.</t>
  </si>
  <si>
    <t>Budget:</t>
  </si>
  <si>
    <t>B2B  27</t>
  </si>
  <si>
    <t>CFO / SM: SCM</t>
  </si>
  <si>
    <t>Number of tenders above R200 000 that were awarded and the value of each?</t>
  </si>
  <si>
    <t>What was the longest length of time taken to award a bid?</t>
  </si>
  <si>
    <t>What was the total value of all tenders awarded in the past month</t>
  </si>
  <si>
    <t>How many section 36 awards were made in the past month?</t>
  </si>
  <si>
    <t>What was the total value of section 36 awards made in the past month?</t>
  </si>
  <si>
    <t>What was the reason for the delay?</t>
  </si>
  <si>
    <t>Has the issue been resolved, if not what actions have been implemented?</t>
  </si>
  <si>
    <t>Is the SCM component fully staffed and has the capacity?</t>
  </si>
  <si>
    <t>B2B 28</t>
  </si>
  <si>
    <t>CFO / SM: BUDGET &amp; TREASURY</t>
  </si>
  <si>
    <t>Actual % of budget spent:</t>
  </si>
  <si>
    <t>SCM Delays</t>
  </si>
  <si>
    <t>B2B 29</t>
  </si>
  <si>
    <t>B2B 30</t>
  </si>
  <si>
    <t>DEBTORS MANAGEMENT -  Collection Rate Formula :  (Gross Debtors Opening Balance + Billed Revenue - Gross Debtors Closing Balance - Bad Debts Written Off)/Billed Revenue) x 100 - The Ratio indicates the collection rate; i.e. level of payments. It measures increases or decreases in Debtors relative to annual billed revenue. The indicator reflects the percentage of debtors that has been collected in relation to billed revenue.</t>
  </si>
  <si>
    <t>Reasons for under expenditure</t>
  </si>
  <si>
    <t>B2B 31</t>
  </si>
  <si>
    <t>Percentage of debtors outstanding for more than 120 days. Formula: (Debtors over 120 days/ Total debtors)*100</t>
  </si>
  <si>
    <t>Actual</t>
  </si>
  <si>
    <t>Budget</t>
  </si>
  <si>
    <t>Reasons for variation of the budget and actual</t>
  </si>
  <si>
    <t>B2B 32</t>
  </si>
  <si>
    <t>CFO / SM: FG &amp; PM</t>
  </si>
  <si>
    <t>What are the challenges being experienced?</t>
  </si>
  <si>
    <t>Reasons for challenges</t>
  </si>
  <si>
    <t>B2B 33</t>
  </si>
  <si>
    <t>CFO / SM: EXPENDITURE</t>
  </si>
  <si>
    <t>EXPENDITURE MANAGEMENT -Irregular, Fruitless and Wasteful and Unauthorized Expenditure / Total Operating Expenditure. Formula: (Irregular, Fruitless and Wasteful and Unauthorized Expenditure) / Total Operating Expenditure x100</t>
  </si>
  <si>
    <t>Total rand value of all grants</t>
  </si>
  <si>
    <t>Total value of Expenditure</t>
  </si>
  <si>
    <t>What is the value of the grants unspent from the previous financial year:</t>
  </si>
  <si>
    <t>Is the municipality reporting against conditional grants</t>
  </si>
  <si>
    <t>B2B 34</t>
  </si>
  <si>
    <t>Reasons for deviations from actual</t>
  </si>
  <si>
    <t>B2B 35</t>
  </si>
  <si>
    <t>Percentage of Audit Queries dealt with as per the AG action plan</t>
  </si>
  <si>
    <t>What were the challenges experienced during the audit?</t>
  </si>
  <si>
    <t>Number of Audit findings:</t>
  </si>
  <si>
    <t>INFRASTRUCTURE SERVICES</t>
  </si>
  <si>
    <t>B2B 37</t>
  </si>
  <si>
    <t>Water Service Delivery Level/Backlog</t>
  </si>
  <si>
    <t>How many households received water?</t>
  </si>
  <si>
    <t xml:space="preserve">Number of Households  </t>
  </si>
  <si>
    <t>How many water stoppages  there were in the previous month?</t>
  </si>
  <si>
    <t>The average time taken to fix water stoppages?</t>
  </si>
  <si>
    <t>Number of households which had their water  restricted  in the  last quarter / month for non-payment</t>
  </si>
  <si>
    <t>B2B 38</t>
  </si>
  <si>
    <t>List Campaigns to reduce water losses</t>
  </si>
  <si>
    <t>B2B 39</t>
  </si>
  <si>
    <t>Sanitation Delivery Level/Backlog</t>
  </si>
  <si>
    <t>B2B 40</t>
  </si>
  <si>
    <t>B2B 41</t>
  </si>
  <si>
    <t>Number of Households with access to Sanitation</t>
  </si>
  <si>
    <t>SMU Capacity</t>
  </si>
  <si>
    <t>Average time taken to fix spillages</t>
  </si>
  <si>
    <t>B2B 42</t>
  </si>
  <si>
    <t>Electricity Provision Level/Backlog</t>
  </si>
  <si>
    <t>Number of Households  Receiving Electricity (Including Eskom Areas)</t>
  </si>
  <si>
    <t>How many households had their electricity disconnected for non-payment?</t>
  </si>
  <si>
    <t>How many households were connected for the first time to the electricity system?</t>
  </si>
  <si>
    <t>Number of Households with access to Electricity (Msunduzi Area)</t>
  </si>
  <si>
    <t>Funding</t>
  </si>
  <si>
    <t>B2B 43</t>
  </si>
  <si>
    <t>Number of unplanned interruptions (outages in the previous quarter/month)</t>
  </si>
  <si>
    <t>% of electricity losses incurred</t>
  </si>
  <si>
    <t>List Campaigns To reduce electricity losses</t>
  </si>
  <si>
    <t>Number of land-fill sites.</t>
  </si>
  <si>
    <t>Number of land-fill sites registered?</t>
  </si>
  <si>
    <t>B2B 44</t>
  </si>
  <si>
    <t>GM INFRASTRUCTURE / SM: ROADS &amp; TRANSPORTATION</t>
  </si>
  <si>
    <t>m2 of repairs to potholes on municipal tarred roads as a % of planned m2</t>
  </si>
  <si>
    <t>Total number of kms of road managed by municipality</t>
  </si>
  <si>
    <t>Does municipality have an approved maintenance plan?</t>
  </si>
  <si>
    <t>How does municipality address the issue of potholes</t>
  </si>
  <si>
    <t>New gravel roads built: Actual/Budget</t>
  </si>
  <si>
    <t>New tarred roads built: Actual/Budget</t>
  </si>
  <si>
    <t>Kms bladed: Actual/Budget</t>
  </si>
  <si>
    <t>Kms regravelled: Actual/Budget</t>
  </si>
  <si>
    <t>B2B 45</t>
  </si>
  <si>
    <t>Percentage of MIG Expenditure</t>
  </si>
  <si>
    <t>What are blockages and challenges in terms of MIG Expenditure?</t>
  </si>
  <si>
    <t>SMU Capacity:</t>
  </si>
  <si>
    <t>SCM Delays:</t>
  </si>
  <si>
    <t>B2B 46</t>
  </si>
  <si>
    <t>GM: CORPORATE SERVICES / SM: SOUND GOVERNANCE</t>
  </si>
  <si>
    <t>Number of Council meetings held over the past quarter/Month</t>
  </si>
  <si>
    <t>What are the main reasons for Council not meeting?</t>
  </si>
  <si>
    <t>Number of EXCO meetings held over the past quarter:</t>
  </si>
  <si>
    <t>Number of Portfolio Committee meetings held over the past quarter (List Committees):</t>
  </si>
  <si>
    <t>Reasons for EXCO and Portfolio Committee meeting not being held:</t>
  </si>
  <si>
    <t>Number of Audit Committee meetings held in the quarter?</t>
  </si>
  <si>
    <t>Number of Audit Committee reports to Council?</t>
  </si>
  <si>
    <t>Number of  MPAC meetings held over the past quarter</t>
  </si>
  <si>
    <t>What are the main reasons for MPAC not meeting?</t>
  </si>
  <si>
    <t xml:space="preserve">How many formal (minuted) meetings – to which all senior managers were invited – were held over the past month? </t>
  </si>
  <si>
    <t>How many formal (minuted) meetings were held with organised labour in the past month?</t>
  </si>
  <si>
    <t>B2B 54</t>
  </si>
  <si>
    <t>B2B 47</t>
  </si>
  <si>
    <t>SM: OFFICE OF THE CITY MANAGER / LEGAL ADVISOR (LELANI)</t>
  </si>
  <si>
    <t>Number of disciplinary cases for fraud and corruption in the past quarter?</t>
  </si>
  <si>
    <t>Number of dismissals for fraud and corruption in the past quarter?</t>
  </si>
  <si>
    <t>B2B 48</t>
  </si>
  <si>
    <t>GM: CORPORATE SERVICES MANAGER LEGAL SERVICES; JOHAN VAN DER MERWE</t>
  </si>
  <si>
    <t>How many litigation cases were  instituted by the municipality in the past month?</t>
  </si>
  <si>
    <t>How many litigation cases were  instituted against the municipality in the past month?</t>
  </si>
  <si>
    <t>B2B 49</t>
  </si>
  <si>
    <t>Number  of MM and Senior Managers reporting to the MM (section 56) filled</t>
  </si>
  <si>
    <t>B2B 50</t>
  </si>
  <si>
    <t>Number of vacant post?</t>
  </si>
  <si>
    <t>Reasons for vacancy</t>
  </si>
  <si>
    <t>Period of vacancy (provide details for each post):</t>
  </si>
  <si>
    <t>Number of permanent employees employed (provide total number of employees)</t>
  </si>
  <si>
    <t>Number approved posts</t>
  </si>
  <si>
    <t>Number filled</t>
  </si>
  <si>
    <t>Vacancy rate</t>
  </si>
  <si>
    <t>How many disciplinary cases were RESOLVED in the last month?</t>
  </si>
  <si>
    <t>How many officials are presently on suspension, and for how long?</t>
  </si>
  <si>
    <t>How many permanent employees are there employed?</t>
  </si>
  <si>
    <t>How many temporary employees are there employed?</t>
  </si>
  <si>
    <t>How many days of sick leave were taken by employees in the past month?</t>
  </si>
  <si>
    <t>B2B 51</t>
  </si>
  <si>
    <t xml:space="preserve">The percentage of a municipality’s budget actually spent on implementing its workplace skill plan. </t>
  </si>
  <si>
    <t>B2B 52</t>
  </si>
  <si>
    <t>Has PMS been cascaded to any other level of staff (provide details)?</t>
  </si>
  <si>
    <t>ADM &amp; HO</t>
  </si>
  <si>
    <t>ICT - PROJECTS</t>
  </si>
  <si>
    <t>FLT MNGT TRNS &amp; PLNT</t>
  </si>
  <si>
    <t>ALL ZONES</t>
  </si>
  <si>
    <t>Community Hall - Ward 27</t>
  </si>
  <si>
    <t>G M - CFO</t>
  </si>
  <si>
    <t>FINANCIAL MANAGEMENT SYSTEM SAP</t>
  </si>
  <si>
    <t>SINGLE YEAR</t>
  </si>
  <si>
    <t>ZONE2: EDENDALE</t>
  </si>
  <si>
    <t>AIRPORT</t>
  </si>
  <si>
    <t>Zone 4:Central (Ward 24,25,26,27,33,36,37)</t>
  </si>
  <si>
    <t>LEVS:ZA:NEW:MACHINERY &amp; EQUIPM</t>
  </si>
  <si>
    <t>OUTSOURCED INFRASTRUCTURE CAP PROJECTS</t>
  </si>
  <si>
    <t>ZONE5: NORTHERN</t>
  </si>
  <si>
    <t>MIG:Z4:JIKA JOE CRU</t>
  </si>
  <si>
    <t>MIG:Z4:WARD 24 COMMUNITY HALL</t>
  </si>
  <si>
    <t>MIG:Z4:WARD 8 COMMUNITY HALL</t>
  </si>
  <si>
    <t>ZONE1: VULINDLELA</t>
  </si>
  <si>
    <t>MIG:Z5:WARD 38 COMMUNITY HALL</t>
  </si>
  <si>
    <t>MIG:Z5:WARD 7 COMMUNITY HALL</t>
  </si>
  <si>
    <t>NDPG</t>
  </si>
  <si>
    <t>NDPG: ISF: CAMPSDRIFT DESILTING</t>
  </si>
  <si>
    <t>NDPG: OLD EDENDALE ROAD UPGRADE</t>
  </si>
  <si>
    <t>NDPG:CIVIC ZONE PHASE 1:MARKET STALLS</t>
  </si>
  <si>
    <t>Zone 2: Edendale (Ward 10,11,12,16,20,21,22,23)</t>
  </si>
  <si>
    <t>NDPG:CIVIC ZONE PHASE 1:SKY BRIDGE</t>
  </si>
  <si>
    <t>NDPG:Edendale Town Centre: Promenade 1 (Planning &amp; Design in 2017/18)</t>
  </si>
  <si>
    <t>NEW VEHICLES</t>
  </si>
  <si>
    <t>INFRASTRUCTURE</t>
  </si>
  <si>
    <t>Zone 3: Imbali (Ward 13,14,15,17,18,19)</t>
  </si>
  <si>
    <t>"MIG:Z3:UPG GRV RD-EDN-WARD17 (PH3 Unit 13)</t>
  </si>
  <si>
    <t>"MIG:ZA:SERV MIDBL ERAD (SOB</t>
  </si>
  <si>
    <t>MIG: MONITORING OF STORWATER INFILTRATION</t>
  </si>
  <si>
    <t>MIG: Rehabilitation of Roads - Vulindlela Ward 2</t>
  </si>
  <si>
    <t>MIG:SANITATION INFRASTRUCTURE FEASIBILITY STUDY</t>
  </si>
  <si>
    <t>MIG:Z1:UPGR GRV RD-VULINDLELA-WARD 8</t>
  </si>
  <si>
    <t>MIG:Z1:UPGR GRV ROADS-VULINDLELA-WARD 3</t>
  </si>
  <si>
    <t>MIG:Z1:UPGR GRV ROADS-VULINDLELA-WARD 39</t>
  </si>
  <si>
    <t>Zone 1: Vulindlela (Ward 1,2,3,4,5,6,7,8,9&amp;39)</t>
  </si>
  <si>
    <t>MIG:Z1:UPGR GRV ROADS-VULINDLELA-WARD 4</t>
  </si>
  <si>
    <t>MIG:Z1:UPGR GRV ROADS-VULINDLELA-WARD 6</t>
  </si>
  <si>
    <t>MIG:Z1:UPGR GRV ROADS-VULINDLELA-WARD 7</t>
  </si>
  <si>
    <t>MIG:Z1:UPGR GRV ROADS-VULINDLELA-WARD 9</t>
  </si>
  <si>
    <t>MIG:Z1:UPGR GRV ROADS-VUL-WARD 1</t>
  </si>
  <si>
    <t>MIG:Z1:UPGR GRV ROADS-VUL-WARD 5</t>
  </si>
  <si>
    <t>MIG:Z2: UPGR GRV RD- GEORGETOWN/ ESIGODINI</t>
  </si>
  <si>
    <t>MIG:Z2:REHAB OF ROADS IN ASHDOWN</t>
  </si>
  <si>
    <t>MIG:Z2:UPGR GRV RD-GREATER EDN-HAREWOOD</t>
  </si>
  <si>
    <t>MIG:Z2:UPGR GRV RD-GREATER EDN-SNATHING</t>
  </si>
  <si>
    <t>MIG:Z2:UPGR RD IN PEACE VALLEY-10KM</t>
  </si>
  <si>
    <t>MIG:Z2:UPGRADE OF GRAVEL ROADS - WILLOWFOUNTAIN</t>
  </si>
  <si>
    <t xml:space="preserve">MIG:Z3:UPGRADING OF GRAVEL ROADS - EDN- Roads in Unit 14 / Unit P </t>
  </si>
  <si>
    <t>MIG:ZA:BUS STOP SHELTERS</t>
  </si>
  <si>
    <t>MIG:ZA:COPESVILLE RESERVOIR</t>
  </si>
  <si>
    <t>MIG:ZA:ELIM OF CONSERV TANKS:WATER and SEWER</t>
  </si>
  <si>
    <t>MIG:ZA:HIGH MAST LIGHTS-VUL &amp; GREAT EDN</t>
  </si>
  <si>
    <t>MIG:ZA:NON-MOTORISED TRANSPORT INFRASTR</t>
  </si>
  <si>
    <t>MIG:ZA:REDUCTION OF NON REVENUE WATER</t>
  </si>
  <si>
    <t>NEW</t>
  </si>
  <si>
    <t>Zone 5: Northern (Ward 28,29,30,31,32,34,35&amp;38)</t>
  </si>
  <si>
    <t>PPE-COMPUTER EQUIP.-ALL OR EXCL NERSA-ACQUISITION</t>
  </si>
  <si>
    <t>WSIG:ZA:BASIC WATER SUPPLY</t>
  </si>
  <si>
    <t>FUNCTIONAL AREA</t>
  </si>
  <si>
    <t>FUNCTIONAL DESCRIPTION</t>
  </si>
  <si>
    <t>SUB VOTE</t>
  </si>
  <si>
    <t>PROJECT DESCRPTION</t>
  </si>
  <si>
    <t>ITEM</t>
  </si>
  <si>
    <t>FUND</t>
  </si>
  <si>
    <t>REGION</t>
  </si>
  <si>
    <t>PROJECT TYPE</t>
  </si>
  <si>
    <t>Project Span</t>
  </si>
  <si>
    <t>2020/21</t>
  </si>
  <si>
    <t>2021/22</t>
  </si>
  <si>
    <t>UPGRADE</t>
  </si>
  <si>
    <t>I/604508.002</t>
  </si>
  <si>
    <t>I/403243.012</t>
  </si>
  <si>
    <t>I/604560.002</t>
  </si>
  <si>
    <t>I/403243.010</t>
  </si>
  <si>
    <t>I/403243.011</t>
  </si>
  <si>
    <t>I/403243.013</t>
  </si>
  <si>
    <t>MIG:Z5:MADIBA COMMUNITY HALL</t>
  </si>
  <si>
    <t>I/403243.009</t>
  </si>
  <si>
    <t>I/403243.007</t>
  </si>
  <si>
    <t>I/403243.008</t>
  </si>
  <si>
    <t>I/504787.007</t>
  </si>
  <si>
    <t>I/504125.025</t>
  </si>
  <si>
    <t>I/504202.010</t>
  </si>
  <si>
    <t>A/504713.BZA.A60</t>
  </si>
  <si>
    <t>I/504202.012</t>
  </si>
  <si>
    <t>I/504125.047</t>
  </si>
  <si>
    <t>P/504202.006</t>
  </si>
  <si>
    <t>I/504125.026</t>
  </si>
  <si>
    <t>I/504125.032</t>
  </si>
  <si>
    <t>I/504125.028</t>
  </si>
  <si>
    <t>I/504125.044</t>
  </si>
  <si>
    <t>I/504125.029</t>
  </si>
  <si>
    <t>I/504125.030</t>
  </si>
  <si>
    <t>I/504125.031</t>
  </si>
  <si>
    <t>I/504125.033</t>
  </si>
  <si>
    <t>I/504125.042</t>
  </si>
  <si>
    <t>I/504125.043</t>
  </si>
  <si>
    <t>I/504125.041</t>
  </si>
  <si>
    <t>I/504125.011</t>
  </si>
  <si>
    <t>I/504202.005</t>
  </si>
  <si>
    <t>I/504125.014</t>
  </si>
  <si>
    <t>I/504125.020</t>
  </si>
  <si>
    <t>I/504125.022</t>
  </si>
  <si>
    <t>I/504125.024</t>
  </si>
  <si>
    <t>I/504125.035</t>
  </si>
  <si>
    <t>I/504125.037</t>
  </si>
  <si>
    <t>I/504202.007</t>
  </si>
  <si>
    <t>I/504125.016</t>
  </si>
  <si>
    <t>I/504131.008</t>
  </si>
  <si>
    <t>I/504787.003</t>
  </si>
  <si>
    <t>I/504202.009</t>
  </si>
  <si>
    <t>I/504713.008</t>
  </si>
  <si>
    <t>I/504131.005</t>
  </si>
  <si>
    <t>I/504202.006</t>
  </si>
  <si>
    <t>I/504125.050</t>
  </si>
  <si>
    <t>A/404513.B4H.A52</t>
  </si>
  <si>
    <t>A/404513.B4H.A60</t>
  </si>
  <si>
    <t>SUB UNIT: PUBLIC SAFETY, EMERGENCY SERVICES &amp; ENFORCEMENT (TRAFFIC, SECURITY, FIRE &amp; DISASTER)</t>
  </si>
  <si>
    <t xml:space="preserve">Average time taken to fix outages in the system </t>
  </si>
  <si>
    <t>How many of the officials underwent training in the past month</t>
  </si>
  <si>
    <t>SERVICE DELIVERY &amp; BUDGET IMPLEMENTATION PLAN  2020/2021 FINANCIAL YEAR</t>
  </si>
  <si>
    <t>BUDGET YEAR  2020/2021</t>
  </si>
  <si>
    <t>BUDGET YEAR 2020/2021</t>
  </si>
  <si>
    <t>SERVICE DELIVERY &amp; BUDGET IMPLEMENTATION PLAN FOR THE  2020/2021 FINANCIAL YEAR</t>
  </si>
  <si>
    <t>REGULATED PERFORMANCE INDICATORS  2020/2021 FINANCIAL YEAR</t>
  </si>
  <si>
    <t xml:space="preserve"> 2020/2021 FINANCIAL YEAR</t>
  </si>
  <si>
    <t>SERVICE DELIVERY &amp; BUDGET IMPLEMENTATION PLAN FOR THE 2020/2021 FINANCIAL YEAR</t>
  </si>
  <si>
    <t>PORTFOLIO OF EVIDENCE</t>
  </si>
  <si>
    <t>SERVICE DELIVERY &amp; BUDGET IMPLEMENTATION PLAN  2020/2021</t>
  </si>
  <si>
    <t>468 X  Monthly Reports on the functioning/status of ward committees received by the Office of the Speaker from Ward Assistants before the 21st of every month by the 30th of June 2020</t>
  </si>
  <si>
    <t>3 meeting per quarter</t>
  </si>
  <si>
    <t>50% + 1</t>
  </si>
  <si>
    <t>100% attendance of all ward committee members at ward committee meetings scheduled for the respective month</t>
  </si>
  <si>
    <t>As when required</t>
  </si>
  <si>
    <t>1 meeting per quarter</t>
  </si>
  <si>
    <t>Target cannot be planned for as it is unpredictable</t>
  </si>
  <si>
    <t>As per Gazette</t>
  </si>
  <si>
    <t>4  traditional councils in the municipal boundary</t>
  </si>
  <si>
    <t>4 Traditional Leaders participating in Council meetings</t>
  </si>
  <si>
    <t>Office of the Speaker to supply figures</t>
  </si>
  <si>
    <t xml:space="preserve">Date submitted to Council </t>
  </si>
  <si>
    <t>List number of Managers</t>
  </si>
  <si>
    <t>Individual Quarterly reviews conducted as per Approved Assessment Schedule</t>
  </si>
  <si>
    <t>Individual Quarterly reviews conducted as per LG : Municipal Performance Regulations</t>
  </si>
  <si>
    <t>District Mayors Forum, MM's forum and District technical forums</t>
  </si>
  <si>
    <t>Yes or No</t>
  </si>
  <si>
    <t>Target cannot be planned for as incidence unpredictable</t>
  </si>
  <si>
    <t>Improved % of IDP credibility scores</t>
  </si>
  <si>
    <t>Insert Number Houses built</t>
  </si>
  <si>
    <t>List Challenges</t>
  </si>
  <si>
    <t>Insert Percentage of Budget and Actual amount</t>
  </si>
  <si>
    <t>List blockages and Challenges</t>
  </si>
  <si>
    <t>3000 households earning less than R3500 per month (application based) provided with access to free basic services by the 31st of July 2019</t>
  </si>
  <si>
    <t>Monthly</t>
  </si>
  <si>
    <t xml:space="preserve"> % spend of the Municipality's operating budget on free basic services in the past  quarter / month </t>
  </si>
  <si>
    <t>number of tenders awarded</t>
  </si>
  <si>
    <t>90 days turnaround time for the processing of tenders</t>
  </si>
  <si>
    <t>Total Value of tenders awarded</t>
  </si>
  <si>
    <t>Number of Section 36 awarded</t>
  </si>
  <si>
    <t xml:space="preserve">Total Value of Section 36 awards </t>
  </si>
  <si>
    <t>List Reasons for Delays</t>
  </si>
  <si>
    <t>% of debtors outstanding for more than 120 days to be calculated on a monthly basis</t>
  </si>
  <si>
    <t>To be inserted on a monthly basis</t>
  </si>
  <si>
    <t>State Challenges if any</t>
  </si>
  <si>
    <t xml:space="preserve">• Access within 200(RDP)meters with a flow rate of 10 litres per minute and with the water quality according to SANS 241
• Municipality to provide actual annual target achieved.
• Target : 90%
• Calculation :(Total number of households in municipal area provided with basic service/total number of households in area (Census data 2011)
</t>
  </si>
  <si>
    <t>Number of households provided with sewerage connections • Calculation :100% (Total number of households in municipal area provided with basic service/total number of households in area (Census data 2011)</t>
  </si>
  <si>
    <t xml:space="preserve">Restrict at least 80 consumers per month for non Payment </t>
  </si>
  <si>
    <t xml:space="preserve">Restrict at least 100 consumers per month for non Payment </t>
  </si>
  <si>
    <t>National Treasury states that the Norm should be between 15% to 30%</t>
  </si>
  <si>
    <t>339 sewer blockages per month based on the first 3 quarters of 2018/2019.</t>
  </si>
  <si>
    <t>140 unplanned water interruptions based on the first 3 quarters of 2018/2019.</t>
  </si>
  <si>
    <t>Attend to the number of unplanned water interruptions reported every month</t>
  </si>
  <si>
    <t>Insert number of Households</t>
  </si>
  <si>
    <t>Insert number of Council meetings</t>
  </si>
  <si>
    <t xml:space="preserve">Quorums not reached </t>
  </si>
  <si>
    <t>Insert number of EXCO meetings</t>
  </si>
  <si>
    <t xml:space="preserve">Number of Portfolio Committee </t>
  </si>
  <si>
    <t xml:space="preserve">Number of Audit Committee </t>
  </si>
  <si>
    <t>As per meetings of Audit Committee</t>
  </si>
  <si>
    <t>Number of  MPAC meetings held</t>
  </si>
  <si>
    <t>Cancellation or No Quorum</t>
  </si>
  <si>
    <t>Number of SMC and OMC meetings for the month/quarter</t>
  </si>
  <si>
    <t>As per meetings of LLF Committee</t>
  </si>
  <si>
    <t>List number of meetings</t>
  </si>
  <si>
    <t>• Critical posts vacant  – Section S54 &amp; S56 posts filled within 3quarters after post is vacant  • Critical posts filled in terms of Municipal Systems Act Regulations Calculation : % of filled S54 – S56 posts</t>
  </si>
  <si>
    <t>• Approved and funded organizational structure      Calculation :  Vacancy rate should be less than 10% of the entire staff establishment</t>
  </si>
  <si>
    <t>HR to provide figures</t>
  </si>
  <si>
    <t>RPI 01</t>
  </si>
  <si>
    <t>NKPA 1 - MUNICIPAL TRANSFORMATION AND ORGANIZATIONAL DEVELOPMENT</t>
  </si>
  <si>
    <t>Workplace skills development</t>
  </si>
  <si>
    <t>Budget spent on Work Skills Plan</t>
  </si>
  <si>
    <t xml:space="preserve"> R 7 942 421.48 was spent during the 2018/2019 Financail year to implement the WSP.</t>
  </si>
  <si>
    <t>RPI 02</t>
  </si>
  <si>
    <t>Employment equity</t>
  </si>
  <si>
    <t>Number of people from employment equity target groups employed in the three highest levels of management</t>
  </si>
  <si>
    <t>NIL</t>
  </si>
  <si>
    <t>RPI 03</t>
  </si>
  <si>
    <t xml:space="preserve">NKPA 2 - BASIC SERVICE DELIVERY </t>
  </si>
  <si>
    <t>Number of households with access to potable (drinkable) water</t>
  </si>
  <si>
    <t>Various, as this is Application Driven</t>
  </si>
  <si>
    <t>RPI 04</t>
  </si>
  <si>
    <t>Number of households with access to sanitation</t>
  </si>
  <si>
    <t>Application Driven, Basic Sanitation Program</t>
  </si>
  <si>
    <t>RPI 05</t>
  </si>
  <si>
    <t>Number of households with access to electricity</t>
  </si>
  <si>
    <t>1,2,13,18,23,24,25,26,27,28,29,30,31,32,33,34,35,36,37,38</t>
  </si>
  <si>
    <t xml:space="preserve">179 new electricity connections completed in various ward (Application based) by the 30th of June 2019 </t>
  </si>
  <si>
    <t>RPI 06</t>
  </si>
  <si>
    <t>GM INFRASTRUCTURE / SM: PROJECT MANAGEMENT OFFICE</t>
  </si>
  <si>
    <t>Kilometers of MIG Projects municipal roads constructed</t>
  </si>
  <si>
    <t>2500m2 ( Equivalent to 2.5km) of municipal roads not constructed</t>
  </si>
  <si>
    <t>RPI 07</t>
  </si>
  <si>
    <t>GM: COMMUNITY SERVICES / SM: WASTE MANAGEMENT</t>
  </si>
  <si>
    <t>Waste Management</t>
  </si>
  <si>
    <t xml:space="preserve">SMME's Refuse Collection </t>
  </si>
  <si>
    <t xml:space="preserve">10 to 38 </t>
  </si>
  <si>
    <t>RPI 08</t>
  </si>
  <si>
    <t>RPI 09</t>
  </si>
  <si>
    <t>NKPA 4 - FINANCIAL VIABILITY &amp; MANAGEMENT</t>
  </si>
  <si>
    <t>CFO / SM: BUDGET PLANNING, IMPLEMENTATION &amp; MONITORING</t>
  </si>
  <si>
    <t>Improved Audit Opinion</t>
  </si>
  <si>
    <t>RPI 10</t>
  </si>
  <si>
    <t xml:space="preserve">CFO / SM: FINANCIAL GOVERNANCE &amp; PERFORMANCE MANAGEMENT </t>
  </si>
  <si>
    <t>RPI 11</t>
  </si>
  <si>
    <t>RPI 12</t>
  </si>
  <si>
    <t>Financial viability in terms of outstanding service debtors to revenue</t>
  </si>
  <si>
    <t>RPI 13</t>
  </si>
  <si>
    <t>GM: SUSTAINABLE DEVELOPMENT &amp; CITY ENTITIES / SM: DEVELOPMENT SERVICES</t>
  </si>
  <si>
    <t>Community Work programme implemented and cooperatives supported</t>
  </si>
  <si>
    <t>Number of work opportunities created through LED development initiatives including Capital Projects</t>
  </si>
  <si>
    <t>4,5,6,7,8,9,11,13,14,15,16,17,18,20,2,22, 23, 29,31,32,33,35&amp; 39</t>
  </si>
  <si>
    <t>1202 work opportunities created through CWP and Infrastructure sector.</t>
  </si>
  <si>
    <t>RPI 14</t>
  </si>
  <si>
    <t>GM: SUSTAINABLE DEVELOPMENT &amp; CITY ENTITIES / SM: HUMAN SETTLEMENTS</t>
  </si>
  <si>
    <t>No. of new houses constructed</t>
  </si>
  <si>
    <t>SERVICE DELIVERY &amp; BUDGET IMPLEMENTATION PLAN 2020 / 2021 FINANCIAL YEAR</t>
  </si>
  <si>
    <t>SERVICE DELIVERY &amp; BUDGET IMPLEMENTATION PLAN - BUSINESS UNIT: SUSTAINABLE DEVELOPMENT &amp; CITY ENTERPRISES INDICATORS - 2020 / 2021</t>
  </si>
  <si>
    <t>SERVICE DELIVERY &amp; BUDGET IMPLEMENTATION PLAN - INFRASTRUCTURE SERVICES INDICATORS - 2020 / 2021</t>
  </si>
  <si>
    <t>SERVICE DELIVERY &amp; BUDGET IMPLEMENTATION PLAN - COMMUNITY SERVICES INDICATORS - 2020 / 2021</t>
  </si>
  <si>
    <t>SERVICE DELIVERY &amp; BUDGET IMPLEMENTATION PLAN - OFFICE OF THE CITY MANAGER INDICATORS - 2020 / 2021</t>
  </si>
  <si>
    <t>BACK TO BASICS - 2020 / 2021</t>
  </si>
  <si>
    <t>SERVICE DELIVERY &amp; BUDGET IMPLEMENTATION PLAN - REGULATED PERFORMANCE INDICATORS - 2020 / 2021</t>
  </si>
  <si>
    <t>3 YEAR CAPITAL PLAN - 2020 / 2021</t>
  </si>
  <si>
    <t>MSUNDUZI MUNICIPALITY STRATEGIC OBJECTIVES 2020 / 2021 - KEY</t>
  </si>
  <si>
    <t>250 x work opportunities created through LED development initiatives including Capital Projects by the 30th September 2020</t>
  </si>
  <si>
    <t>1000 x work opportunities created through LED development initiatives including Capital Projects by the 30th June 2021</t>
  </si>
  <si>
    <t>CWP Annually Report.</t>
  </si>
  <si>
    <t>500 x work opportunities created through LED development initiatives including Capital Projects by the 31st December 2020</t>
  </si>
  <si>
    <t>750 x work opportunities created through LED development initiatives including Capital Projects by the 31st March 2021</t>
  </si>
  <si>
    <t xml:space="preserve">SUB UNIT: DEVELOPMENT SERVICES </t>
  </si>
  <si>
    <t>DS 01</t>
  </si>
  <si>
    <t xml:space="preserve">Edendale Town Centre Development: Neighbourhood Development Partnership Grant (NDPG)  </t>
  </si>
  <si>
    <t>Construction of Promenade 1 [Road R1&amp;R2]</t>
  </si>
  <si>
    <t>Approved Detailed Engineering Designs &amp; Construction Implementation approval by Treasury</t>
  </si>
  <si>
    <t>R12,000,000</t>
  </si>
  <si>
    <t>Submission of draft tender document (TORs) to SCM for the appointment of the Contractor by the 31st of July 2020</t>
  </si>
  <si>
    <t>TORs presented to BSC by the 31st of August 2020</t>
  </si>
  <si>
    <t>Appointment of the Contractor concluded by the 30th of September 2020</t>
  </si>
  <si>
    <t>Site establishment [site handover to the Contractor] completed by the 31st of October 2020</t>
  </si>
  <si>
    <t>Commence with construction on site by the 30th of November 2020</t>
  </si>
  <si>
    <t>Payment processed (R3 million) for the construction of Edendale Town Centre Promenade 1 by the 31st of December 2020</t>
  </si>
  <si>
    <t>Technical meeting and site inspection held by the 31st of January 2021</t>
  </si>
  <si>
    <t>Construction Progress meeting held by the 28th of February 2021</t>
  </si>
  <si>
    <t>PSC meeting held by the 30th of April 2021</t>
  </si>
  <si>
    <t>Practical completion of Edendale Town Centre Promenade 1 submitted by the 31st of May 2021</t>
  </si>
  <si>
    <t>Award Letter of Contractor / Supplier, Copy of payment certificates &amp; practical completion certificate</t>
  </si>
  <si>
    <t>R3,000,000.00</t>
  </si>
  <si>
    <t>R7,000,000.00</t>
  </si>
  <si>
    <t>R12,000,000.00</t>
  </si>
  <si>
    <t>TP &amp; EM 01</t>
  </si>
  <si>
    <t>Safeguarding the environment for the optimal health of the Community</t>
  </si>
  <si>
    <t>Vector Control</t>
  </si>
  <si>
    <t>All</t>
  </si>
  <si>
    <t>17000 sites baited and/or treated for Vector Control  in 2019/2020 FY</t>
  </si>
  <si>
    <t>R119 000.00</t>
  </si>
  <si>
    <t xml:space="preserve">Council </t>
  </si>
  <si>
    <t>1400 sites baited and/or treated for Vector Control in the 2020/2021 FY by the 31st of July 2020</t>
  </si>
  <si>
    <t>2 800 sites baited and/or treated for Vector Control in the 2020/2021 FY by the 31st August 2020</t>
  </si>
  <si>
    <t>4200 sites baited and/or treated for Vector Control in the 2020/2021 FY by the 30th September 2020</t>
  </si>
  <si>
    <t>5600 sites baited and/or treated for Vector Control in the 2020/2021 FY by the 31st October 2020</t>
  </si>
  <si>
    <t>7000 sites baited and/or treated for Vector Control in the 2020/2021 FY by the 30th November 2020</t>
  </si>
  <si>
    <t>8400 sites baited and/or treated for Vector Control in the 2020/2021 FY by the 31st December 2020</t>
  </si>
  <si>
    <t>9800 sites baited and/or treated for Vector Control in the 2020/2021 FY by the 31st January 2021</t>
  </si>
  <si>
    <t>11200 sites baited and/or treated for Vector Control in the 2020/2021 FY by the 28th February 2021</t>
  </si>
  <si>
    <t>12600 sites baited and/or treated for Vector Control in the 2020/2021 FY by the 31st March 2021</t>
  </si>
  <si>
    <t>14000 sites baited and/or treated for Vector Control in the 2020/2021 FY by the 30th April  2021</t>
  </si>
  <si>
    <t>15400 sites baited and/or treated for Vector Control in the 2020/2021 FY by the 31st May 2021</t>
  </si>
  <si>
    <t>17000 sites baited and/or treated for Vector Control in the 2020/2021 FY by the 30th of June 2021</t>
  </si>
  <si>
    <t>Vector control register and SMC report</t>
  </si>
  <si>
    <t>O/604347.JAH.000               GL 4000000000</t>
  </si>
  <si>
    <t>R60 000.00</t>
  </si>
  <si>
    <t>TP &amp; EM 02</t>
  </si>
  <si>
    <t>Food Sampling</t>
  </si>
  <si>
    <t>960 Food samples and swabs taken &amp; analyzed in 2019/2020 FY</t>
  </si>
  <si>
    <t>960 Food samples and swabs taken &amp; analyzed in the 2020/2021 FY by the 30th of June 2021</t>
  </si>
  <si>
    <t>R102 000.00</t>
  </si>
  <si>
    <t>80 Food samples and swabs taken &amp; analyzed in the 2020/2021 FY by the 31st of July 2020</t>
  </si>
  <si>
    <t>160 Food samples and  swabs taken &amp; analyzed in the 2020/2021 FY by the 31st of August 2020</t>
  </si>
  <si>
    <t>240 Food samples and swabs taken &amp; analyzed in the 2020/2021 FY by the 30th of September 2020</t>
  </si>
  <si>
    <t>320 Food samples and swabs taken &amp; analyzed in the 2020/2021 FY by the 31st of October 2020</t>
  </si>
  <si>
    <t>400 Food samples and swabs taken &amp; analyzed in the 2020/2021 FY by the 30th of November 2020</t>
  </si>
  <si>
    <t>480 Food samples and swabs taken &amp; analyzed in the 2020/2021 FY by the 31st of December 2020</t>
  </si>
  <si>
    <t>560 Food samples and swabs taken &amp; analyzed in the 2020/2021 FY by the 31st of January 2021</t>
  </si>
  <si>
    <t>640 Food samples and swabs taken &amp; analyzed in the 2020/2021 FY by the 28th of February 2021</t>
  </si>
  <si>
    <t>720 Food samples and swabs taken &amp; analyzed in the 2020/2021 FY by the 31st of March 2021</t>
  </si>
  <si>
    <t>800 Food samples and swabs taken &amp; analyzed in the 2020/2021 FY by the 30th of April  2021</t>
  </si>
  <si>
    <t>880 Food samples and swabs taken &amp; analyzed in the 2020/2021 FY by the 31st May 2021</t>
  </si>
  <si>
    <t>Laboratory reports and SMC report</t>
  </si>
  <si>
    <t>O/604347.JAH.000               GL 4100018000</t>
  </si>
  <si>
    <t>TP &amp; EM 03</t>
  </si>
  <si>
    <t>Water Quality Control (Potable water- Blue Drop accreditation)</t>
  </si>
  <si>
    <t xml:space="preserve">1020 water samples taken &amp; analyzed for Water Quality Control in 2019/2020 FY
</t>
  </si>
  <si>
    <t>1020 water samples taken &amp; analyzed for Water Quality Control in the 2020/2021 FY by the 30th of June 2021
(Potable water- Blue Drop accreditation)</t>
  </si>
  <si>
    <t>170 water samples taken &amp; analyzed for Water Quality Control in the 2020/2021 FY by the 31st of August 2020
(Potable water- Blue Drop accreditation)</t>
  </si>
  <si>
    <t>425 water samples taken &amp; analyzed for Water Quality Control in the 2020/2021 FY by the 30th of November 2020
(Potable water- Blue Drop accreditation)</t>
  </si>
  <si>
    <t>935 water samples taken &amp; analyzed for Water Quality Control in the 2020/2021 FY by the 31st of May 2021
(Potable water- Blue Drop accreditation)</t>
  </si>
  <si>
    <t>Laboratory reports and SMC report
(Potable water- Blue Drop accreditation)</t>
  </si>
  <si>
    <t>R39 122.50</t>
  </si>
  <si>
    <t>TP &amp; EM 04</t>
  </si>
  <si>
    <t>Water Quality Control (Raw water)</t>
  </si>
  <si>
    <t>800 water samples taken &amp; analyzed for Water Quality Control in 2019/2020 FY</t>
  </si>
  <si>
    <t>800 water samples taken &amp; analyzed for Water Quality Control in the 2020/2021 FY by the 30th of June 2021
(Raw water)</t>
  </si>
  <si>
    <t>65 water samples taken &amp; analyzed for Water Quality Control in the 2020/2021 FY by the 31st of July 2020
(Raw water)</t>
  </si>
  <si>
    <t>325 water samples taken &amp; analyzed for Water Quality Control in the 2020/2021 FY by the 30th of November 2020
(Raw water)</t>
  </si>
  <si>
    <t>520 water samples taken &amp; analyzed for Water Quality Control in the 2020/2021 FY by the 28th of February 2021
(Raw water)</t>
  </si>
  <si>
    <t>585 water samples taken &amp; analyzed for Water Quality Control in the 2020/2021 FY by the 31st of March 2021
(Raw water)</t>
  </si>
  <si>
    <t>650 water samples taken &amp; analyzed for Water Quality Control in the 2020/2021 FY by the 30th of April  2021
(Raw water)</t>
  </si>
  <si>
    <t>715 water samples taken &amp; analyzed for Water Quality Control in the 2020/2021 FY by the 31st of May 2021
(Raw water)</t>
  </si>
  <si>
    <t>Laboratory reports and SMC report
(Raw water)</t>
  </si>
  <si>
    <t>TP &amp; EM 06</t>
  </si>
  <si>
    <t>Air Quality Monitoring</t>
  </si>
  <si>
    <t xml:space="preserve">24 x real time (continuous) quantitative air quality reports of criteria and other pollutants produced and submitted to SMC in the 2019/2020 FY </t>
  </si>
  <si>
    <t>36 x real time (continuous) quantitative air quality reports of criteria and other pollutants produced and submitted to SMC in the 2020/2021 FY by the 30th of June 2021</t>
  </si>
  <si>
    <t>R876 000</t>
  </si>
  <si>
    <t>3 x real time (continuous) quantitative air quality reports of criteria and other pollutants produced and submitted to SMC in the 2020/2021 FY by the 31st of July 2020</t>
  </si>
  <si>
    <t>6 x real time (continuous) quantitative air quality reports of criteria and other pollutants produced and submitted to SMC in the 2020/2021 FY by the 31st of August 2020</t>
  </si>
  <si>
    <t>9 x real time (continuous) quantitative air quality reports of criteria and other pollutants produced and submitted to SMC in the 12020/2021 FY by the 30th of September 2020</t>
  </si>
  <si>
    <t>12 x real time (continuous) quantitative air quality reports of criteria and other pollutants produced and submitted to SMC in the 2020/2021 FY by the 31st of October 2020</t>
  </si>
  <si>
    <t>15 x real time (continuous) quantitative air quality reports of criteria and other pollutants produced and submitted to SMC in the 2020/2021 FY by the 30th of November 2020</t>
  </si>
  <si>
    <t>18 x real time (continuous) quantitative air quality reports of criteria and other pollutants produced and submitted to SMC in the 2020/2021 FY by the 31st of December 2020</t>
  </si>
  <si>
    <t>21 x real time (continuous) quantitative air quality reports of criteria and other pollutants produced and submitted to SMC in the 2020/2021 FY by the 31st of January 2021</t>
  </si>
  <si>
    <t>24 x real time (continuous) quantitative air quality reports of criteria and other pollutants produced and submitted to SMC in the 2020/2021 FY by the 28th of February 2021</t>
  </si>
  <si>
    <t>27 x real time (continuous) quantitative air quality reports of criteria and other pollutants produced and submitted to SMC in the 2020/2021 FY by the 31st of March 2021</t>
  </si>
  <si>
    <t>30 x real time (continuous) quantitative air quality reports of criteria and other pollutants produced and submitted to SMC in the 2020/2021 FY by the 30th of April  2021</t>
  </si>
  <si>
    <t>33 x real time (continuous) quantitative air quality reports of criteria and other pollutants produced and submitted to SMC in the 2020/2021 FY by the 31st of May 2021</t>
  </si>
  <si>
    <t>Air quality data reports and SMC resolutions</t>
  </si>
  <si>
    <t>O/604347.JAH.000               GL 4110001000</t>
  </si>
  <si>
    <t>R500 000</t>
  </si>
  <si>
    <t>TP &amp; EM 07</t>
  </si>
  <si>
    <t xml:space="preserve">GEVDI
</t>
  </si>
  <si>
    <t>Edendale Land Acquisition</t>
  </si>
  <si>
    <t>Ward 10-24</t>
  </si>
  <si>
    <t>Approved Addendum and Land Acquisition 2020 Business Plan by Council</t>
  </si>
  <si>
    <t>1 x report prepared and submitted to the Strategic Management Committee on the acquisition of land as per the Approved Addendum and 2020 Business Plan by 30th of June 2021</t>
  </si>
  <si>
    <t>R6.5 m</t>
  </si>
  <si>
    <t>R19 m</t>
  </si>
  <si>
    <t>DoHS</t>
  </si>
  <si>
    <t>Financial Statement and Consolidation of grant expenditure on land acquisition by the 31st of July 2020</t>
  </si>
  <si>
    <t>Preparation of a report to the Provincial Treasury and Department of Human settlement for rollover on the remaining funds on the project by the 31st of August 2020</t>
  </si>
  <si>
    <t>Submission of a report to the Provincial Treasury and Department of Human settlement for rollover on the remaining funds on the project by the 30th of September 2020</t>
  </si>
  <si>
    <t>Submission for the inclusion of the rollover funds onto the 2020/2021 budget by the 31st of December 2020</t>
  </si>
  <si>
    <t>Prepare Expropriation and Acquisition list in support of the packaging of priority land parcels by the 31st of January 2020</t>
  </si>
  <si>
    <t>Consolidate the Expropriation and Acquisition list in support of the packaging of priority land parcels by the 28th of February 2021</t>
  </si>
  <si>
    <t>Continue the acquisition of land by the 31st of March 2021</t>
  </si>
  <si>
    <t>Continue the acquisition of land by the 30th of April  2021</t>
  </si>
  <si>
    <t>Continue the acquisition of land by the 31st of May 2021</t>
  </si>
  <si>
    <t>Report prepared and submitted to Strategic Management Committee on the acquisition of land as per the Approved Addendum and 2020 Business Plan, SMC Agenda, Minutes and Resolution</t>
  </si>
  <si>
    <t>TP &amp; EM 08</t>
  </si>
  <si>
    <t xml:space="preserve">Neighbourhood Development Partnership Grant (NDPG)  </t>
  </si>
  <si>
    <t>Edendale Town Centre: Planning Old Edendale and Town Center Roads</t>
  </si>
  <si>
    <t>Approved Urban Network Strategy by Council</t>
  </si>
  <si>
    <t xml:space="preserve">1 x Inception Report and BaseLine 0 Schedule prepared and submitted to National Treasury on the progress on planning of the Old Edendale and Town Center Roads by the 30th of September 2020 </t>
  </si>
  <si>
    <t>Council</t>
  </si>
  <si>
    <t>Appointment of consultants by the 31st of July 2020</t>
  </si>
  <si>
    <t>Inception Report and BaseLine 0 Schedule and submitted to National Treasury on the progress on planning of Old Edendale and Town Center Roads, National Treasury Acknowledgment of Receipt</t>
  </si>
  <si>
    <t>TP &amp; EM 09</t>
  </si>
  <si>
    <t>Edendale Corridor Development Framework and Implementation Plan</t>
  </si>
  <si>
    <t>10 to 24</t>
  </si>
  <si>
    <t xml:space="preserve">Approved Urban Network Strategy and Network Elements  </t>
  </si>
  <si>
    <t>1 x Progress report on Status Quo of the Edendale Corridor Development Framework and Implementation Plan prepared and submitted to SMC by the 30th of June 2021</t>
  </si>
  <si>
    <t xml:space="preserve">Finalise Suppy Chain processes on the circualtion of the TOR to service providers by the 31st of July 2020 </t>
  </si>
  <si>
    <t>Commence with the evaluation of Tenders by the 31st of August 2020</t>
  </si>
  <si>
    <t xml:space="preserve">Prepare the BEC Report on the evaluated tenderers by the 30th of September 2020 </t>
  </si>
  <si>
    <t>Finilise the BEC approval process by the 31st of October 2020</t>
  </si>
  <si>
    <t>Prepare and and submit the report to BAC for approval by the 30th of November 2020</t>
  </si>
  <si>
    <t>Finalise the appointment of the service provider by the 31st of December 2020</t>
  </si>
  <si>
    <t>Inception and Communication Plan for corridor development framework submitted by the service provider to the Municipality (GEVDI) by the 31st of March 2021</t>
  </si>
  <si>
    <t>Progress report  on Status Quo on The Edendale Corridor Development Framework and Implementation Plan, SMC Agenda, Minutes and Resolution</t>
  </si>
  <si>
    <t xml:space="preserve">F1 </t>
  </si>
  <si>
    <t>TP &amp; EM 10</t>
  </si>
  <si>
    <t xml:space="preserve">Hierarchy of Municipal Planning </t>
  </si>
  <si>
    <t>Preparation of a single land use scheme for Msunduzi Municipality</t>
  </si>
  <si>
    <t>Msunduzi Land Use scheme, Ashburton Land Use Scheme and Msunduzi Land Use Management Policy for areas oustide the scheme</t>
  </si>
  <si>
    <t>Single land use scheme for Msunduzi Municipality prepared and submitted to the Municipal Planning Tribunal for onwards transmission to Council for approval by the 30th of June 2021</t>
  </si>
  <si>
    <t>R2 m</t>
  </si>
  <si>
    <t>Initiate Procument Processes by the 31st of July 2020</t>
  </si>
  <si>
    <t>Finalise Procurement Process by the 31st of August 2020</t>
  </si>
  <si>
    <t>Project Inception and progress report submitted to SMC by the 30th of September 2020</t>
  </si>
  <si>
    <t>Conclude the first round of consultations by the 31st of October 2020</t>
  </si>
  <si>
    <t>first draft scheme submitted to the municipality for comments by the 30th of November 2020</t>
  </si>
  <si>
    <t>progress report on the development of a single land use scheme submitted to SMC by the 31st of December 2020</t>
  </si>
  <si>
    <t>Second Draft Scheme prepared and submitted to the municipality by the 31st of January 2021</t>
  </si>
  <si>
    <t>Initiation of SPLUMA public participation process by the 28th of February 2021</t>
  </si>
  <si>
    <t>Finalisation of the SPLUMA public participation process by the 31st of March 2021</t>
  </si>
  <si>
    <t>Single land use scheme for Msunduzi Municipality, Municipal Planning Tribunal Agenda, Minutes and Resolution</t>
  </si>
  <si>
    <t>0/604548.JAH.000 (4110016020)</t>
  </si>
  <si>
    <t>TP &amp; EM 11</t>
  </si>
  <si>
    <t>Revision of Municipal Bylaws</t>
  </si>
  <si>
    <t>Msunduzi Municipality's SPLUMA Bylaws, 2016</t>
  </si>
  <si>
    <t>R120 000</t>
  </si>
  <si>
    <t>Finalise adressing comments on the draft bylaw by the 31st of July 2020</t>
  </si>
  <si>
    <t>Finalise the preparation of supporting documents by the 31st of August 2020</t>
  </si>
  <si>
    <t xml:space="preserve">Municipal Spatial Planning and Land Use Management Bylaws, SMC Resolutions, Attendance Register, Agenda and Minutes  </t>
  </si>
  <si>
    <t>0/604548.JAH.000 (4100013000)</t>
  </si>
  <si>
    <t>TP &amp; EM 12</t>
  </si>
  <si>
    <t xml:space="preserve">Scottsville/Pelham Local Area Plan </t>
  </si>
  <si>
    <t>24, 33,36</t>
  </si>
  <si>
    <t xml:space="preserve">Approved Hierarchy of a Planning Systems and the Spatial Development Framework 2015 </t>
  </si>
  <si>
    <t>R800 000</t>
  </si>
  <si>
    <t xml:space="preserve">N/A </t>
  </si>
  <si>
    <t xml:space="preserve">Draft Local Area Plan for Scottsville/Pelham, SMC Resolutions, Attendance Register, Agenda and Minutes </t>
  </si>
  <si>
    <t>0/604 549.JAH.000</t>
  </si>
  <si>
    <t>HS 01</t>
  </si>
  <si>
    <t>Undertaking of detailed studies for Human Settlements sites</t>
  </si>
  <si>
    <t>Service Sites Programe</t>
  </si>
  <si>
    <t>ALL</t>
  </si>
  <si>
    <t>Identified sites for for Human Settlements purposes.</t>
  </si>
  <si>
    <t>COUNCIL</t>
  </si>
  <si>
    <t>Appointment of the Service Provider by the 30th of September 2020</t>
  </si>
  <si>
    <t>Submission of Inception Report by the 31st of October 2020</t>
  </si>
  <si>
    <t>Progress Report on the Project Milestones that have been completed by the 31st December 2020</t>
  </si>
  <si>
    <t>Progress Report on the Project Milestones that have been completed by the 28th of February 2021</t>
  </si>
  <si>
    <t>Progress Report on the Project Milestones that have been completed by the 30th of April 2021</t>
  </si>
  <si>
    <t>Final Town Planning (SPLUMA) Application</t>
  </si>
  <si>
    <t>HS 02</t>
  </si>
  <si>
    <t>Preparation and packaging of the Human Settlements Sector (Policy Document)</t>
  </si>
  <si>
    <t>Human Settlements Sector Plan</t>
  </si>
  <si>
    <t>Inception Report in Place</t>
  </si>
  <si>
    <t>Final Housing Sector Plan submitted to SMC for onwards transmission to Council for approval by the 30th of September 2020</t>
  </si>
  <si>
    <t>Final Housing Sector Plan prepared and sumitted by the implementing agent to the Municipality by the 30th of August 2020</t>
  </si>
  <si>
    <t>Final Housing Sector Plan, SMC Agenda, Minutes &amp; Resolution</t>
  </si>
  <si>
    <t>HS 03</t>
  </si>
  <si>
    <t>HUMAN SETTLEMENTS</t>
  </si>
  <si>
    <t>Edendale S Phase 8 Extension</t>
  </si>
  <si>
    <t>4 x new houses completed for Edendale Phase 8 Ext in the 19/20 FY by the 30th of June 2020</t>
  </si>
  <si>
    <t>102 x new houses completed in the 20/21 FY for Edendale Unit S Phase 8 Ext by the 30th of June  2021</t>
  </si>
  <si>
    <t>MIG/DOHS</t>
  </si>
  <si>
    <t>7 x new houses completed in the 20/21 FY for Edendale Unit S Phase 8 Ext by the 31st of July 2020</t>
  </si>
  <si>
    <t>14 x new houses completed in the 20/21 FY for Edendale Unit S Phase 8 Ext by the 31st of August 2020</t>
  </si>
  <si>
    <t>21 x new houses completed in the 20/21 FY for Edendale Unit S Phase 8 Ext by the 30th of September 2020</t>
  </si>
  <si>
    <t>28 x new houses completed in the 20/21 FY for Edendale Unit S Phase 8 Ext by the 31st of October 2020</t>
  </si>
  <si>
    <t>35 x new houses completed in the 20/21 FY for Edendale Unit S Phase 8 Ext by the 30th of November 2020</t>
  </si>
  <si>
    <t>42 x new houses completed in the 20/21 FY for Edendale Unit S Phase 8 Ext by the 31st of December 2020</t>
  </si>
  <si>
    <t>53 x new houses completed in the 20/21 FY for Edendale Unit S Phase 8 Ext by the 31st of January 2021</t>
  </si>
  <si>
    <t>62 x new houses completed in the 20/21 FY for Edendale Unit S Phase 8 Ext by the 28th of February 2021</t>
  </si>
  <si>
    <t>72 x new houses completed in the 20/21 FY for Edendale Unit S Phase 8 Ext by the 31st of March 2021</t>
  </si>
  <si>
    <t>82 x new houses completed in the 20/21 FY for Edendale Unit S Phase 8 Ext by the 30th of April 2021</t>
  </si>
  <si>
    <t>92 x new houses completed in the 20/21 FY for Edendale Unit S Phase 8 Ext by the 31st of May 2021</t>
  </si>
  <si>
    <t>D6 Invoice, Municipal inspection form, Correspondence Emails, Meeting Minutes, montly progress reports</t>
  </si>
  <si>
    <t>HS 04</t>
  </si>
  <si>
    <t>Jika Joe Community Residential Unit</t>
  </si>
  <si>
    <t>Construction of top structures to a value 0f R112 780 654.37 in ward 33 (Jika Joe Community Residential Unit)  in the 19/20 FY by the 30th of June 2020</t>
  </si>
  <si>
    <t>DOHS/COUNCIL</t>
  </si>
  <si>
    <t>Construction of top structures to the value of R7 500 000,00 in ward 33 (Jika Joe Community Residential Unit) completed in the 20/21 FY by the 31st of July 2020</t>
  </si>
  <si>
    <t>Construction of top structures to the value of R15 000 000,00 in ward 33 (Jika Joe Community Residential Unit) completed in the 20/21 FY by the 31st of August 2020</t>
  </si>
  <si>
    <t>Construction of top structures to the value of R22 500 000,00 in ward 33 (Jika Joe Community Residential Unit) completed in the 20/21 FY by the 30th of September 2020</t>
  </si>
  <si>
    <t>Invoices with BOQ, Correspondence Emails,        Meeting Minutes     montly progress reports.</t>
  </si>
  <si>
    <t>R7 500 000</t>
  </si>
  <si>
    <t>R15 000 000</t>
  </si>
  <si>
    <t>R22 500 000</t>
  </si>
  <si>
    <t>HS 05</t>
  </si>
  <si>
    <t>Wirewall Rectification Project</t>
  </si>
  <si>
    <t>10, 15, 17, 23, 16, 14</t>
  </si>
  <si>
    <t>180 x new houses completed for the Wirewall Rectification Project in the 19/20 FY by the 30th of June 2020</t>
  </si>
  <si>
    <t>220 x new houses completed for the Wirewall Rectification Project in the 20/21 FY by the 30th June 2021</t>
  </si>
  <si>
    <t>20 x new houses completed for the Wirewall Rectification Project in the 20/21 FY by the 31st of July 2020</t>
  </si>
  <si>
    <t>40 x new houses completed for the Wirewall Rectification Project in the 20/21 FY by the 31st of August 2020</t>
  </si>
  <si>
    <t>60 x new houses completed for the Wirewall Rectification Project in the 20/21 FY by the 30th of September 2020</t>
  </si>
  <si>
    <t>80 x new houses completed for the Wirewall Rectification Project in the 20/21 FY by the 31st of October 2020</t>
  </si>
  <si>
    <t>100 x nnew houses completed for the Wirewall Rectification Project in the 20/21 FY by the 30th of November 2020</t>
  </si>
  <si>
    <t>100 x new houses completed for the Wirewall Rectification Project in the 20/21 FY by the 31st of December 2020</t>
  </si>
  <si>
    <t>120 x new houses completed for the Wirewall Rectification Project in the 20/21 FY by the 31st of January 2021</t>
  </si>
  <si>
    <t>140 x new houses completed for the Wirewall Rectification Project in the 20/21 FY by the 28th of February 2021</t>
  </si>
  <si>
    <t>160 x new houses completed for the Wirewall Rectification Project in the 20/21 FY by the 31st of March 2021</t>
  </si>
  <si>
    <t>180 x new houses completed for the Wirewall Rectification Project in the 20/21 FY by the 30th of April 2021</t>
  </si>
  <si>
    <t>200 x new houses completed for the Wirewall Rectification Project in the 20/21 FY by the 31st of May 2021</t>
  </si>
  <si>
    <t>HS 06</t>
  </si>
  <si>
    <t>Wirewall Rectification Project Renovations</t>
  </si>
  <si>
    <t>180 x houses renovated for the Wirewall Rectification Project in the 20/21 FY by the 30th of June 2021</t>
  </si>
  <si>
    <t>15 x houses renovated for the Wirewall Rectification Project in the 20/21 FY by the 31st of July 2020</t>
  </si>
  <si>
    <t>30 x houses renovated for the Wirewall Rectification Project in the 20/21 FYby the 31st of August 2020</t>
  </si>
  <si>
    <t>45 x houses renovated for the Wirewall Rectification Project in the 20/21 FY by the 30th of September 2020</t>
  </si>
  <si>
    <t>60 x houses renovated for the Wirewall Rectification Project in the 20/21 FY by the 31st of October 2020</t>
  </si>
  <si>
    <t>75 x houses renovated for the Wirewall Rectification Project in the 20/21 FY by the 30th of November 2020</t>
  </si>
  <si>
    <t>90 x houses renovated for the Wirewall Rectification Project in the 20/21 FY by the 31st of December 2020</t>
  </si>
  <si>
    <t>105 x houses renovated for the Wirewall Rectification Project in the 20/21 FY by the 31st of January 2021</t>
  </si>
  <si>
    <t>120 x houses renovated for the Wirewall Rectification Project in the 20/21 FY by the 28th of February 2021</t>
  </si>
  <si>
    <t>135 x houses renovated for the Wirewall Rectification Project in the 20/21 FY by the 31st of March 2021</t>
  </si>
  <si>
    <t>150 x houses renovated for the Wirewall Rectification Project in the 20/21 FY by the 30th of April 2021</t>
  </si>
  <si>
    <t>165 x houses renovated for the Wirewall Rectification Project in the 20/21 FY by the 31st of May 2021</t>
  </si>
  <si>
    <t>HS 07</t>
  </si>
  <si>
    <t>Happy Valley Housing project</t>
  </si>
  <si>
    <t>50 x new houses completed for the Happy Valley Housing project (Ward 32) for the 20/21 FY by the 30th of June 2021</t>
  </si>
  <si>
    <t>5 x new houses completed for the Happy Valley Housing project (Ward 32) for the 20/21 FY by the 30th of September 2020</t>
  </si>
  <si>
    <t>10 x new houses completed for the Happy Valley Housing project (Ward 32) for the 20/21 FY by the 31st of October 2020</t>
  </si>
  <si>
    <t>15 x new houses completed for the Happy Valley Housing project (Ward 32) for the 20/21 FY by the 30th of November 2020</t>
  </si>
  <si>
    <t>20 x new houses completed for the Happy Valley Housing project (Ward 32) for the 20/21 FY by the 31st of December 2020</t>
  </si>
  <si>
    <t>25 x new houses completed for the Happy Valley Housing project (Ward 32) for the 20/21 FY by the 31st of January 2021</t>
  </si>
  <si>
    <t>30 x new houses completed for the Happy Valley Housing project (Ward 32) for the 20/21 FY by the 28th of February 2021</t>
  </si>
  <si>
    <t>35 x new houses completed for the Happy Valley Housing project (Ward 32) for the 20/21 FY by the 31st of March 2021</t>
  </si>
  <si>
    <t>40 x new houses completed for the Happy Valley Housing project (Ward 32) for the 20/21 FY by the 30th of April 2021</t>
  </si>
  <si>
    <t>45 x new houses completed for the Happy Valley Housing project (Ward 32) for the 20/21 FY by the 31st of May 2021</t>
  </si>
  <si>
    <t>HS 08</t>
  </si>
  <si>
    <t>Site 11 Housing project</t>
  </si>
  <si>
    <t>78 x new houses completed for the Site 11  Housing project (Ward 32) for the 20/21 FY by the 30th of June 2021</t>
  </si>
  <si>
    <t>5 x new houses completed for the Site 11 Housing  project (Ward 32) for the 20/21 FY by the 31st of July 2020</t>
  </si>
  <si>
    <t>10 x new houses completed for the Site 11 Housing  project (Ward 32) for the 20/21 FY by the 31st of August 2020</t>
  </si>
  <si>
    <t>15 x new houses completed for the Site 11 Housing  project (Ward 32) for the 20/21 FY by the 30th of September 2020</t>
  </si>
  <si>
    <t>20 x new houses completed for the Site 11 Housing  project (Ward 32) for the 20/21 FY by the 31st of October 2020</t>
  </si>
  <si>
    <t>25 x new houses completed for the Site 11 Housing  project (Ward 32) for the 20/21 FY by the 30th of November 2020</t>
  </si>
  <si>
    <t>30 x new houses completed for the Site 11 Housing  project (Ward 32) for the 20/21 FY by the 31st of December 2020</t>
  </si>
  <si>
    <t>38 x new houses completed for the Site 11 Housing  project (Ward 32) for the 20/21 FY by the 31st of January 2021</t>
  </si>
  <si>
    <t>46 x new houses completed for the Site 11 Housing  project (Ward 32) for the 20/21 FY by the 28th of February 2021</t>
  </si>
  <si>
    <t>54 x new houses completed for the Site 11 Housing  project (Ward 32) for the 20/21 FY by the 31st of March 2021</t>
  </si>
  <si>
    <t>62 x new houses completed for the Site 11 Housing  project (Ward 32) for the 20/21 FY by the 30th of April 2021</t>
  </si>
  <si>
    <t>70 x new houses completed for the Site 11 Housing  project (Ward 32) for the 20/21 FY by the 31st of May 2021</t>
  </si>
  <si>
    <t>78 x new houses completed for the Site 11 Housing  project (Ward 32) for the 20/21 FY by the 30th of June 2021</t>
  </si>
  <si>
    <t>HS 09</t>
  </si>
  <si>
    <t>Thamboville Housing project</t>
  </si>
  <si>
    <t>78 x new houses completed for the Thamboville Housing project (Ward 38) for the 20/21 FY by the 30th of June 2021</t>
  </si>
  <si>
    <t>5 x new houses completed for the Thamboville Housing project (Ward 38) for the 20/21 FY by the 31st of July 2020</t>
  </si>
  <si>
    <t>10 x new houses completed for the Thamboville Housing project (Ward 38) for the 20/21 FY by the 31st of August 2020</t>
  </si>
  <si>
    <t>15 x new houses completed for the Thamboville Housing project (Ward 38) for the 20/21 FY by the 30th of September 2020</t>
  </si>
  <si>
    <t>20 x new houses completed for the Thamboville Housing project (Ward 38) for the 20/21 FY by the 31st of October 2020</t>
  </si>
  <si>
    <t>25 x new houses completed for the Thamboville Housing project (Ward 38) for the 20/21 FY by the 30th of November 2020</t>
  </si>
  <si>
    <t>30 x new houses completed for the Thamboville Housing project (Ward 38) for the 20/21 FY by the 31st of December 2020</t>
  </si>
  <si>
    <t>38 x new houses completed for the Thamboville Housing project (Ward 38) for the 20/21 FY by the 31st of January 2021</t>
  </si>
  <si>
    <t>46 x new houses completed for the Thamboville Housing project (Ward 38) for the 20/21 FY by the 28th of February 2021</t>
  </si>
  <si>
    <t>54 x new houses completed for the Thamboville Housing project (Ward 38) for the 20/21 FY by the 31st of March 2021</t>
  </si>
  <si>
    <t>62 x new houses completed for the Thamboville Housing project (Ward 38) for the 20/21 FY by the 30th of April 2021</t>
  </si>
  <si>
    <t>70 x new houses completed for the Thamboville Housing project (Ward 38) for the 20/21 FY by the 31st of May 2021</t>
  </si>
  <si>
    <t>HS 10</t>
  </si>
  <si>
    <t>Glenwood Q-Section Housing project</t>
  </si>
  <si>
    <t>50 x new houses completed for the Glenwood Q-Section Housing project (Ward 38) for the 20/21 FY by the 30th of June 2021</t>
  </si>
  <si>
    <t>5 x new houses completed for the Glenwood Q-Section Housing project (Ward 38) for the 20/21 FY by the 30th of September 2020</t>
  </si>
  <si>
    <t>10 x new houses completed for the Glenwood Q-Section Housing project (Ward 38) for the 20/21 FY by the 31st of October 2020</t>
  </si>
  <si>
    <t>15 x new houses completed for the Glenwood Q-Section Housing project (Ward 38) for the 20/21 FY by the 30th of November 2020</t>
  </si>
  <si>
    <t>20 x new houses completed for the Glenwood Q-Section Housing project (Ward 38) for the 20/21 FY by the 31st of December 2020</t>
  </si>
  <si>
    <t>25 x new houses completed for the Glenwood Q-Section Housing project (Ward 38) for the 20/21 FY by the 31st of January 2021</t>
  </si>
  <si>
    <t>30 x new houses completed for the Glenwood Q-Section Housing project (Ward 38) for the 20/21 FY by the 28th of February 2021</t>
  </si>
  <si>
    <t>35 x new houses completed for the Glenwood Q-Section Housing project (Ward 38) for the 20/21 FY by the 31st of March 2021</t>
  </si>
  <si>
    <t>40 x new houses completed for the Glenwood Q-Section Housing project (Ward 38) for the 20/21 FY by the 30th of April 2021</t>
  </si>
  <si>
    <t>45 x new houses completed for the Glenwood Q-Section Housing project (Ward 38) for the 20/21 FY by the 31st of May 2021</t>
  </si>
  <si>
    <t>D6 Invoice, Municipal inspection form, Correspondence Emails, Meeting Minutes</t>
  </si>
  <si>
    <t>HS 11</t>
  </si>
  <si>
    <t>Thembalihle Housing project</t>
  </si>
  <si>
    <t>78 x new houses completed for the Thembalihle Housing project (Ward 38) for the 20/21 FY by the 30th of June 2021</t>
  </si>
  <si>
    <t>5 x new houses completed for the Thembalihle Housing project (Ward 38) for the 20/21 FY by the 31st of July 2020</t>
  </si>
  <si>
    <t>10 x new houses completed for the Thembalihle Housing project (Ward 38) for the 20/21 FY by the 31st of August 2020</t>
  </si>
  <si>
    <t>15 x new houses completed for the Thembalihle Housing project (Ward 38) for the 20/21 FY by the 30th of September 2020</t>
  </si>
  <si>
    <t>20 x new houses completed for the Thembalihle Housing project (Ward 38) for the 20/21 FY by the 31st of October 2020</t>
  </si>
  <si>
    <t>25 x new houses completed for the Thembalihle Housing project (Ward 38) for the 20/21 FY by the 30th of November 2020</t>
  </si>
  <si>
    <t>30 x new houses completed for the Thembalihle Housing project (Ward 38) for the 20/21 FY by the 31st of December 2020</t>
  </si>
  <si>
    <t>38 x new houses completed for the Thembalihle Housing project (Ward 38) for the 20/21 FY by the 31st of January 2021</t>
  </si>
  <si>
    <t>46 x new houses completed for the Thembalihle Housing project (Ward 38) for the 20/21 FY by the 28th of February 2021</t>
  </si>
  <si>
    <t>54 x new houses completed for the Thembalihle Housing project (Ward 38) for the 20/21 FY by the 31st of March 2021</t>
  </si>
  <si>
    <t>62 x new houses completed for the Thembalihle Housing project (Ward 38) for the 20/21 FY by the 30th of April 2021</t>
  </si>
  <si>
    <t>70 x new houses completed for the Thembalihle Housing project (Ward 38) for the 20/21 FY by the 31st of May 2021</t>
  </si>
  <si>
    <t>HS 12</t>
  </si>
  <si>
    <t>Lot 182</t>
  </si>
  <si>
    <t>50 x new houses completed for the Lot 182 project (Ward 11) for the 20/21 FY by the 30th of June 2021</t>
  </si>
  <si>
    <t>5 x new houses completed for the Lot 182 project (Ward 11) for the 20/21 FY by the 31st of July 2020</t>
  </si>
  <si>
    <t>10 x new houses completed for the Lot 182 project (Ward 11) for the 20/21 FY by the 31st of August 2020</t>
  </si>
  <si>
    <t>15 x new houses completed for the Lot 182 project (Ward 11) for the 20/21 FY by the 30th of September 2020</t>
  </si>
  <si>
    <t>20 x new houses completed for the Lot 182 project (Ward 11) for the 20/21 FY by the 31st of October 2020</t>
  </si>
  <si>
    <t>25 x new houses completed for the Lot 182 project (Ward 11) for the 20/21 FY by the 30th of November 2020</t>
  </si>
  <si>
    <t>30 x new houses completed for the Lot 182 project (Ward 11) for the 20/21 FY by the 31st of December 2020</t>
  </si>
  <si>
    <t>35 x new houses completed for the Lot 182 project (Ward 11) for the 20/21 FY by the 31st of January 2021</t>
  </si>
  <si>
    <t>40 x new houses completed for the Lot 182 project (Ward 11) for the 20/21 FY by the 28th of February 2021</t>
  </si>
  <si>
    <t>45 x new houses completed for the Lot 182 project (Ward 11) for the 20/21 FY by the 31st of March 2021</t>
  </si>
  <si>
    <t>HS 13</t>
  </si>
  <si>
    <t>Umgungundlovu Rectification Project</t>
  </si>
  <si>
    <t>11,13,14,16,17,18,29,32 &amp; 35</t>
  </si>
  <si>
    <t>70 x new houses completed for Umgungundlovu Rectification Project in the 20/21 FY by the 30th of June 2021</t>
  </si>
  <si>
    <t>3 x new houses completed for Umgungundlovu Rectification Project in the 20/21 FY by the 30th of September 2020</t>
  </si>
  <si>
    <t>8 x new houses completed for Umgungundlovu Rectification Project in the 20/21 FY by the 31st of October 2020</t>
  </si>
  <si>
    <t>15 x new houses completed for Umgungundlovu Rectification Project in the 20/21 FY by the 30th of November 2020</t>
  </si>
  <si>
    <t>20 x new houses completed for Umgungundlovu Rectification Project in the 20/21 FY by the 31st of December 2020</t>
  </si>
  <si>
    <t>25 x nnew houses completed for Umgungundlovu Rectification Project in the 20/21 FY by the 31st of January 2021</t>
  </si>
  <si>
    <t>30 x new houses completed for Umgungundlovu Rectification Project in the 20/21 FY by the 28th of February 2021</t>
  </si>
  <si>
    <t>40 x new houses completed for Umgungundlovu Rectification Project in the 20/21 FY by the 31st of March 2021</t>
  </si>
  <si>
    <t>50 x new houses completed for Umgungundlovu Rectification Project in the 20/21 FY by the 30th of April 2021</t>
  </si>
  <si>
    <t>60 x new houses completed for Umgungundlovu Rectification Project in the 20/21 FY by the 31st of May 2021</t>
  </si>
  <si>
    <t>3 - BACK TO BASICS</t>
  </si>
  <si>
    <t>HS 14</t>
  </si>
  <si>
    <t>Municipal Rental Stock</t>
  </si>
  <si>
    <t>Verification of Occupancy of Council Flats</t>
  </si>
  <si>
    <t>25 and 33</t>
  </si>
  <si>
    <t>2015 Audit
148 Verified during 2016 to 30 June 2020</t>
  </si>
  <si>
    <t>150 x Council rental stock verified to have occupancy by the correct tenants by the 30th of June 2021</t>
  </si>
  <si>
    <t xml:space="preserve">15 x Council rental stock verified to have occupancy by the correct tenants by the 31st of July 2020 </t>
  </si>
  <si>
    <t>30 x Council rental stock verified to have occupancy by the correct tenants by the 31st of August 2020</t>
  </si>
  <si>
    <t>45 x Council rental stock verified to have occupancy by the correct tenants by the 30th of September 2020</t>
  </si>
  <si>
    <t xml:space="preserve">60 x Council rental stock verified to have occupancy by the correct tenants by the 31st of October 2020 </t>
  </si>
  <si>
    <t>75 x Council rental stock verified to have occupancy by the correct tenants by the 30th of November 2020</t>
  </si>
  <si>
    <t>90 x Council rental stock verified to have occupancy by the correct tenants by the 31st of December 2020</t>
  </si>
  <si>
    <t>105 x Council rental stock verified to have occupancy by the correct tenants by the 31st of January 2021</t>
  </si>
  <si>
    <t>120 x Council rental stock verified to have occupancy by the correct tenants by the 28th of February 2021</t>
  </si>
  <si>
    <t>135 x Council rental stock verified to have occupancy by the correct tenants by the 31st of March 2021</t>
  </si>
  <si>
    <t>Verification Forms</t>
  </si>
  <si>
    <t>4 - BACK TO BASICS</t>
  </si>
  <si>
    <t>HS 15</t>
  </si>
  <si>
    <t>Prepare new Leases for all tenancies</t>
  </si>
  <si>
    <t>120 New Leases signed by 30 June 2020</t>
  </si>
  <si>
    <t>180 x Leases prepared (1 July 2020 to 30 June 2021) for signature for verified tenancies by the 30th of June 2021</t>
  </si>
  <si>
    <t xml:space="preserve">18 x Leases prepared (1 July 2020 to 30 June 2021) for signature for verified tenancies by the 31st of July 2020 </t>
  </si>
  <si>
    <t>36 x Leases prepared (1 July 2020 to 30 June 2021) for signature for verified tenancies by the 31st of August 2020</t>
  </si>
  <si>
    <t>54 x Leases prepared (1 July 2020 to 30 June 2021) for signature for verified tenancies by the 30th of September 2020</t>
  </si>
  <si>
    <t xml:space="preserve">72 x Leases prepared (1 July 2020 to 30 June 2021) for signature for verified tenancies by the 31st of October 2020 </t>
  </si>
  <si>
    <t>90 x Leases prepared (1 July 2020 to 30 June 2021) for signature for verified tenancies by the 30th of November 2020</t>
  </si>
  <si>
    <t>108 x Leases prepared (1 July 2020 to 30 June 2021) for signature for verified tenancies by the 31st of December 2020</t>
  </si>
  <si>
    <t>126 x Leases prepared (1 July 2020 to 30 June 2021) for signature for verified tenancies by the 31st of January 2021</t>
  </si>
  <si>
    <t>144 x Leases prepared (1 July 2020 to 30 June 2021) for signature for verified tenancies by the 28th of February 2021</t>
  </si>
  <si>
    <t>162 x Leases prepared (1 July 2020 to 30 June 2021) for signature for verified tenancies by the 31st of March 2021</t>
  </si>
  <si>
    <t>Prepared Leases &amp; Signed Leases</t>
  </si>
  <si>
    <t>5 - BACK TO BASICS</t>
  </si>
  <si>
    <t>HS 16</t>
  </si>
  <si>
    <t>Implementation of Eviction Orders for defaulting tenants</t>
  </si>
  <si>
    <t>147 Tenants handed over to attorneys for eviction</t>
  </si>
  <si>
    <t>100% of defaulting tenants to be handed over to Attorneys to implement legal processes by the 30th of June 2021</t>
  </si>
  <si>
    <t>100% of defaulting tenants to be handed over to Attorneys to implement legal processes by the 30th of September 2020</t>
  </si>
  <si>
    <t>100% of defaulting tenants to be handed over to Attorneys to implement legal processes by the 31st of December 2020</t>
  </si>
  <si>
    <t>100% of defaulting tenants to be handed over to Attorneys to implement legal processes by the 31st of March 2021</t>
  </si>
  <si>
    <t>Progress Report from Attorneys.</t>
  </si>
  <si>
    <t>CE 01</t>
  </si>
  <si>
    <t>Community Outreach Programme</t>
  </si>
  <si>
    <t>Art Exhibitions: Tatham Art Gallery</t>
  </si>
  <si>
    <t>10 Art Exhibitions</t>
  </si>
  <si>
    <t xml:space="preserve">6 x new Msunduzi Art Exhibitions held by the 31st of May 2021 </t>
  </si>
  <si>
    <t>1 x new Msunduzi Art Exhibitions held bythe 30th of September 2020</t>
  </si>
  <si>
    <t>2 x new Msunduzi Art Exhibitions held by the 31st of October 2020</t>
  </si>
  <si>
    <t>3 x new Msunduzi Art Exhibitions held by the 30th of November 2020</t>
  </si>
  <si>
    <t>4 x new Msunduzi Art Exhibitions held by the 28th February 2021</t>
  </si>
  <si>
    <t>5 x new Msunduzi Art Exhibitions held by the 31st of January 2021</t>
  </si>
  <si>
    <t>POE, photographs, invitations, visitors book, educational activities</t>
  </si>
  <si>
    <t>GL4500009000</t>
  </si>
  <si>
    <t>CE 02</t>
  </si>
  <si>
    <t>Exit roller doors</t>
  </si>
  <si>
    <t>4 x Exit Roller Doors to be installed at PMB Market in the 20/21 FY by the 31st of January 2021</t>
  </si>
  <si>
    <t>Internal procurement commenced by the 31st of July 2020</t>
  </si>
  <si>
    <t>Internal procurement process continued by the 31st of August 2020</t>
  </si>
  <si>
    <t>Appointment of the supplier bythe 30th of September 2020</t>
  </si>
  <si>
    <t>1 x Exit Roller Doors to be istalled at PMB Market in the 20/21 FY by the 31st of October 2020</t>
  </si>
  <si>
    <t>2 x Exit Roller Doors to be istalled at PMB Market in the 20/21 FY by the 30th of November 2020</t>
  </si>
  <si>
    <t>3 x Exit Roller Doors to be istalled at PMB Market in the 20/21 FY by the 31st of December 2020</t>
  </si>
  <si>
    <t>4 x Exit Roller Doors to be istalled at PMB Market in the 20/21 FY by the 31st of January 2021</t>
  </si>
  <si>
    <t>Invoice &amp; completion certificate</t>
  </si>
  <si>
    <t xml:space="preserve">B </t>
  </si>
  <si>
    <t>Award Letter, Progress Report, Invoice &amp; completion certificate</t>
  </si>
  <si>
    <t>CE 04</t>
  </si>
  <si>
    <t>Crime, Bylaw.  Sub Station and Monitoring through CCTV Cameras</t>
  </si>
  <si>
    <t>24 Hour crime watch through CCTV Cameras in  areas with CCTV coverage</t>
  </si>
  <si>
    <t>24, 27, 30,32,33,35,36,37</t>
  </si>
  <si>
    <t>169 x CCTV Cameras to be monitored 24 hours in all areas with CCTV coverage by the 30th of June 2021</t>
  </si>
  <si>
    <t>R14 369 886</t>
  </si>
  <si>
    <t>169 CCTV Cameras to be monitored 24 hours in all areas with CCTV coverage by the 31st of July 2020</t>
  </si>
  <si>
    <t>169 CCTV Cameras to be monitored 24 hours in all areas with CCTV coverage by the 31st of August 2020</t>
  </si>
  <si>
    <t>169 CCTV Cameras to be monitored 24 hours in all areas with CCTV coverage by the 30th of September 2020</t>
  </si>
  <si>
    <t>169 CCTV Cameras to be monitored 24 hours in all areas with CCTV coverage by the 31st of October 2020</t>
  </si>
  <si>
    <t>169 CCTV Cameras to be monitored 24 hours in all areas with CCTV coverage by the 30th of November 2020</t>
  </si>
  <si>
    <t>169 CCTV Cameras to be monitored 24 hours in all areas with CCTV coverage by the 31st of December 2020</t>
  </si>
  <si>
    <t>169 CCTV Cameras to be monitored 24 hours in all areas with CCTV coverage by the 31st of January 2021</t>
  </si>
  <si>
    <t>169 CCTV Cameras to be monitored 24 hours in all areas with CCTV coverage by the 28th of February 2021</t>
  </si>
  <si>
    <t>169 CCTV Cameras to be monitored 24 hours in all areas with CCTV coverage by the 31st of March 2021</t>
  </si>
  <si>
    <t>169 CCTV Cameras to be monitored 24 hours in all areas with CCTV coverage by the 30th of April 2021</t>
  </si>
  <si>
    <t>169 CCTV Cameras to be monitored 24 hours in all areas with CCTV coverage by the 31st of May 2021</t>
  </si>
  <si>
    <t>169 CCTV Cameras to be monitored 24 hours in all areas with CCTV coverage by the 30th of June 2021</t>
  </si>
  <si>
    <t>Monthly reports to the Senior Manager City Entities</t>
  </si>
  <si>
    <t>R1 197 490</t>
  </si>
  <si>
    <t>R3 592 479</t>
  </si>
  <si>
    <t>CE 05</t>
  </si>
  <si>
    <t>12 x Monthly Reports of criminal incidents detected by CCTV Cameras prepared and submitted to the SM: City Entities within 7 days after month end by the 30th of June 2021</t>
  </si>
  <si>
    <t>1 x Monthly Report of criminal incidents detected by CCTV Cameras prepared and submitted to the SM: City Entities within 7 days after month end by the 31st of July 2020</t>
  </si>
  <si>
    <t>1 x Monthly Reports of criminal incidents detected by CCTV Cameras prepared and submitted to the SM: City Entities within 7 days after month end by the 31st  of August 2020</t>
  </si>
  <si>
    <t>3 x Monthly Reports of criminal incidents detected by CCTV Cameras prepared and submitted to the SM: City Entities within 7 days after month end by the 30th of September 2020</t>
  </si>
  <si>
    <t>1 x Monthly Reports of criminal incidents detected by CCTV Cameras prepared and submitted to the SM: City Entities within 7 days after month end by the 31st of October 2020</t>
  </si>
  <si>
    <t>1 x Monthly Reports of criminal incidents detected by CCTV Cameras prepared and submitted to the SM: City Entities within 7 days after month end by the 30th  of November 2020</t>
  </si>
  <si>
    <t>6 x Monthly Reports of criminal incidents detected by CCTV Cameras prepared and submitted to the SM:  City Entities within 7 days after month end by the 31st of December 2020</t>
  </si>
  <si>
    <t>1 x Monthly Reports of criminal incidents detected by CCTV Cameras prepared and submitted to the SM: City Entities within 7 days after month end by the 31st of January 2021</t>
  </si>
  <si>
    <t>1 x Monthly Reports of criminal incidents detected by CCTV Cameras prepared and submitted to the SM: City Entities within 7 days after month end by the 28th February 2021</t>
  </si>
  <si>
    <t>9 x Monthly Reports of criminal incidents detected by CCTV Cameras prepared and submitted to the SM: City Entities within 7 days after month end by the 31st of March 2021</t>
  </si>
  <si>
    <t>1 x Monthly Reports of criminal incidents detected by CCTV Cameras prepared and submitted to the SM: City Entities within 7 days after month end by the 30th of April 2021</t>
  </si>
  <si>
    <t>1 x Monthly Reports of criminal incidents detected by CCTV Cameras prepared and submitted to the SM: City Entities within 7 days after month end by the 31st of May 2021</t>
  </si>
  <si>
    <t>12 x Monthly Reports of criminal incidents detected by CCTV Cameras prepared and submitted to the SM: City Entities within 7 days after month end by the 30th June 2021</t>
  </si>
  <si>
    <t>12 x Monthly Reports of criminal incidents detected by CCTV Cameras prepared and submitted to the SM: City Entities within 7 days after month end</t>
  </si>
  <si>
    <t>CE 06</t>
  </si>
  <si>
    <t>Crime, Bylaw.  Sub Station and Monitoring through CCTV Camera</t>
  </si>
  <si>
    <t>Reporting to SAPS, Municipal Traffic or Security Dept. of every detected criminal or suspicious incidents or bylaws violation</t>
  </si>
  <si>
    <t>2 Minutes Turn-around time of reporting to SAPS or Municipal Traffic Dept. Or Security of every criminal or suspicious incidents &amp; Bylaws violations taking place in all areas with CCTV Camera coverage by the 30th of June 2021</t>
  </si>
  <si>
    <t>2 Minutes Turn-around time of reporting to SAPS, Municipal Traffic  or Security Dept. of every criminal or suspicious incidents &amp; Bylaws violations taking place in all areas with CCTV Camera coverage by the 31st of July 2020</t>
  </si>
  <si>
    <t>2 Minutes Turn-around time of reporting to SAPS, Municipal Traffic  or Security Dept. of every criminal or suspicious incidents &amp; Bylaws violations taking place in all areas with CCTV Camera coverage by the 31st of August 2020</t>
  </si>
  <si>
    <t>2 Minutes Turn-around time of reporting to SAPS, Municipal Traffic  or Security Dept. of every criminal or suspicious incidents &amp; Bylaws violations taking place in all areas with CCTV Camera coverage by the 30th of September 2020</t>
  </si>
  <si>
    <t>2 Minutes Turn-around time of reporting to SAPS, Municipal Traffic  or Security Dept. of every criminal or suspicious incidents &amp; Bylaws violations taking place in all areas with CCTV Camera coverage by the 31st of October 2020</t>
  </si>
  <si>
    <t>2 Minutes Turn-around time of reporting to SAPS, Municipal Traffic  or Security Dept. of every criminal or suspicious incidents &amp; Bylaws violations taking place in all areas with CCTV Camera coverage by the 30th of November 2020</t>
  </si>
  <si>
    <t>2 Minutes Turn-around time of reporting to SAPS, Municipal Traffic  or Security Dept. of every criminal or suspicious incidents &amp; Bylaws violations taking place in all areas with CCTV Camera coverage by the 31st of December 2020</t>
  </si>
  <si>
    <t>2 Minutes Turn-around time of reporting to SAPS, Municipal Traffic  or Security Dept. of every criminal or suspicious incidents &amp; Bylaws violations taking place in all areas with CCTV Camera coverage by the 31st of January 2021</t>
  </si>
  <si>
    <t>2 Minutes Turn-around time of reporting to SAPS, Municipal Traffic  or Security Dept. of every criminal or suspicious incidents &amp; Bylaws violations taking place in all areas with CCTV Camera coverage by the 28th of February 2021</t>
  </si>
  <si>
    <t>2 Minutes Turn-around time of reporting to SAPS, Municipal Traffic  or Security Dept. of every criminal or suspicious incidents &amp; Bylaws violations taking place in all areas with CCTV Camera coverage by the 31st of March 2021</t>
  </si>
  <si>
    <t>2 Minutes Turn-around time of reporting to SAPS, Municipal Traffic  or Security Dept. of every criminal or suspicious incidents &amp; Bylaws violations taking place in all areas with CCTV Camera coverage by the 30th April 2021</t>
  </si>
  <si>
    <t>2 Minutes Turn-around time of reporting to SAPS, Municipal Traffic  or Security Dept. of every criminal or suspicious incidents &amp; Bylaws violations taking place in all areas with CCTV Camera coverage by the 31st of May 2021</t>
  </si>
  <si>
    <t>2 Minutes Turn-around time of reporting to SAPS, Municipal Traffic  or Security Dept. of every criminal or suspicious incidents &amp; Bylaws violations taking place in all areas with CCTV Camera coverage by the 30th June 2021</t>
  </si>
  <si>
    <t>Safe City Electronic Occurance Book</t>
  </si>
  <si>
    <t>CE 07</t>
  </si>
  <si>
    <t>Inspection of CCTV equipment's</t>
  </si>
  <si>
    <t>240 x CCTV inspections conducted as per the maintenance schedule by Safe City Technicians by the 30th of June 2021</t>
  </si>
  <si>
    <t>20 x CCTV inspections conducted as per the maintenance schedule by Safe City Technicians by the 31st of July 2020</t>
  </si>
  <si>
    <t>60 x CCTV inspections conducted as per the maintenance schedule by Safe City Technicians by the 30th of September 2020</t>
  </si>
  <si>
    <t>120 x CCTV inspections conducted as per the maintenance schedule by Safe City Technicians  by the 31st of December 2020</t>
  </si>
  <si>
    <t>180 x CCTV inspections conducted as per the maintenance schedule by Safe City Technicians by the 31st of March 2021</t>
  </si>
  <si>
    <t>Daily Safe City Technical Maintenance Schedules</t>
  </si>
  <si>
    <t>CE 08</t>
  </si>
  <si>
    <t>Turn-around to repair of faulty CCTV equipment's as per the Faults Register/Book</t>
  </si>
  <si>
    <t>Average 3 days turn-around time to repair faulty CCTV equipment as per the Faults Register/Book by the 30th of June 2021</t>
  </si>
  <si>
    <t>Average 3 days turn-around time to repair faulty CCTV equipment as per the Faults Register/Book by the 31st of July 2020</t>
  </si>
  <si>
    <t>Average 3 days turn-around time to repair faulty CCTV equipment as per the Faults Register/Book by the 31st of  August 2020</t>
  </si>
  <si>
    <t>Average 3 days turn-around time to repair faulty CCTV equipment as per the Faults Register/Book by the 30th of  September 2020</t>
  </si>
  <si>
    <t>Average 3 days turn-around time to repair faulty CCTV equipment as per the Faults Register/Book by the 31st of  October 2020</t>
  </si>
  <si>
    <t>Average 3 days turn-around time to repair faulty CCTV equipment as per the Faults Register/Book by the 30th of November 2020</t>
  </si>
  <si>
    <t>Average 3 days turn-around time to repair faulty CCTV equipment as per the Faults Register/Book by the 31st of December 2020</t>
  </si>
  <si>
    <t>Average 3 days turn-around time to repair faulty CCTV equipment as per the Faults Register/Book by the 31st of  January 2021</t>
  </si>
  <si>
    <t>Average 3 days turn-around time to repair faulty CCTV equipment as per the Faults Register/Book by the 28th of  February 2021</t>
  </si>
  <si>
    <t>Average 3 days turn-around time to repair faulty CCTV equipment as per the Faults Register/Book by the 31st of March 2021</t>
  </si>
  <si>
    <t>Average 3 days turn-around time to repair faulty CCTV equipment as per the Faults Register/Book by the 30th of April 2021</t>
  </si>
  <si>
    <t>Average 3 days turn-around time to repair faulty CCTV equipment as per the Faults Register/Book by the 31st of May 2021</t>
  </si>
  <si>
    <t>Safe City  Techncial Task forms.</t>
  </si>
  <si>
    <t>CE 09</t>
  </si>
  <si>
    <t>Reporting of camera downtime</t>
  </si>
  <si>
    <t>Safe City Technical Fault Register.</t>
  </si>
  <si>
    <t>CE 10</t>
  </si>
  <si>
    <t>Reporting on Safe City ISO accreditation status</t>
  </si>
  <si>
    <t>100% Safe City ISO 9001 accreditation to be valid and maintained during the 20/21 FY by the 30th of June 2021</t>
  </si>
  <si>
    <t>100% Safe City ISO 9001 accreditation to be valid and maintained during the 20/21 FY by the 31st of July 2020</t>
  </si>
  <si>
    <t>100% Safe City ISO 9001 accreditation to be valid and maintained during the 20/21 FY by the 31st of August 2020</t>
  </si>
  <si>
    <t>100% Safe City ISO 9001 accreditation to be valid and maintained during the 20/21 FY by the 30th of September 2020</t>
  </si>
  <si>
    <t>100% Safe City ISO 9001 accreditation to be valid and maintained during the 20/21 FY by the 31st of October 2020</t>
  </si>
  <si>
    <t>100% Safe City ISO 9001 accreditation to be valid and maintained during the 20/21 FY by the 30th of November 2020</t>
  </si>
  <si>
    <t>100% Safe City ISO 9001 accreditation to be valid and maintained during the 20/21 FY by the 31st of December 2020</t>
  </si>
  <si>
    <t>100% Safe City ISO 9001 accreditation to be valid and maintained during the 20/21 FY by the 31st of January 2021</t>
  </si>
  <si>
    <t>100% Safe City ISO 9001 accreditation to be valid and maintained during the 20/21 FY by the 28th of February 2021</t>
  </si>
  <si>
    <t>100% Safe City ISO 9001 accreditation to be valid and maintained during the 20/21 FY by the 31st of March 2021</t>
  </si>
  <si>
    <t>100% Safe City ISO 9001 accreditation to be valid and maintained during the 20/21 FY by the 30th of April 2021</t>
  </si>
  <si>
    <t>100% Safe City ISO 9001 accreditation to be valid and maintained during the 20/21 FY by the 31st of May 2021</t>
  </si>
  <si>
    <t>Valid Safe City ISO 9001 Accrditaion Certificate</t>
  </si>
  <si>
    <t>CE 11</t>
  </si>
  <si>
    <t>Report on missed confirmed crime reports within camera visual area</t>
  </si>
  <si>
    <t>Not more than an average of 10% of all confirmed crime reports within camera visual area missed in the 20/21 FY by the 30th of June 2021</t>
  </si>
  <si>
    <t>Not more than an average of 10% of all confirmed crime reports within camera visual area missed in the 20/21 FY by the 31st of July 2020</t>
  </si>
  <si>
    <t>Not more than an average of 10% of all confirmed crime reports within camera visual area missed in the 20/21 FY by the 31st of August 2020</t>
  </si>
  <si>
    <t>Not more than an average of 10% of all confirmed crime reports within camera visual area missed in the 20/21 FY by the 30th of September 2020</t>
  </si>
  <si>
    <t>Not more than an average of 10% of all confirmed crime reports within camera visual area missed in the 20/21 FY by the 31st of October 2020</t>
  </si>
  <si>
    <t>Not more than an average of 10% of all confirmed crime reports within camera visual area missed in the 20/21 FY by the 30th of November 2020</t>
  </si>
  <si>
    <t>Not more than an average of 10% of all confirmed crime reports within camera visual area missed in the 20/21 FY by the 31st of December 2020</t>
  </si>
  <si>
    <t>Not more than an average of 10% of all confirmed crime reports within camera visual area missed in the 20/21 FY by the 31st of January 2021</t>
  </si>
  <si>
    <t>Not more than an average of 10% of all confirmed crime reports within camera visual area missed in the 20/21 FY by the 28th of February 2021</t>
  </si>
  <si>
    <t>Not more than an average of 10% of all confirmed crime reports within camera visual area missed in the 20/21 FY by the 31st of March 2021</t>
  </si>
  <si>
    <t>Not more than an average of 10% of all confirmed crime reports within camera visual area missed in the 20/21 FY by the 30th of April 2021</t>
  </si>
  <si>
    <t>Not more than an average of 10% of all confirmed crime reports within camera visual area missed in the 20/21 FY by the 31st of May 2021</t>
  </si>
  <si>
    <t>South African Police Service Matrix Feedback Form</t>
  </si>
  <si>
    <t>CE 12</t>
  </si>
  <si>
    <t>Forestry Management</t>
  </si>
  <si>
    <t xml:space="preserve">100% Provision of silviculture and harversting  activities </t>
  </si>
  <si>
    <t xml:space="preserve">50% Provision of silviculture and harversting  activities </t>
  </si>
  <si>
    <t>100% Forestry Management as per Annual Plan of Operations completed for the 20/21 FY by the 30th of June 2021</t>
  </si>
  <si>
    <t>100% Forestry Management as per Annual Plan of Operations completed for the 20/21 FY by the 31st of July 2020</t>
  </si>
  <si>
    <t>100% Forestry Management as per Annual Plan of Operations completed for the 20/21 FY by the 31st of August 2020</t>
  </si>
  <si>
    <t>100% Forestry Management as per Annual Plan of Operations completed for the 20/21 FY by the 30th of September 2020</t>
  </si>
  <si>
    <t>100% Forestry Management as per Annual Plan of Operations completed for the 20/21 FY by the 31st of October 2020</t>
  </si>
  <si>
    <t>100% Forestry Management as per Annual Plan of Operations completed for the 20/21 FY by the 30th of November 2020</t>
  </si>
  <si>
    <t>100% Forestry Management as per Annual Plan of Operations completed for the 20/21 FY by the 31st of December 2020</t>
  </si>
  <si>
    <t>100% Forestry Management as per Annual Plan of Operations completed for the 20/21 FY by the 31st of January 2021</t>
  </si>
  <si>
    <t>100% Forestry Management as per Annual Plan of Operations completed for the 20/21 FY by the 28th of February 2021</t>
  </si>
  <si>
    <t>100% Forestry Management as per Annual Plan of Operations completed for the 20/21 FY by the 31st of March 2021</t>
  </si>
  <si>
    <t>100% Forestry Management as per Annual Plan of Operations completed for the 20/21 FY by the 30th of April 2021</t>
  </si>
  <si>
    <t>100% Forestry Management as per Annual Plan of Operations completed for the 20/21 FY by the 31st of May 2021</t>
  </si>
  <si>
    <t>CE 14</t>
  </si>
  <si>
    <t xml:space="preserve">TOURISM SUPPORT PROGRAMME </t>
  </si>
  <si>
    <t xml:space="preserve">100% Implementing the tourism programmes as per SLA between the municipality and MPTA  </t>
  </si>
  <si>
    <t xml:space="preserve">2019/20 KPAS </t>
  </si>
  <si>
    <t>100% Implementation of the tourism programmes as per SLA between the municipality and MPTA for the 20/21 FY by the 30th of June 2021</t>
  </si>
  <si>
    <t xml:space="preserve">100% Implementation of the tourism programmes as per SLA between the municipality and MPTA for the 20/21 FY by the 31st of July 2020
</t>
  </si>
  <si>
    <t xml:space="preserve">100% Implementation of the tourism programmes as per SLA between the municipality and MPTA for the 20/21 FY by the 31st of August 2020
</t>
  </si>
  <si>
    <t xml:space="preserve">100% Implementation of the tourism programmes as per SLA between the municipality and MPTA for the 20/21 FY by the 30th of September 2020
</t>
  </si>
  <si>
    <t xml:space="preserve">100% Implementation of the tourism programmes as per SLA between the municipality and MPTA for the 20/21 FY by the 31st of October 2020
</t>
  </si>
  <si>
    <t xml:space="preserve">100% Implementation of the tourism programmes as per SLA between the municipality and MPTA for the 20/21 FY by the 30th of November 2020
</t>
  </si>
  <si>
    <t>100% Implementation of the tourism programmes as per SLA between the municipality and MPTA for the 20/21 FY by the 31st of December 2020</t>
  </si>
  <si>
    <t>100% Implementation of the tourism programmes as per SLA between the municipality and MPTA for the 20/21 FY by the 31st of January 2021</t>
  </si>
  <si>
    <t>100% Implementation of the tourism programmes as per SLA between the municipality and MPTA for the 20/21 FY by the 28th of February 2021</t>
  </si>
  <si>
    <t xml:space="preserve">100% Implementation of the tourism programmes as per SLA between the municipality and MPTA for the 20/21 FY by the 31st of March 2021
</t>
  </si>
  <si>
    <t>100% Implementation of the tourism programmes as per SLA between the municipality and MPTA for the 20/21 FY by the 30th of April 2021</t>
  </si>
  <si>
    <t>100% Implementation of the tourism programmes as per SLA between the municipality and MPTA for the 20/21 FY by the 31st of May 2021</t>
  </si>
  <si>
    <t>CE 15</t>
  </si>
  <si>
    <t>Tourism Sector Programme</t>
  </si>
  <si>
    <t>Tourism Forum</t>
  </si>
  <si>
    <t>Two sector events held</t>
  </si>
  <si>
    <t>Attendance Register,Invitation,Pictures,Invoices,Agenda items</t>
  </si>
  <si>
    <t xml:space="preserve">Infrastructure Implementation </t>
  </si>
  <si>
    <t>12% (layerworks and earthworks)</t>
  </si>
  <si>
    <t>I504143.001    4600000000</t>
  </si>
  <si>
    <t>PTNG</t>
  </si>
  <si>
    <t>5% of the project completed by the 31st of July 2020. (Layerworks)</t>
  </si>
  <si>
    <t>10% of the project completed by the 31st of August 2020 (Layerworks)</t>
  </si>
  <si>
    <t>15% of the project completed by the 30th of September 2020. (Layerworks)</t>
  </si>
  <si>
    <t>Monthly Progress reports &amp; Completion Certificate</t>
  </si>
  <si>
    <t>24 &amp; 27</t>
  </si>
  <si>
    <t>53% (layerworks and earthworks)</t>
  </si>
  <si>
    <t xml:space="preserve">5% of the project completed by the 31st of July 2020. (Layerworks) 
(Start from 0, not accumulating from last financial year). </t>
  </si>
  <si>
    <t>20% of the project completed by the 31st of October 2020 (Layerworks)</t>
  </si>
  <si>
    <t>3% of the project completedby the 31st of July 2020. (Layerworks)</t>
  </si>
  <si>
    <t xml:space="preserve">6% of the project completed by the 31st of August 2020 (Layerworks) </t>
  </si>
  <si>
    <t>15% of the project completed by the 30th of November 2020 (Layerworks)</t>
  </si>
  <si>
    <t>1 X SDBIP &amp; OP 2020/2021 quarterly reports submitted to the OMC (Annual of 19/20) by the 31st of July 2020</t>
  </si>
  <si>
    <t>2 X SDBIP &amp; OP 2020/2021 quarterly reports submitted to the OMC (Annual of 19/20 FY &amp; Q1 of 20/21 FY) by the 31st of October 2020</t>
  </si>
  <si>
    <t>3 X SDBIP &amp; OP 2020/2021 quarterly reports submitted to the OMC (Annual of 19/20 FY &amp; Q1 &amp; Q2 of 20/21 FY) by the 31st of January 2021</t>
  </si>
  <si>
    <t>4 X SDBIP &amp; OP 2020/2021 quarterly reports submitted to the OMC (Annual of 19/20 FY &amp; Q1, Q2, Q3 of 20/21 FY) by the 30th of April 2021</t>
  </si>
  <si>
    <t xml:space="preserve">4 x OMC resolutions, 4 X SDBIP &amp; OP 2020/2021 quarterly reports submitted to the OMC (Annual of 19/20 FY &amp; Q1, Q2, Q3 of 20/21 FY) </t>
  </si>
  <si>
    <t>39 x Monthly Reports on the functioning/status of ward committees received by the Office of the Speaker from Ward Assistants before the 21st of every month by the 31st of July 2020</t>
  </si>
  <si>
    <t xml:space="preserve">78 x Monthly Reports on the functioning/status of ward committees received by the Office of the Speaker from Ward Assistants before the 21st of every month by the 31st of August 2020 </t>
  </si>
  <si>
    <t>117 x Monthly Reports on the functioning/status of ward committees received by the Office of the Speaker from Ward Assistants before the 21st of every month by the 30th of September 2020</t>
  </si>
  <si>
    <t xml:space="preserve">156 x Monthly Reports on the functioning/status of ward committees received by the Office of the Speaker from Ward Assistants before the 21st of every month by the 31st of October 2020 </t>
  </si>
  <si>
    <t xml:space="preserve">195 x Monthly Reports on the functioning/status of ward committees received by the Office of the Speaker from Ward Assistants before the 21st of every month by the 30th of November 2020 </t>
  </si>
  <si>
    <t xml:space="preserve">234 x Monthly Reports on the functioning/status of ward committees received by the Office of the Speaker from Ward Assistants before the 21st of every month by the 31st of December 2020 </t>
  </si>
  <si>
    <t xml:space="preserve">273 x Monthly Reports on the functioning/status of ward committees received by the Office of the Speaker from Ward Assistants before the 21st of every month by the 31st of January 2021 </t>
  </si>
  <si>
    <t>312 x Monthly Reports on the functioning/status of ward committees received by the Office of the Speaker from Ward Assistants before the 21st of every month by the 28th of February 2021</t>
  </si>
  <si>
    <t xml:space="preserve">351 x Monthly Reports on the functioning/status of ward committees received by the Office of the Speaker from Ward Assistants before the 21st of every month  by the 31st of March 2021 </t>
  </si>
  <si>
    <t>390 x Monthly Reports on the functioning/status of ward committees received by the Office of the Speaker from Ward Assistants before the 21st of every month by the 30th of April 2020</t>
  </si>
  <si>
    <t>429 x Monthly Reports on the functioning/status of ward committees received by the Office of the Speaker from Ward Assistants before the 21st of every month by the 31st of May 2021</t>
  </si>
  <si>
    <t>468 x Monthly Reports on the functioning/status of ward committees received by the Office of the Speaker from Ward Assistants before the 21st of every month by the 30th of June 2021</t>
  </si>
  <si>
    <t>468 x signed Monthly Reports on the functioning/status of ward committees</t>
  </si>
  <si>
    <t xml:space="preserve">39 x ward committee meetings held by the 31st of July 2020 </t>
  </si>
  <si>
    <t xml:space="preserve">78 x ward committee meetings held by the 31st of August 2020 </t>
  </si>
  <si>
    <t>117 x ward committee meetings held by the 30th of September 2020</t>
  </si>
  <si>
    <t xml:space="preserve">156 x ward committee meetings held by the 31st of October 2020 </t>
  </si>
  <si>
    <t>195 x ward committee meetings held by the 30th of November 2020</t>
  </si>
  <si>
    <t xml:space="preserve">234 x ward committee meetings held by the 31st of December 2020 </t>
  </si>
  <si>
    <t xml:space="preserve">273 x ward committee meetings held by the 31st of January 2021 </t>
  </si>
  <si>
    <t xml:space="preserve">312 x ward committee meetings held by the 28th of February 2021 </t>
  </si>
  <si>
    <t xml:space="preserve">351 x ward committee meetings held by the 31st of March  2021 </t>
  </si>
  <si>
    <t xml:space="preserve">390 x ward committee meetings held by the 30th of April 2021 </t>
  </si>
  <si>
    <t xml:space="preserve">429 x ward committee meetings held by the 31st of May 2021 </t>
  </si>
  <si>
    <t xml:space="preserve">468 x ward committee meetings held by the 30th of June 2021 </t>
  </si>
  <si>
    <t>468 x ward committee meetings minutes &amp; Agenda</t>
  </si>
  <si>
    <t>Attendance registers</t>
  </si>
  <si>
    <t>10 x sectoral reports submitted per ward committee per month</t>
  </si>
  <si>
    <t>120 Signed reports</t>
  </si>
  <si>
    <t>39 x Minutes of community meetings from each of the 39 Ward assistants submitted to the Office of the Speaker within 5 days after date of meeting by the 30th of September 2020</t>
  </si>
  <si>
    <t>78 x Minutes of community meetings from each of the 39 Ward assistants submitted to the Office of the Speaker within 5 days after date of meeting by the 31st of December 2020</t>
  </si>
  <si>
    <t>117 x Minutes of community meetings from each of the 39 Ward assistants submitted to the Office of the Speaker within 5 days after date of meeting by the 31st of March 2021</t>
  </si>
  <si>
    <t>156 x Minutes of community meetings from each of the 39 Ward assistants submitted to the Office of the Speaker within 5 days after date of meeting by the 30th of June 2021</t>
  </si>
  <si>
    <t>Agenda, 156 x Minutes of community meetings from each of the 39 Ward assistants submitted to the Office of the Speaker within 5 days after date of meeting</t>
  </si>
  <si>
    <t>attendance registers</t>
  </si>
  <si>
    <t>PS 01</t>
  </si>
  <si>
    <t xml:space="preserve">Mayoral Special Programmes </t>
  </si>
  <si>
    <t>Annual Calendar of Events</t>
  </si>
  <si>
    <t>Annual calendar of events for Mayoral Special Projects 2020/2021 financial year submitted to SMC for approval by the 31st of May 2020</t>
  </si>
  <si>
    <t>Annual calendar of events for Mayoral Special Projects 2021/2022 financial year submitted to SMC for approval by the 31st of May 2021</t>
  </si>
  <si>
    <t>Annual Calendar of Mayoral Special Projects 21/22 FY, SMC Agenda, Minutes and resolution</t>
  </si>
  <si>
    <t>PS 02</t>
  </si>
  <si>
    <t>Implementation of annual calender of events</t>
  </si>
  <si>
    <t>100% implementation of all Mayoral Special Programmes for 2020/2021 FY within available budget and stipulated timeframes as per the approved calendar of events by the 30th of June 2021</t>
  </si>
  <si>
    <t>100% implementation of All Mayoral Special Programmes for 2020/2021 FY within available budget and stipulated timeframes as per the approved calendar of events by the 31st of July 2020</t>
  </si>
  <si>
    <t>100% implementation of All Mayoral Special Programmes for 2020/2021 FY within available budget and stipulated timeframes as per the approved calendar of events by the 31st of August 2020</t>
  </si>
  <si>
    <t>100% implementation of All Mayoral Special Programmes for 2020/2021 FY within available budget and stipulated timeframes as per the approved calendar of events by the 30th of September 2020</t>
  </si>
  <si>
    <t>100% implementation of All Mayoral Special Programmes for 2020/2021 FY within available budget and stipulated timeframes as per the approved calendar of events by the 31st of October 2020</t>
  </si>
  <si>
    <t>100% implementation of All Mayoral Special Programmes for 2020/2021 FY within available budget and stipulated timeframes as per the approved calendar of events by the 30th of November 2020</t>
  </si>
  <si>
    <t>100% implementation of All Mayoral Special Programmes for 2020/2021 FY within available budget and stipulated timeframes as per the approved calendar of events by the 31st of December 2020</t>
  </si>
  <si>
    <t>100% implementation of All Mayoral Special Programmes for 2020/2021 FY within available budget and stipulated timeframes as per the approved calendar of events by the 31st of January 2021</t>
  </si>
  <si>
    <t>100% implementation of All Mayoral Special Programmes for 2020/2021 FY within available budget and stipulated timeframes as per the approved calendar of events by the 28th of February 2021</t>
  </si>
  <si>
    <t>100% implementation of All Mayoral Special Programmes for 2020/2021 FY within available budget and stipulated timeframes as per the approved calendar of events by the 31st of March 2021</t>
  </si>
  <si>
    <t>100% implementation of All Mayoral Special Programmes for 2020/2021 FY within available budget and stipulated timeframes as per the approved calendar of events by the 30th of April 2021</t>
  </si>
  <si>
    <t>100% implementation of All Mayoral Special Programmes for 2020/2021 FY within available budget and stipulated timeframes as per the approved calendar of events by the 31st of May 2021</t>
  </si>
  <si>
    <t>Attendance registers, Invitations, Invoices, Orders and close out reports</t>
  </si>
  <si>
    <t>O/104013.BAH.000</t>
  </si>
  <si>
    <t>PS 03</t>
  </si>
  <si>
    <t>Reports</t>
  </si>
  <si>
    <t>Monthly report on Mayoral Special Projects submitted to the Operational Management Committee in the 2019/2020 FY</t>
  </si>
  <si>
    <t>12 x monthly reports on Mayoral Special Projects submitted to the Strategic Management Committee by the 30th of June 2021</t>
  </si>
  <si>
    <t>1 x monthly report on Mayoral Special Projects submitted to the Strategic Management Committee by the 31st of July 2020</t>
  </si>
  <si>
    <t>2 x monthly report on Mayoral Special Projects submitted to the Strategic Management Committee by the 31st of August 2020</t>
  </si>
  <si>
    <t>3 x monthly reports on Mayoral Special Projects submitted to the Strategic Management Committee by the 30th of September 2020</t>
  </si>
  <si>
    <t>4 x monthly report on Mayoral Special Projects submitted to the Strategic Management Committee by the 31st of October 2020</t>
  </si>
  <si>
    <t>5 x monthly report on Mayoral Special Projects submitted to the Strategic Management Committee by the 30th of November 2020</t>
  </si>
  <si>
    <t>6 x monthly reports on Mayoral Special Projects submitted to the Strategic Management Committee by the 31st of December 2020</t>
  </si>
  <si>
    <t>7x monthly report on Mayoral Special Projects submitted to the Strategic Management Committee by the 31st of January 2021</t>
  </si>
  <si>
    <t>8 x monthly report on Mayoral Special Projects submitted to the Strategic Management Committee by the 28th of February 2021</t>
  </si>
  <si>
    <t>9 x monthly reports on Mayoral Special Projects submitted to the Strategic Management Committee by the 31st of March 2021</t>
  </si>
  <si>
    <t>10 x monthly report on Mayoral Special Projects submitted to the Strategic Management Committee by the 30th of April 2021</t>
  </si>
  <si>
    <t>11 x monthly report on Mayoral Special Projects submitted to the Strategic Management Committee by the 31st of May 2021</t>
  </si>
  <si>
    <t xml:space="preserve">12 x monthly reports on Mayoral Special Projects, 12 x Agendas, Minutes and Resolutions of SMC </t>
  </si>
  <si>
    <t>PS 04</t>
  </si>
  <si>
    <t xml:space="preserve">Reporting </t>
  </si>
  <si>
    <t>12 x Monthly Reports on the Back to Basics National CoGTA Template 20/21 FY prepared and submitted to Council by the 30th of June 2021</t>
  </si>
  <si>
    <t>1 x Monthly Reports on the Back to Basics National CoGTA Template 20/21 FY prepared and submitted to Council by the 31st of July 2020</t>
  </si>
  <si>
    <t xml:space="preserve">2 x Monthly Reports on the Back to Basics National CoGTA Template 20/21 FY prepared and submitted to Council by the 31st of August 2020 </t>
  </si>
  <si>
    <t>3 x Monthly Reports on the Back to Basics National CoGTA Template 20/21 FY prepared and submitted to Council by the 30th of September 2020</t>
  </si>
  <si>
    <t xml:space="preserve">4 x Monthly Reports on the Back to Basics National CoGTA Template 20/21 FY prepared and submitted to Council by the 31st of October 2020 </t>
  </si>
  <si>
    <t xml:space="preserve">5 x Monthly Reports on the Back to Basics National CoGTA Template 20/21 FY prepared and submitted to Council by the 30th of November 2020 </t>
  </si>
  <si>
    <t xml:space="preserve">6 x Monthly Reports on the Back to Basics National CoGTA Template 20/21 FY prepared and submitted to Council by the 31st of December 2020 </t>
  </si>
  <si>
    <t xml:space="preserve">7 x Monthly Reports on the Back to Basics National CoGTA Template 20/21 FY prepared and submitted to Council by the 31st of January 2021 </t>
  </si>
  <si>
    <t>8 x Monthly Reports on the Back to Basics National CoGTA Template 20/21 FY prepared and submitted to Council by the 28th of February 2021</t>
  </si>
  <si>
    <t xml:space="preserve">9 x Monthly Reports on the Back to Basics National CoGTA Template 20/21 FY prepared and submitted to Council by the 31st of March 2021 </t>
  </si>
  <si>
    <t>10 x Monthly Reports on the Back to Basics National CoGTA Template 20/21 FY prepared and submitted to Council by the 30th of April 2020</t>
  </si>
  <si>
    <t xml:space="preserve">11 x Monthly Reports on the Back to Basics National CoGTA Template 20/21 FY prepared and submitted to Council by the 31st of May 2021 </t>
  </si>
  <si>
    <t>12 x Monthly Reports on the Back to Basics National Template, 12 x Agendas, Minutes and Resolutions of Council</t>
  </si>
  <si>
    <t>PS 05</t>
  </si>
  <si>
    <t>Investment facilitation</t>
  </si>
  <si>
    <t>1 x Mayoral investment Facilitation meetings conducted by the 31st of July 2020</t>
  </si>
  <si>
    <t>2 x Mayoral investment Facilitation meetings conducted by the 31st of August 2020</t>
  </si>
  <si>
    <t>3 x Mayoral investment Facilitation meetings conducted by the 30th of September 2020</t>
  </si>
  <si>
    <t>4 x Mayoral investment Facilitation meetings conducted by the 31st of October 2020</t>
  </si>
  <si>
    <t>5 x Mayoral investment Facilitation meetings conducted by the 30th of November 2020</t>
  </si>
  <si>
    <t>6 x Mayoral investment  Facilitation meetings conducted by the 31st of December 2020</t>
  </si>
  <si>
    <t>7 x Mayoral investment Facilitation meetings conducted by the 31st of January 2021</t>
  </si>
  <si>
    <t>8 x Mayoral investment Facilitation meetings conducted by the 28th of February 2021</t>
  </si>
  <si>
    <t>9 x Mayoral investment Facilitation meetings conducted by the 31st of March 2021</t>
  </si>
  <si>
    <t>10 x Mayoral investment Facilitation meetings conducted by the 30th of April 2021</t>
  </si>
  <si>
    <t>11 x Mayoral investment Facilitation meetings conducted by the 31st of May 2021</t>
  </si>
  <si>
    <t>12 x Mayoral investment Facilitation meetings conducted by the 30th of June 2021</t>
  </si>
  <si>
    <t>12 x Invitations, Agendas, minutes of the meeting &amp; registers</t>
  </si>
  <si>
    <t>PS 06</t>
  </si>
  <si>
    <t xml:space="preserve">Youth Development </t>
  </si>
  <si>
    <t>12 x Updates of the youth organisation datadase completed by the 30th of June 2021</t>
  </si>
  <si>
    <t xml:space="preserve">Number of Updates of the youth organisation datadase completed </t>
  </si>
  <si>
    <t>1 x Update of the youth organisation datadase completed by the 31st of July 2020</t>
  </si>
  <si>
    <t>4 x Updates of the youth organisation datadase completed by the 31st of October 2020</t>
  </si>
  <si>
    <t>5 x Updates of the youth organisation datadase completed by the 30th of November 2020</t>
  </si>
  <si>
    <t xml:space="preserve">6 x Updates of the youth organisation datadase completed by the 31st of December 2020 </t>
  </si>
  <si>
    <t>7 x Updates of the youth organisation datadase completed by the 31st of January 2021</t>
  </si>
  <si>
    <t xml:space="preserve">8 x Updates of the youth organisation datadase completed by the 28th of February 2021 </t>
  </si>
  <si>
    <t xml:space="preserve">9 x Updates of the youth organisation datadase completed by the 31st of March 2021 </t>
  </si>
  <si>
    <t>10 x Updates of the youth organisation datadase completed by the 30th of April 2021</t>
  </si>
  <si>
    <t>11 x Updates of the youth organisation datadase completed by the 31st of May 2021</t>
  </si>
  <si>
    <t xml:space="preserve">12 x Updates of the youth organisation datadase completed by the 30th of June 2021 </t>
  </si>
  <si>
    <t xml:space="preserve">12 x Updates of the youth organisation datadase, listing of 12 monthly updates </t>
  </si>
  <si>
    <t>PS 07</t>
  </si>
  <si>
    <t xml:space="preserve">7 x Youth Month investment and promotion programmes facilitated by the 30th of June 2021 </t>
  </si>
  <si>
    <t xml:space="preserve">Number of  Youth Month investment and promotion programmes facilitated </t>
  </si>
  <si>
    <t xml:space="preserve">2 x Youth Month investment and promotion programmes facilitated by the 31st of May 2021 </t>
  </si>
  <si>
    <t xml:space="preserve">Invitations &amp; attendance registers </t>
  </si>
  <si>
    <t>PS 08</t>
  </si>
  <si>
    <t>MPAC</t>
  </si>
  <si>
    <t>Oversight process plan</t>
  </si>
  <si>
    <t>1 x Oversight Process plan prepared &amp; submitted to Council  by the 31st of January 2020</t>
  </si>
  <si>
    <t>1 x Oversight Process plan for the 2019/2020 FY prepared &amp; submitted to Council by the 31st of January 2021</t>
  </si>
  <si>
    <t xml:space="preserve">Oversight Process plan for the 2019/2020 FY, FC Agenda, Minutes &amp; Resolution </t>
  </si>
  <si>
    <t>PS 09</t>
  </si>
  <si>
    <t xml:space="preserve">Oversight Report </t>
  </si>
  <si>
    <t>1 x Oversight Report 18/19 FY tabled and adopted by Council by the 31st March 2020</t>
  </si>
  <si>
    <t>1 x Oversight Report 19/20 FY tabled and adopted by Council by the 31st March 2021</t>
  </si>
  <si>
    <t xml:space="preserve">Date Oversight Report 19/20 FY tabled and adopted by Council </t>
  </si>
  <si>
    <t>55 321. 00</t>
  </si>
  <si>
    <t xml:space="preserve">Oversight Report 19/20 FY, FC Agenda, Minutes &amp; Resolution </t>
  </si>
  <si>
    <t>014 100 1373</t>
  </si>
  <si>
    <t>PS 10</t>
  </si>
  <si>
    <t>Oversight Report</t>
  </si>
  <si>
    <t>Approved Oversight Report 18/19 made public (published on municipal website) within seven days of approval of Oversight report by the 7th of April 2020</t>
  </si>
  <si>
    <t>Approved Oversight Report 19/20 FY made public (published on municipal website) within seven days of approval of Oversight Report by the 7th of April 2021</t>
  </si>
  <si>
    <t>Approved Oversight Report 19/20 FY, Email correspondence from internal ICT unit confirming publication and date of publication</t>
  </si>
  <si>
    <t>PS 11</t>
  </si>
  <si>
    <t xml:space="preserve">Oversight </t>
  </si>
  <si>
    <t>12 x MPAC Monthly Reports 20/21 FY prepared and submitted to Full Council by the 30th of June 2021</t>
  </si>
  <si>
    <t>1 x MPAC Monthly Reports 20/21 FY prepared and submitted to Full Council by the 31st of July 2020</t>
  </si>
  <si>
    <t>2 x MPAC Monthly Reports 20/21 FY prepared and submitted to Full Council by the 31st of August 2020</t>
  </si>
  <si>
    <t>3 x MPAC Monthly Reports 20/21 FY prepared and submitted to Full Council by the 30th of September 2020</t>
  </si>
  <si>
    <t>4 x MPAC Monthly Reports 20/21 FY prepared and submitted to Full Council by the 31st of October 2020</t>
  </si>
  <si>
    <t>5 x MPAC Monthly Reports 20/21 FY prepared and submitted to Full Council by the 30th of November 2020</t>
  </si>
  <si>
    <t>6 x MPAC Monthly Reports 20/21 FY prepared and submitted to Full Council by the 31st of December 2020</t>
  </si>
  <si>
    <t>7 x MPAC Monthly Reports 20/21 FY prepared and submitted to Full Council by the 31st of January 2021</t>
  </si>
  <si>
    <t>8 x MPAC Monthly Reports 20/21 FY prepared and submitted to Full Council by the 28th of February 2021</t>
  </si>
  <si>
    <t>9 x MPAC Monthly Reports 20/21 FY prepared and submitted to Full Council by the 31st of March 2021</t>
  </si>
  <si>
    <t>10 x MPAC Monthly Reports 20/21 FY prepared and submitted to Full Council by the 30th of April 2021</t>
  </si>
  <si>
    <t>11 x MPAC Monthly Reports 20/21 FY prepared and submitted to Full Council by the 31st of May 2021</t>
  </si>
  <si>
    <t xml:space="preserve">12 x Agenda's, Minutes &amp; FC resolutions &amp; 12 x MPAC 20/21 Monthly Reports </t>
  </si>
  <si>
    <t>PS 12</t>
  </si>
  <si>
    <t>100% of Adhoc MPAC reports for the 20/21 FY  prepared and submitted to Full Council by the 30th of June 2021</t>
  </si>
  <si>
    <t>100% of Adhoc MPAC reports for the 20/21 FY  prepared and submitted to Full Council by the 31st of July 2020</t>
  </si>
  <si>
    <t>100% of Adhoc MPAC reports for the 20/21 FY  prepared and submitted to Full Council by the 31st of August 2020</t>
  </si>
  <si>
    <t>100% of Adhoc MPAC reports for the 20/21 FY  prepared and submitted to Full Council by the 30th of September 2020</t>
  </si>
  <si>
    <t>100% of Adhoc MPAC reports for the 20/21 FY  prepared and submitted to Full Council by the 31st of October 2020</t>
  </si>
  <si>
    <t>100% of Adhoc MPAC reports for the 20/21 FY  prepared and submitted to Full Council by the 30th of November 2020</t>
  </si>
  <si>
    <t>100% of Adhoc MPAC reports for the 20/21 FY  prepared and submitted to Full Council by the 31st of December 2020</t>
  </si>
  <si>
    <t>100% of adhoc MPAC reports for the 20/21 FY  prepared and submitted to Full Council by the 31st of January 2021</t>
  </si>
  <si>
    <t>100% of Adhoc MPAC reports for the 20/21 FY  prepared and submitted to Full Council by the 28th of February 2021</t>
  </si>
  <si>
    <t>100% of Adhoc MPAC reports for the 20/21 FY  prepared and submitted to Full Council by the 31st of March 2021</t>
  </si>
  <si>
    <t>100% of Adhoc MPAC reports for the 20/21 FY  prepared and submitted to Full Council by the 30th of April 2021</t>
  </si>
  <si>
    <t>100% of Adhoc MPAC reports for the 20/21 FY  prepared and submitted to Full Council by the 31st of May 2021</t>
  </si>
  <si>
    <t xml:space="preserve">FC resolutions, minutes and agenda's, 20/21 Adhoc Reports </t>
  </si>
  <si>
    <t>PS 13</t>
  </si>
  <si>
    <t>SPEAKERS OFFICE</t>
  </si>
  <si>
    <t>PS 14</t>
  </si>
  <si>
    <t>WARD COMMITTEE OVERSIGHT</t>
  </si>
  <si>
    <t>Annual schedule of meetings 2021/2022 FY (ward committees &amp; community meetings) submitted to CoGTA by the 30th of June 2021</t>
  </si>
  <si>
    <t>Annual schedule of meetings 2021/2022 FY (ward committees &amp; community meetings) submitted to CoGTA, CoGTA acknowledgment of receipt</t>
  </si>
  <si>
    <t>PS 15</t>
  </si>
  <si>
    <t>PS 16</t>
  </si>
  <si>
    <t>PS 17</t>
  </si>
  <si>
    <t>Number of ward committee meetings held</t>
  </si>
  <si>
    <t>PS 18</t>
  </si>
  <si>
    <t>Oversight Reporting</t>
  </si>
  <si>
    <t>12 x monthly reports on the functioning of the Speaker's Office submitted to the Strategic Management Committee by the 30th of June 2021</t>
  </si>
  <si>
    <t>1 x monthly report on the functioning of the Speaker's Office submitted to the Strategic Management Committee by the 31st of July 2020</t>
  </si>
  <si>
    <t>2 x monthly report on the functioning of the Speaker's Office submitted to the Strategic Management Committee by the 31st of August 2020</t>
  </si>
  <si>
    <t>3 x monthly reports on the functioning of the Speaker's Office submitted to the Strategic Management Committee by the 30th of September 2020</t>
  </si>
  <si>
    <t>4 x monthly report onthe functioning of the Speaker's Office submitted to the Strategic Management Committee by the 31st of October 2020</t>
  </si>
  <si>
    <t>5 x monthly report on the functioning of the Speaker's Office submitted to the Strategic Management Committee by the 30th of November 2020</t>
  </si>
  <si>
    <t>6 x monthly reports on the functioning of the Speaker's Office submitted to the Strategic Management Committee by the 31st of December 2020</t>
  </si>
  <si>
    <t>7x monthly report on the functioning of the Speaker's Office submitted to the Strategic Management Committee by the 31st of January 2021</t>
  </si>
  <si>
    <t>8 x monthly report on the functioning of the Speaker's Office submitted to the Strategic Management Committee by the 28th of February 2021</t>
  </si>
  <si>
    <t>9 x monthly reports on the functioning of the Speaker's Office submitted to the Strategic Management Committee by the 31st of March 2021</t>
  </si>
  <si>
    <t>10 x monthly report on the functioning of the Speaker's Office submitted to the Strategic Management Committee by the 30th of April 2021</t>
  </si>
  <si>
    <t>11 x monthly report on the functioning of the Speaker's Office submitted to the Strategic Management Committee by the 31st of May 2021</t>
  </si>
  <si>
    <t xml:space="preserve">12 x monthly reports on the functioning of the Speaker's Office, 12 x Agendas, Minutes and Resolutions of SMC </t>
  </si>
  <si>
    <t>PS 19</t>
  </si>
  <si>
    <t>Whippery Development</t>
  </si>
  <si>
    <t>PS 20</t>
  </si>
  <si>
    <t>Public place &amp; street naming</t>
  </si>
  <si>
    <t xml:space="preserve">2 x Public Place and Street Naming Committee Meetings facilitated in the 19/20 FY  </t>
  </si>
  <si>
    <t>12 x Public Place and Street Naming Committee Meetings facilitated for the 20/21 FY by the 30th of June 2021</t>
  </si>
  <si>
    <t>1 x Public Place and Street Naming Committee Meetings facilitated for the 20/21 FY by the 31st of July 2020</t>
  </si>
  <si>
    <t>2 x Public Place and Street Naming Committee Meetings facilitated for the 20/21 FY by the 31st of August 2020</t>
  </si>
  <si>
    <t>3 x Public Place and Street Naming Committee Meetings facilitated for the 20/21 FY by the 30th of September 2020</t>
  </si>
  <si>
    <t>4 x Public Place and Street Naming Committee Meetings facilitated for the 20/21 FY by the 31st of October 2020</t>
  </si>
  <si>
    <t>5 x Public Place and Street Naming Committee Meetings facilitated for the 20/21 FY by the 30th of November 2020</t>
  </si>
  <si>
    <t>6 x Public Place and Street Naming Committee Meetings facilitated for the 20/21 FY by the 31st of December 2020</t>
  </si>
  <si>
    <t>7 x Public Place and Street Naming Committee Meetings facilitated for the 20/21 FY by the 31st of January 2021</t>
  </si>
  <si>
    <t>8 x Public Place and Street Naming Committee Meetings facilitated for the 20/21 FY by the 28th of February 2021</t>
  </si>
  <si>
    <t>9 x Public Place and Street Naming Committee Meetings facilitated for the 20/21 FY by the 31st of March 2021</t>
  </si>
  <si>
    <t>10 x Public Place and Street Naming Committee Meetings facilitated for the 20/21 FY by the 30th of April 2021</t>
  </si>
  <si>
    <t>11 x Public Place and Street Naming Committee Meetings facilitated for the 20/21 FY by the 31st of May 2021</t>
  </si>
  <si>
    <t>12 x Agenda's, minutes &amp; resolutions of Public Place and Street Naming Committee Meetings facilitated for the 20/21 FY</t>
  </si>
  <si>
    <t xml:space="preserve">10 x New Water connections completed (Application Driven) by the 31st July 2020 
(92,93% of households with access to potable drinking water)
</t>
  </si>
  <si>
    <t xml:space="preserve">20 x New Water connections completed (Application Driven) by the 31st August 2020 
(92,94% of households with access to potable drinking water)
</t>
  </si>
  <si>
    <t xml:space="preserve">35 x New Water connections completed (Application Driven) by the 30th September 2020
(92,95% of households with access to potable drinking water)
</t>
  </si>
  <si>
    <t xml:space="preserve">45 x New Water connections completed (Application Driven) by the 31st October 2020
(92,95% of households with access to potable drinking water)
</t>
  </si>
  <si>
    <t xml:space="preserve">55 x New Water connections completed (Application Driven) by the 30th November 2020 
(92,96% of households with access to potable drinking water)
</t>
  </si>
  <si>
    <t xml:space="preserve">65 x New Water connections completed (Application Driven) by the 31st December 2020
(92,96% of households with access to potable drinking water)
</t>
  </si>
  <si>
    <t>Water Connection Monitoring Spreadsheet</t>
  </si>
  <si>
    <t>152399 have access to water by 31st July 2020</t>
  </si>
  <si>
    <t>152409 have access to water by 31st August 2020</t>
  </si>
  <si>
    <t>152424 have access to water by 30th September 2020</t>
  </si>
  <si>
    <t>152434 have access to water by 31st October 2020</t>
  </si>
  <si>
    <t>152444 have access to water by 30th November 2020</t>
  </si>
  <si>
    <t>152454 have access to water by 31st December 2020</t>
  </si>
  <si>
    <t>Monthly Service Delivery Report</t>
  </si>
  <si>
    <t>Monthly Restriction Monitoring Spreadsheet</t>
  </si>
  <si>
    <t>5 x New consumers have access to sanitation by the 31st July 2020
55,65% of households with access to sanitation</t>
  </si>
  <si>
    <t>10 x New consumers have access to sanitation by 31st August 2020
55,66% of households with access to sanitation</t>
  </si>
  <si>
    <t>15 x New consumers have access to sanitation by 30th September 2020
55,66% of households with access to sanitation</t>
  </si>
  <si>
    <t>20 x New consumers have access to sanitation by 31st October 2020
55,66% of households with access to sanitation</t>
  </si>
  <si>
    <t>25 x New consumers have access to sanitation by 30th November 2020
55,66% of households with access to sanitation</t>
  </si>
  <si>
    <t>30 x New consumers have access to sanitation by 31st December 2020
55,67% of households with access to sanitation</t>
  </si>
  <si>
    <t>Sewer Connection Monitoring Spreadsheet</t>
  </si>
  <si>
    <t>Reduced Total Water Losses to 28.3% based on International Water Association Balance in Wards 1 to 38 (in total) by the 30th of June 2021</t>
  </si>
  <si>
    <t>Total Water Losses = 31.3% based on International Water Association Balance by the 31st July 2020</t>
  </si>
  <si>
    <t>Total Water Losses = 31.3% based on International Water Association Balance by the 31st of August 2020</t>
  </si>
  <si>
    <t>Total Water Losses = 31.3% based on International Water Association Balance by the 30th September 2020</t>
  </si>
  <si>
    <t>Total Water Losses = 31% based on International Water Association Balance by the 31st of October 2020</t>
  </si>
  <si>
    <t>Total Water Losses = 31% based on International Water Association Balance by the 30th of November 2020</t>
  </si>
  <si>
    <t>Total Water Losses = 32.5% based on International Water Association Balance by the 31st of December 2020</t>
  </si>
  <si>
    <t>Total Water Losses = 32.5% based on International Water Association Balance by the 31st of January 2021</t>
  </si>
  <si>
    <t>Total Water Losses = 31.5% based on International Water Association Balance by the 29th of February 2021</t>
  </si>
  <si>
    <t>Total Water Losses = 31.5% based on International Water Association Balance by the 31st of March 2021</t>
  </si>
  <si>
    <t>Total Water Losses = 31% based on International Water Association Balance by the 30th of April 2021</t>
  </si>
  <si>
    <t>Total Water Losses = 30% based on International Water Association Balance by the 31st of May 2021</t>
  </si>
  <si>
    <t>Monthly IWA Water Balance</t>
  </si>
  <si>
    <t>91266 have access to Sanitation</t>
  </si>
  <si>
    <t>91271 have access to Sanitation</t>
  </si>
  <si>
    <t>91276 have access to Sanitation</t>
  </si>
  <si>
    <t>91281 have access to Sanitation</t>
  </si>
  <si>
    <t>91287 have access to Sanitation</t>
  </si>
  <si>
    <t>91291 have access to Sanitation</t>
  </si>
  <si>
    <t>1843 Households to be connected to reduce backlog by 30 June 2021</t>
  </si>
  <si>
    <t>Connections are based on Human Settlement and INEP Funding including Eskom Network readiness</t>
  </si>
  <si>
    <t>Application form and letter from Eskom</t>
  </si>
  <si>
    <t>Applications are customer driven as per application received</t>
  </si>
  <si>
    <t>Application form and job cards</t>
  </si>
  <si>
    <t>100% OF ELECTRICITY DISCONNECTIONS ATTENDED AS PER DIRECTIVE FROM FINANCE UNIT BY THE 30TH OF JUNE 2021</t>
  </si>
  <si>
    <t xml:space="preserve">100% OF ELECTRICITY DISCONNECTIONS ATTENDED AS PER DIRECTIVE FROM FINANCE UNIT BY 31 JULY 2020 </t>
  </si>
  <si>
    <t>100% OF ELECTRICITY DISCONNECTIONS ATTENDED AS PER DIRECTIVE FROM FINANCE UNIT BY THE 31 AUGUST 2020</t>
  </si>
  <si>
    <t>100% OF ELECTRICITY DISCONNECTIONS ATTENDED AS PER DIRECTIVE FROM FINANCE UNITFOR THE 1ST QUARTER OF SEPTEMBER 2020</t>
  </si>
  <si>
    <t>100% OF DISCONNECTIONS ATTENDED AS PER DIRECTIVE FROM FINANCE BY THE 31 OCTOBER 2020</t>
  </si>
  <si>
    <t>100% OF DISCONNECTIONS ATTENDED AS PER DIRECTIVE FROM FINANCE UNIT BY THE 30 NOVEMBER 2020</t>
  </si>
  <si>
    <t>100% OF ELECTRCIITY DISCONNECTIONS ATTENDED AS PER DIRECTIVE FROM FINANCE UNIT FOR THE 2ND QUARTER INCLUDING 31ST DECEMBER 2020</t>
  </si>
  <si>
    <t>100% OF DISCONNECTIONS ATTENDED AS PER DIRECTIVE FROM FINANCE UNIT BY THE 31ST JANUARY 2021</t>
  </si>
  <si>
    <t>100% OF DISCONNECTIONS ATTENDED AS PER DIRECTIVE FROM FINANCE UNIT BY THE 28 FEBRUARY 2021</t>
  </si>
  <si>
    <t>100% OF ELECTRCIITY DISCONNECTIONS ATTENDED AS PER DIRECTIVE FROM FINANCE UNIT FOR THE 3RD QUARTER INCLUDING 31ST MARCH 2021</t>
  </si>
  <si>
    <t>100% OF DISCONNECTIONS ATTENDED AS PER DIRECTIVE FROM FINANCE UNIT BY THE 30 APRIL 2021</t>
  </si>
  <si>
    <t>100% OF DISCONNECTIONS ATTENDED AS PER DIRECTIVE FROM FINANCE UNIT BY THE 31ST MAY 2021</t>
  </si>
  <si>
    <t>Disconnection List</t>
  </si>
  <si>
    <t>Application Forms</t>
  </si>
  <si>
    <t xml:space="preserve">7,5hrs average time taken to fix outages in the system as per NRS047 </t>
  </si>
  <si>
    <t>Monthly Reports</t>
  </si>
  <si>
    <t>Reports on challenges, funding requirements and progress reports</t>
  </si>
  <si>
    <t>Procurement Plans to be submitted by 30 June 2021</t>
  </si>
  <si>
    <t>Updated procument plans by 30 September 2020</t>
  </si>
  <si>
    <t>Procument Plans</t>
  </si>
  <si>
    <t>A Maximum of 12% of electricity losses as per NERSA Guideline by 30 June 2021</t>
  </si>
  <si>
    <t>A maximum of 15% electricity losses for the 1st quarter including 30 September 2020</t>
  </si>
  <si>
    <t>A maximum of 14%electricity losses for the 2nd quarter including 31 December 2020</t>
  </si>
  <si>
    <t>A maximum of 13% electricity losses for the 3rd quarter including 31 March 2021</t>
  </si>
  <si>
    <t>A Maximum of 12% electricity losses as per NERSA Guideline by 30 June 2021</t>
  </si>
  <si>
    <t>Monthly and Annual report for electricity losses calculations</t>
  </si>
  <si>
    <t>1x Awareness Initiative by 30 June 2021</t>
  </si>
  <si>
    <t>1 X Awareness campaign by 31 December 2020</t>
  </si>
  <si>
    <t>Awareness Initiative pamphlets</t>
  </si>
  <si>
    <t xml:space="preserve">Monthly Progress Report </t>
  </si>
  <si>
    <t>Monthly Report.</t>
  </si>
  <si>
    <t xml:space="preserve">11.51 KM of MIG Projects municipal roads constructed in the 20/21 FY by the 30th of June 2021
0.2 KM - Ward 2 
0.7 KM - Ward 4
1.8 KM - Ward 5
1.5 KM - Ward 6
1.5 KM - Ward 7
1.5 KM - Ward 8
0,23 KM - Ward 11
0.5 KM - Ward 12
0.65 KM - Ward 13
0.5 KM - Ward 14
0.23 KM - Ward 17
0.5 KM - Ward 18
0.75 KM - Ward 20
0.25 KM - Ward 22
0.5 KM - Ward 23
0.2 KM - Ward 26
</t>
  </si>
  <si>
    <t>0, 2 KM of MIG Projects municipal roads constructed in the 20/21 FY by the 30th of September 2020</t>
  </si>
  <si>
    <t>3.2 KM of MIG Projects municipal roads constructed in the 20/21 FY by the 31st of December 2020</t>
  </si>
  <si>
    <t>3.7KM of MIG Projects municipal roads constructed in the 20/21 FY by the 31st of March 2020</t>
  </si>
  <si>
    <t>11.51 KM of MIG Projects municipal roads constructed in the 20/21 FY by the 30th of June 2021</t>
  </si>
  <si>
    <t>Practical Completion Certificates</t>
  </si>
  <si>
    <t>40 x New Water connections completed (Application Driven) by the 30th of June 2020
(92,92% of households with access to potable drinking water)</t>
  </si>
  <si>
    <t xml:space="preserve">20 x New Water connections completed (Application Driven) by the 31st of August 2020 
(92,94% of households with access to potable drinking water)
</t>
  </si>
  <si>
    <t xml:space="preserve">35 x New Water connections completed (Application Driven) by the 30th of September 2020
(92,95% of households with access to potable drinking water)
</t>
  </si>
  <si>
    <t xml:space="preserve">45 x New Water connections completed (Application Driven) by the 31st of October 2020
(92,95% of households with access to potable drinking water)
</t>
  </si>
  <si>
    <t xml:space="preserve">55 x New Water connections completed (Application Driven) by the 30th of November 2020 
(92,96% of households with access to potable drinking water)
</t>
  </si>
  <si>
    <t xml:space="preserve">65 x New Water connections completed (Application Driven) by the 31st of December 2020
(92,96% of households with access to potable drinking water)
</t>
  </si>
  <si>
    <t>1547 x New consumers have access to sanitation 
55,65% of households with access to sanitation</t>
  </si>
  <si>
    <t>5 x New consumers have access to sanitation by the 31st of July 2020
55,65% of households with access to sanitation</t>
  </si>
  <si>
    <t>10 x New consumers have access to sanitation by the 31st of August 2020
55,66% of households with access to sanitation</t>
  </si>
  <si>
    <t>15 x New consumers have access to sanitation by the 30th of September 2020
55,66% of households with access to sanitation</t>
  </si>
  <si>
    <t>20 x New consumers have access to sanitation by the 31st of October 2020
55,66% of households with access to sanitation</t>
  </si>
  <si>
    <t>25 x New consumers have access to sanitation by the 30th of November 2020
55,66% of households with access to sanitation</t>
  </si>
  <si>
    <t>30 x New consumers have access to sanitation by the 31st of December 2020
55,67% of households with access to sanitation</t>
  </si>
  <si>
    <t xml:space="preserve">100% of new electricity connections completed by the 30th of June 2021  (Application based) </t>
  </si>
  <si>
    <t>100% of new electricity connections completed (Application based) by the 31st of July 2020</t>
  </si>
  <si>
    <t>100% of new electricity connections completed (Application based) by the 31st of August 2020</t>
  </si>
  <si>
    <t>100% of new electricity connections completed (Application based) by the 30th of September 2020</t>
  </si>
  <si>
    <t>100% of new electricity connections completed (Application based) by the 31st of October 2020</t>
  </si>
  <si>
    <t>100% of new electricity connections completed (Application based) by the 30th of November 2020</t>
  </si>
  <si>
    <t>100% of new electricity connections completed (Application based) by the 31st of December 2020</t>
  </si>
  <si>
    <t>100% of new electricity connections completed (Application based) by the 31st of January 2021</t>
  </si>
  <si>
    <t>100% of new electricity connections completed (Application based) by the 28th February 2021</t>
  </si>
  <si>
    <t xml:space="preserve">100% of new electricity connections completed for (Application based) by the 31st of March 2021 </t>
  </si>
  <si>
    <t xml:space="preserve">100% of new electricity connections completed (Application based) by the 30th of April 2021 
</t>
  </si>
  <si>
    <t>100% of new electricity connections completed (Application based) by the 31st of May 2021</t>
  </si>
  <si>
    <t xml:space="preserve">100% of new electricity connections completed (Application based) by the 30th of June 2021 </t>
  </si>
  <si>
    <t>Contour, Job Cards &amp; SAP, New applications</t>
  </si>
  <si>
    <t>2- BACK TO BASICS</t>
  </si>
  <si>
    <t>W&amp;S 01</t>
  </si>
  <si>
    <t xml:space="preserve">WATER </t>
  </si>
  <si>
    <t>MIG -REDUCTION OF NON REVENUE WATER</t>
  </si>
  <si>
    <t>Reduced Total Water Losses to 28.3% in Wards 1 to 38 (in total) based on International Water Association Balance by the 30th of June 2020</t>
  </si>
  <si>
    <t xml:space="preserve">IWA Water Balance Spreadsheet and Consultants correspondence </t>
  </si>
  <si>
    <t>W&amp;S 02</t>
  </si>
  <si>
    <t>MWIG - BASIC WATER SUPPLY</t>
  </si>
  <si>
    <t>100% of 5ML reservoir construction complete by 30th June 2020</t>
  </si>
  <si>
    <t>Construction of 1 of 2 chambers completed in Ward 39 by the 31st of July 2020</t>
  </si>
  <si>
    <t>Construction of 2 of 2 chambers completed in Ward 39 by the 31st of August 2020</t>
  </si>
  <si>
    <t>Concrete pouring for base slab of pumpstation completed in Ward 39 by the 31st of October 2020</t>
  </si>
  <si>
    <t>Commencement of pump installations in Ward 39 by the 30th of November 2020</t>
  </si>
  <si>
    <t>Completion of Installation of pumps and commencement of electrical works for pumpstation in Ward 39 by the 31st of Decemeber 2020</t>
  </si>
  <si>
    <t>0.7km of water pipeline installed in Ward 39 by the 30th of April 2021</t>
  </si>
  <si>
    <t>1.2 km of water pipeline installed and tested in Ward 39 by the 31st of May 2021</t>
  </si>
  <si>
    <t>Practical completion of reservoir,  pump station and pipeline completed in Ward 39 by 30th of June 2021</t>
  </si>
  <si>
    <t xml:space="preserve">Monthly Progress Reports, Certificate of Practical Completion </t>
  </si>
  <si>
    <t>W&amp;S 03</t>
  </si>
  <si>
    <t>Various</t>
  </si>
  <si>
    <t>CNL</t>
  </si>
  <si>
    <t>W&amp;S 04</t>
  </si>
  <si>
    <t>8 - BACK TO BASICS</t>
  </si>
  <si>
    <t>W&amp;S 05</t>
  </si>
  <si>
    <t>Sanitation</t>
  </si>
  <si>
    <t>Site Establishment complete by 30th June 2020</t>
  </si>
  <si>
    <t>1.35 km of new sewer pipeline installed in Ward 11 by the 30th of June 2021</t>
  </si>
  <si>
    <t>0.03km of new sewer pipeline installed in Ward 11 by the 31st of July 2020</t>
  </si>
  <si>
    <t>0.1km of new sewer pipeline installed in Ward 11 by the 31st of August 2020</t>
  </si>
  <si>
    <t>0.150km of new sewer pipeline installed in Ward 11 by the 30th of September 2020</t>
  </si>
  <si>
    <t>0.250 km of new sewer pipeline installed in Ward 11 by the 31st of October 2020</t>
  </si>
  <si>
    <t>0.4 km of new sewer pipeline installed in Ward 11 by the 30th of  November 2020</t>
  </si>
  <si>
    <t>0.45 km of new sewer pipeline installed in Ward 11 by the 31st of December 2020</t>
  </si>
  <si>
    <t>0.5 km of new sewer pipeline installed by the 31st of January 2021</t>
  </si>
  <si>
    <t>0.65 km of new sewer pipeline installed in Ward 11 by the 28th of February 2021</t>
  </si>
  <si>
    <t>0.8 km of new sewer pipeline installed in Ward 11 by the 31st of March 2021</t>
  </si>
  <si>
    <t>1.05 km of new sewer pipeline installed in Ward 11 by the 30th of April 2021</t>
  </si>
  <si>
    <t>1.25 km of new sewer pipeline installed in Ward 11 by the 31st of May 2021</t>
  </si>
  <si>
    <t xml:space="preserve">Monthly progress reports, Invoices, Award Letters </t>
  </si>
  <si>
    <t>W&amp;S 06</t>
  </si>
  <si>
    <t>3 km of new sewer pipeline installed in Ward 16 by the 30th June 2021</t>
  </si>
  <si>
    <t>0.1km of new sewer pipeline installed in Ward 16 by the 31st of July 2020</t>
  </si>
  <si>
    <t>0.35km of new sewer pipeline installed in Ward 16 by the 31st of August 2020</t>
  </si>
  <si>
    <t>0.65km of new sewer pipeline installed in Ward 16 by the 30th of September 2020</t>
  </si>
  <si>
    <t>1 km of new sewer pipeline installed in Ward 16 by the 31st of October 2020</t>
  </si>
  <si>
    <t>1.2 km of new sewer pipeline installed in Ward 16 by the 30th of November 2020</t>
  </si>
  <si>
    <t>1.3 km of new sewer pipeline installed in Ward 16 by the 31st of December 2020</t>
  </si>
  <si>
    <t>1.4 km of new sewer pipeline installed in Ward 16 by the 31st of January 2021</t>
  </si>
  <si>
    <t>1.7 km of new sewer pipeline installed in Ward 16 by the 28th of February 2021</t>
  </si>
  <si>
    <t>2 km of new sewer pipeline installed in Ward 16 by the 31st of March 2021</t>
  </si>
  <si>
    <t>2.4 km of new sewer pipeline installed in Ward 16 by the 30th of April 2021</t>
  </si>
  <si>
    <t>2.7 km of new sewer pipeline installed in Ward 16 by the 31st of May 2021</t>
  </si>
  <si>
    <t>3 km of new sewer pipeline installed in Ward 16 by the 30th of June 2021</t>
  </si>
  <si>
    <t>W&amp;S 07</t>
  </si>
  <si>
    <t>13,18</t>
  </si>
  <si>
    <t>3.5 km of new sewer pipeline installed in Ward 13 &amp; 18 cummulatively by the 30th of June 2021</t>
  </si>
  <si>
    <t>0.2km of new sewer pipeline installed in Ward 13 &amp; 18 cummulatively by the 31st of July 2020</t>
  </si>
  <si>
    <t>0.5km of new sewer pipeline installed Ward 13 &amp; 18 cummulatively by the 31st of August 2020</t>
  </si>
  <si>
    <t>0.8km of new sewer pipeline installed Ward 13 &amp; 18 cummulatively by the 30th of September 2020</t>
  </si>
  <si>
    <t>1.2 km of new sewer pipeline installed Ward 13 &amp; 18 cummulatively by the 31st of October 2020</t>
  </si>
  <si>
    <t>1.6 km of new sewer pipeline installed Ward 13 &amp; 18 cummulatively by the 30th of November 2020</t>
  </si>
  <si>
    <t>1.8 km of new sewer pipeline installed Ward 13 &amp; 18 cummulatively by the 31st of December 2020</t>
  </si>
  <si>
    <t>2.0 km of new sewer pipeline installed Ward 13 &amp; 18 cummulatively by the 31st of January 2021</t>
  </si>
  <si>
    <t>2.2 km of new sewer pipeline installed Ward 13 &amp; 18 cummulatively by the 28th of February 2021</t>
  </si>
  <si>
    <t>2.5 km of new sewer pipeline installed Ward 13 &amp; 18 cummulatively by the 31st of March 2021</t>
  </si>
  <si>
    <t>2.8 km of new sewer pipeline installed Ward 13 &amp; 18 cummulatively by the 30th of April 2021</t>
  </si>
  <si>
    <t>3.1 km of new sewer pipeline installed Ward 13 &amp; 18 cummulatively by the 31st of May 2021</t>
  </si>
  <si>
    <t>W&amp;S 08</t>
  </si>
  <si>
    <t>MIG:ZA:ELIM OF CONSERV TANKS:SEWER</t>
  </si>
  <si>
    <t>3.0 km of new sewer pipeline installed in Ward 21 by the 30th of June 2021</t>
  </si>
  <si>
    <t>0.2km of new sewer pipeline installed in Ward 21 by the 31st of July 2020</t>
  </si>
  <si>
    <t>0.5km of new sewer pipeline installed in Ward 21 by the 31st of August 2020</t>
  </si>
  <si>
    <t>0.7km of new sewer pipeline installed in Ward 21 by the 30th of September 2020</t>
  </si>
  <si>
    <t>1 km of new sewer pipeline installed in Ward 21 by the 31st of October 2020</t>
  </si>
  <si>
    <t>1.3 km of new sewer pipeline installed in Ward 21 by the 30th of November 2020</t>
  </si>
  <si>
    <t>1.4 km of new sewer pipeline installed in Ward 21 by the 31st of December 2020</t>
  </si>
  <si>
    <t>1.5 km of new sewer pipeline installed in Ward 21 by the 31st of January 2021</t>
  </si>
  <si>
    <t>1.8 km of new sewer pipeline installed in Ward 21  by the 28th of February 2021</t>
  </si>
  <si>
    <t>2.4 km of new sewer pipeline installed in Ward 21 by the 31st of March 2021</t>
  </si>
  <si>
    <t>2.6 km of new sewer pipeline installed in Ward 21 by the 30th of April 2021</t>
  </si>
  <si>
    <t>2.8 km of new sewer pipeline installed in Ward 21 by the 31st of May 2021</t>
  </si>
  <si>
    <t>W&amp;S 09</t>
  </si>
  <si>
    <t>"MIG:ZA:SERV MIDBL ERAD (SOB)</t>
  </si>
  <si>
    <t>Final Appointment complete by 30th June 2020.</t>
  </si>
  <si>
    <t>2.9 km of new sewer pipeline installed in Ward 15 by the 30th of June 2021</t>
  </si>
  <si>
    <t>Site establishment complete in Ward 15 by the 31st of July 2020</t>
  </si>
  <si>
    <t>0.1km of new sewer pipeline installed in Ward 15 by the 31st of August 2020</t>
  </si>
  <si>
    <t>0.3km of new sewer pipeline installed in Ward 15 by the 30th of September 2020</t>
  </si>
  <si>
    <t>0.6km of new sewer pipeline installed in Ward 15 by the 31st of October 2020</t>
  </si>
  <si>
    <t>0.8 km of new sewer pipeline installed in Ward 15 by the 30th of November 2020</t>
  </si>
  <si>
    <t>0.9km of new sewer pipeline installed in Ward 15 by the 31st of December 2020</t>
  </si>
  <si>
    <t>1 km of new sewer pipeline installed in Ward 15 by the 31st of January 2021</t>
  </si>
  <si>
    <t>1.4km of new sewer pipeline installed in Ward 15 by the 28th of February 2021</t>
  </si>
  <si>
    <t>1.7km of new sewer pipeline installed in Ward 15 by the 31st of  March 2021</t>
  </si>
  <si>
    <t>2 km of new sewer pipeline installed in Ward 15 by the 30th of April 2021</t>
  </si>
  <si>
    <t>2.5km of new sewer pipeline installed in Ward 15 by the 31st of May 2021</t>
  </si>
  <si>
    <t xml:space="preserve">I/504202.010 </t>
  </si>
  <si>
    <t xml:space="preserve">Basic Service Delivery </t>
  </si>
  <si>
    <t>Water</t>
  </si>
  <si>
    <t>Commence negotiations with affected patries on land ownership issues within Ward 29 by the 31st of July 2020</t>
  </si>
  <si>
    <t>Site establishment complete by the 31st of August 2020</t>
  </si>
  <si>
    <t>Commencement of bulk excavations for reservoir by the 30th of September 2020</t>
  </si>
  <si>
    <t>50% of bulk excavations for reservoir by the 31st of October 2020</t>
  </si>
  <si>
    <t>100% of bulk excavations for reservoir complete by the 30th of November 2020</t>
  </si>
  <si>
    <t>Commencement of steel reinforcement for reservoir base by the 31st of December 2020</t>
  </si>
  <si>
    <t>2.6 km of new water pipeline constructed in Ward 19 by the 30th of June 2021</t>
  </si>
  <si>
    <t>0.05 km of new water pipeline constructed in Ward 19 by the 31st of July 2020</t>
  </si>
  <si>
    <t>0.20 km of new water pipeline constructed in Ward 19 by the 31st of August 2020</t>
  </si>
  <si>
    <t>0.3 km of new water pipeline constructed in Ward 19 by the 30th of September 2020</t>
  </si>
  <si>
    <t>0.6km of new water pipeline constructed in Ward 19 by the 31st of October 2020</t>
  </si>
  <si>
    <t>1km of new water pipeline constructed in Ward 19 by the 30th of November 2020</t>
  </si>
  <si>
    <t>1.1km of new water pipeline constructed in Ward 19 by the 31st of December 2020</t>
  </si>
  <si>
    <t>1.2km of new water pipeline constructed in Ward 19 by the 31st of January 2021</t>
  </si>
  <si>
    <t>1.5km of new water pipeline constructed in Ward 19 by the 28th of February 2021</t>
  </si>
  <si>
    <t>1.7km of new water pipeline constructed in Ward 19 by the 31st of March 2021</t>
  </si>
  <si>
    <t>2 km of new water pipeline constructed in Ward 19 by the 30th of April 2021</t>
  </si>
  <si>
    <t>2.3km of new water pipeline constructed in Ward 19 by the 31st of May 2021</t>
  </si>
  <si>
    <t>UPGRADING OF ROADS INTO BLACK TOP</t>
  </si>
  <si>
    <t xml:space="preserve"> I/504125.011 /</t>
  </si>
  <si>
    <t>3 - IMPROVING INFRASTRUCTURE EFFICIENCY</t>
  </si>
  <si>
    <t>ELEC 01</t>
  </si>
  <si>
    <t>1, 2, 3,4, 13,18, 23, 25, 26, 27, 28, 29, 30, 31, 32, 33, 34, 35, 36, 37, 38</t>
  </si>
  <si>
    <t>ELEC 03</t>
  </si>
  <si>
    <t>Faulty / Defective Meter Replacement</t>
  </si>
  <si>
    <t>100% of faulty / defective electricity meters replaced as per technical exception table by the 30th of June 2021</t>
  </si>
  <si>
    <t>100% of faulty / defective electricity meters replaced as per technical exception table by the 31st of July 2020</t>
  </si>
  <si>
    <t>100% of faulty / defective electricity meters replaced as per technical exception table by the 31st of August 2020</t>
  </si>
  <si>
    <t>100% of faulty / defective electricity meters replaced as per technical exception table by the 30th of September 2020</t>
  </si>
  <si>
    <t>100% of faulty / defective electricity meters replaced as per technical exception table by the 31st of October 2020</t>
  </si>
  <si>
    <t>100% of faulty / defective electricity meters replaced as per technical exception table by the 30th of November 2020</t>
  </si>
  <si>
    <t>100% of faulty / defective electricity meters replaced as per technical exception table by the 31st of December 2020</t>
  </si>
  <si>
    <t>100% of faulty / defective electricity meters replaced as per technical exception table by the 31st of January 2021</t>
  </si>
  <si>
    <t>100% of faulty / defective electricity meters replaced as per technical exception table by the 28th of February 2021</t>
  </si>
  <si>
    <t>100% of faulty / defective electricity meters replaced as per technical exception table by the 31st of March 2021</t>
  </si>
  <si>
    <t>100% of faulty / defective electricity meters replaced as per technical exception table by the 30th of April 2021</t>
  </si>
  <si>
    <t>100% of faulty / defective electricity meters replaced as per technical exception table by the 31st of May 2021</t>
  </si>
  <si>
    <t>WBS-05/504704.JAH.D30_G/L-4120106000</t>
  </si>
  <si>
    <t>NETWORK 132Kv REHABILITATION PLAN</t>
  </si>
  <si>
    <t>PURCHASE OF 11KV CAPITAL EQUIPMENT</t>
  </si>
  <si>
    <t>Generate Purchase Order by the 30th of September 2020</t>
  </si>
  <si>
    <t>MW 01</t>
  </si>
  <si>
    <t>Enhance Infrastructure services processes</t>
  </si>
  <si>
    <t>Average turnaround time on repairs (in days)</t>
  </si>
  <si>
    <t>30 days turnaround time not achieved</t>
  </si>
  <si>
    <t>30 days turnaround time in the 20/21 FY achieved on council vehicles repairs completed by the 30th of June 2021 
(Number of vehicles received vs number of vehicles serviced)</t>
  </si>
  <si>
    <t>19 183 353</t>
  </si>
  <si>
    <t>30 days turnaround time in the 20/21FY achieved on council vehicles repairs completed by the 31st of July 2020 
(Number of vehicles received vs number of vehicles serviced)</t>
  </si>
  <si>
    <t>30 days turnaround time in the 20/21 FY achieved on council vehicles repairs completed by the 31st of August 2020 
(Number of vehicles received vs number of vehicles serviced)</t>
  </si>
  <si>
    <t>30 days turnaround time in the 20/21 FY achieved on council vehicles repairs completed by the  30th of September 2020 
(Number of vehicles received vs number of vehicles serviced)</t>
  </si>
  <si>
    <t>30 days turnaround time in the 20/21 FY achieved on council vehicles repairs completed by the 31st of October 2020 
(Number of vehicles received vs number of vehicles serviced)</t>
  </si>
  <si>
    <t>30 days turnaround time in the 20/21 FY achieved on council vehicles repairs completed by the 30th of November 2021 
(Number of vehicles received vs number of vehicles serviced)</t>
  </si>
  <si>
    <t>30 days turnaround time in the 20/21 FY achieved on council vehicles repairs completed by the 31st of December 2020 
(Number of vehicles received vs number of vehicles serviced)</t>
  </si>
  <si>
    <t>30 days turnaround time in the 20/21 FY achieved on council vehicles repairs completed by the 31st of January 2020 
(Number of vehicles received vs number of vehicles serviced)</t>
  </si>
  <si>
    <t>30 days turnaround time in the 20/21 FY achieved on council vehicles repairs completed by the 28th of February 2021 
(Number of vehicles received vs number of vehicles serviced)</t>
  </si>
  <si>
    <t>30 days turnaround time in the 20/21 FY achieved on council vehicles repairs completed by the 31st of March 2020 
(Number of vehicles received vs number of vehicles serviced)</t>
  </si>
  <si>
    <t>30 days turnaround time in the 20/21 FY achieved on council vehicles repairs completed by the 30th of April 2021 
(Number of vehicles received vs number of vehicles serviced)</t>
  </si>
  <si>
    <t>30 days turnaround time in the 20/21 FY achieved on council vehicles repairs completed by the 31st of May 2021 
(Number of vehicles received vs number of vehicles serviced)</t>
  </si>
  <si>
    <t>Job Cards, Monthly reports to SMC, minutes and resolution</t>
  </si>
  <si>
    <t xml:space="preserve">GL4120 111 000 </t>
  </si>
  <si>
    <t>MW 02</t>
  </si>
  <si>
    <t>60 days turnaround time in the 20/21 FY achieved on council plant repairs completed by the 30th of June 2021 
(Plant vehicles received vs Plant vehicles serviced)</t>
  </si>
  <si>
    <t>60 days turnaround time in the 20/21 FY achieved on council plant repairs completed by the 31st of July 2020 
(Plant vehicles received vs Plant vehicles serviced)</t>
  </si>
  <si>
    <t>60 days turnaround time in the 20/21 FY achieved on council plant repairs completed by the 31st of August 2020 
(Plant vehicles received vs Plant vehicles serviced)</t>
  </si>
  <si>
    <t>60 days turnaround time in the 20/21 FY achieved on council plant repairs completed by the  30th of September 2020 
(Plant vehicles received vs Plant vehicles serviced)</t>
  </si>
  <si>
    <t>60 days turnaround time in the 20/21 FY achieved on council plant repairs completed by the 31st of October 2020 
(Plant vehicles received vs Plant vehicles serviced)</t>
  </si>
  <si>
    <t>60 days turnaround time in the 20/21 FY achieved on council plant repairs completed by the 30th of November 2020 
(Plant vehicles received vs Plant vehicles serviced)</t>
  </si>
  <si>
    <t>60 days turnaround time in the 20/21 FY achieved on council plant repairs completed by the 31st of December 2020 
(Plant vehicles received vs Plant vehicles serviced)</t>
  </si>
  <si>
    <t>60 days turnaround time in the 20/21FY achieved on council plant repairs completed by the 31st of January 2021 
(Plant vehicles received vs Plant vehicles serviced)</t>
  </si>
  <si>
    <t>60 days turnaround time in the 20/21FY achieved on council plant repairs completed by the 28th of February 2021 
(Plant vehicles received vs Plant vehicles serviced)</t>
  </si>
  <si>
    <t>60 days turnaround time in the 20/21 FY achieved on council plant repairs completed by the 31st of March 2021 
(Plant vehicles received vs Plant vehicles serviced)</t>
  </si>
  <si>
    <t>60 days turnaround time in the 20/21 FY achieved on council plant repairs completed by the 30th of April 2021 
(Plant vehicles received vs Plant vehicles serviced)</t>
  </si>
  <si>
    <t>60 days turnaround time in the 20/21 FY achieved on council plant repairs completed by the 31st of May 2021 
(Plant vehicles received vs Plant vehicles serviced)</t>
  </si>
  <si>
    <t>Attendance Registers</t>
  </si>
  <si>
    <t>Court Documents</t>
  </si>
  <si>
    <t>Staff Establishment</t>
  </si>
  <si>
    <t>Absence Reports</t>
  </si>
  <si>
    <t>Percentage of the municipality’s budget spent on implementing the workplace skill plan in the Month of July 2020</t>
  </si>
  <si>
    <t>Percentage of the municipality’s budget spent on implementing the workplace skill plan in the Month of August 2020</t>
  </si>
  <si>
    <t>Percentage of the municipality’s budget spent on implementing the workplace skill plan in Quarter 1</t>
  </si>
  <si>
    <t>Percentage of the municipality’s budget spent on implementing the workplace skill plan in the Month of October 2020</t>
  </si>
  <si>
    <t>Percentage of the municipality’s budget spent on implementing the workplace skill plan in the Month of November 2020</t>
  </si>
  <si>
    <t>Percentage of the municipality’s budget spent on implementing the workplace skill plan in Quarter 2</t>
  </si>
  <si>
    <t>Percentage of the municipality’s budget spent on implementing the workplace skill plan in the Month of January 2021</t>
  </si>
  <si>
    <t>Percentage of the municipality’s budget spent on implementing the workplace skill plan in the Month of February 2021</t>
  </si>
  <si>
    <t>Percentage of the municipality’s budget spent on implementing the workplace skill plan in Quarter 3</t>
  </si>
  <si>
    <t>Percentage of the municipality’s budget spent on implementing the workplace skill plan in the Month of April 2021</t>
  </si>
  <si>
    <t>Percentage of the municipality’s budget spent on implementing the workplace skill plan in the Month of May 2021</t>
  </si>
  <si>
    <t>Percentage of the municipality’s budget spent on implementing the workplace skill plan in Quarter 4</t>
  </si>
  <si>
    <t>Expenditure Reports</t>
  </si>
  <si>
    <t>Number of officials that underwent training in the month of July 2020</t>
  </si>
  <si>
    <t>Number of officials that underwent training in the month of August 2020</t>
  </si>
  <si>
    <t>Number of officials that underwent training in Quarter 1</t>
  </si>
  <si>
    <t>Number of officials that underwent training in the month of October 2020</t>
  </si>
  <si>
    <t>Number of officials that underwent training in the month of November 2020</t>
  </si>
  <si>
    <t>Number of officials that underwent training in Quarter 2</t>
  </si>
  <si>
    <t>Number of officials that underwent training in the month of January 2021</t>
  </si>
  <si>
    <t>Number of officials that underwent training in the month of February 2021</t>
  </si>
  <si>
    <t>Number of officials that underwent training in Quarter 3</t>
  </si>
  <si>
    <t>Number of officials that underwent training in the month of April 2021</t>
  </si>
  <si>
    <t>Number of officials that underwent training in the month of May 2021</t>
  </si>
  <si>
    <t>Number of officials that underwent training in Quarter 4</t>
  </si>
  <si>
    <t>Training Registers</t>
  </si>
  <si>
    <t>PSDM 01</t>
  </si>
  <si>
    <t>Public Safety &amp; Law Enforcement</t>
  </si>
  <si>
    <t>Road safety, Alcohol, Drug and Substance abuse campaigns</t>
  </si>
  <si>
    <t xml:space="preserve">168 Road Safety awareness campaigns conducted </t>
  </si>
  <si>
    <t>156 x road safety awareness sessions conducted in the 20/21 FY by the 30th of June 2021</t>
  </si>
  <si>
    <t>13 x road safety awareness sessions conducted in the 20/21 FY by the 31st of July 2020</t>
  </si>
  <si>
    <t xml:space="preserve">26 x road safety awareness sessions conducted in the 20/21 FY by the 31st of August 2020 </t>
  </si>
  <si>
    <t xml:space="preserve">39 x road safety awareness sessions conducted in the 20/21 FY by the 30th of September 2020 </t>
  </si>
  <si>
    <t>52 x road safety awareness sessions conducted in the 20/21 FY by the 31st of October 2020</t>
  </si>
  <si>
    <t>65 x road safety awareness sessions conducted in the 20/21 FY by the 30th of November 2020</t>
  </si>
  <si>
    <t>78 x road safety awareness sessions conducted in the 20/21 FY  by the 31st of December 2020</t>
  </si>
  <si>
    <t>91 x road safety awareness sessions conducted in the 20/21 FY by the 31st of January 2021</t>
  </si>
  <si>
    <t>104 x  road safety awareness sessions conducted in the 20/21 FY by the 28th of February 2021</t>
  </si>
  <si>
    <t>117 x road safety awareness sessions conducted in the 20/21 FY by the 31st of March 2021</t>
  </si>
  <si>
    <t>130 x road safety awareness sessions conducted in the 20/21 FY by the 30th of April 2021</t>
  </si>
  <si>
    <t>143 x road safety awareness sessions conducted in the 20/21 FY by the 31st of May 2021</t>
  </si>
  <si>
    <t>Programme and Attendance Register</t>
  </si>
  <si>
    <t>PSDM 02</t>
  </si>
  <si>
    <t xml:space="preserve">Fire arm audit </t>
  </si>
  <si>
    <t xml:space="preserve">4 x Quarterly Reports on the fire arm verification conducted in Compliance with Fire Arms Controls Act submitted to SMC </t>
  </si>
  <si>
    <t>4 x Quarterly Reports on the fire arm verification conducted in Compliance with Fire Arms Controls Act submitted to SMC by the 30th of June 2021</t>
  </si>
  <si>
    <t xml:space="preserve"> 1 x Quarterly Reports on the fire arm verification conducted in Compliance with Fire Arms Controls Act submitted to SMC by the 30th of September 2020</t>
  </si>
  <si>
    <t xml:space="preserve"> 2 x Quarterly Reports on the fire arm verification conducted in Compliance with Fire Arms Controls Act submitted to SMC by the 31st of December 2020</t>
  </si>
  <si>
    <t>PSDM 03</t>
  </si>
  <si>
    <t>Physical Fire arm verification</t>
  </si>
  <si>
    <t xml:space="preserve">Nil Conducted </t>
  </si>
  <si>
    <t>2 x Physical Fire arm verifications conducted on all arms and ammunition issued to Msunduzi Municipality staff by the 30th June 2021</t>
  </si>
  <si>
    <t>PSDM 04</t>
  </si>
  <si>
    <t>Fire Arm Training for all municipal fire arm holders</t>
  </si>
  <si>
    <t>2 x Fire Arm Training / Fire Arm Refresher Courses for all municipal fire arm holders conducted by the 31st of January 2021</t>
  </si>
  <si>
    <t>Course Result Report, Attendance Register</t>
  </si>
  <si>
    <t>PSDM 05</t>
  </si>
  <si>
    <t xml:space="preserve">DISASTER MANAGEMENT </t>
  </si>
  <si>
    <t xml:space="preserve">Implementation of the Approved Disaster management plan/strategy </t>
  </si>
  <si>
    <t xml:space="preserve">4 x quarterly Disaster Management Advisory Forums meetings facilitated </t>
  </si>
  <si>
    <t>Attendance Register, minutes, Agenda</t>
  </si>
  <si>
    <t>PSDM 06</t>
  </si>
  <si>
    <t>24 Hours turn around time to respond to disaster related incidents reported according to the Approved DM plan/strategy</t>
  </si>
  <si>
    <t>24 Hours turn around time to respond to disaster related incidents reported according to the Approved DM plan/strategy by the 30th of June 2021</t>
  </si>
  <si>
    <t>24 Hours turn around time to respond to disaster related incidents reported according to the Approved DM plan/strategy by the 31st of July 2020</t>
  </si>
  <si>
    <t>24 Hours turn around time to respond to disaster related incidents reported according to the Approved DM plan/strategy by the 31st August 2020</t>
  </si>
  <si>
    <t>24 Hours turn around time to respond to disaster related incidents reported according to the Approved DM plan/strategy by the 30th September 2020</t>
  </si>
  <si>
    <t>24 Hours turn around time to respond to disaster related incidents reported according to the Approved DM plan/strategy by the 31st October 2020</t>
  </si>
  <si>
    <t>24 Hours turn around time to respond to disaster related incidents reported according to the Approved DM plan/strategy by the 30th November 2020</t>
  </si>
  <si>
    <t>24 Hours turn around time to respond to disaster related incidents reported according to the Approved DM plan/strategy by the 31st December 2020</t>
  </si>
  <si>
    <t>24 Hours turn around time to respond to disaster related incidents reported according to the Approved DM plan/strategy by the 31st January 2021</t>
  </si>
  <si>
    <t>24 Hours turn around time to respond to disaster related incidents reported according to the Approved DM plan/strategy by the 29th February 2021</t>
  </si>
  <si>
    <t>24 Hours turn around time to respond to disaster related incidents reported according to the Approved DM plan/strategy by the 31st  March 2021</t>
  </si>
  <si>
    <t>24 Hours turn around time to respond to disaster related incidents reported according to the Approved DM plan/strategy by the 30th April  2021</t>
  </si>
  <si>
    <t>24 Hours turn around time to respond to disaster related incidents reported according to the Approved DM plan/strategy by the 31st May 2021</t>
  </si>
  <si>
    <t>Incident reports</t>
  </si>
  <si>
    <t>PSDM 07</t>
  </si>
  <si>
    <t>Disaster management Review of Disaster Management Plan as per the national disaster management centre</t>
  </si>
  <si>
    <t>Reviewed Disaster Management Plan prepared and submitted to SMC in 18/19 FY</t>
  </si>
  <si>
    <t>N/A/</t>
  </si>
  <si>
    <t xml:space="preserve">Reviewed Disaster Management Plan, SMC Minutes and Resolution  </t>
  </si>
  <si>
    <t>PSDM 08</t>
  </si>
  <si>
    <t>Awareness Campaigns</t>
  </si>
  <si>
    <t>12 x Disaster awareness Campaigns (1 campaign per high risk areas) conducted in 2018/2019</t>
  </si>
  <si>
    <t>24 x Disaster awareness Campaigns (1 campaign per high risk areas, 1 public education campaign) conducted by the 30th of June 2021</t>
  </si>
  <si>
    <t>PSDM 09</t>
  </si>
  <si>
    <t>FIRE &amp; RESCUE</t>
  </si>
  <si>
    <t xml:space="preserve">Fire &amp; Rescue fire prevention inspections </t>
  </si>
  <si>
    <t>814 fire prevention inspections conducted by the 30th of June 2021</t>
  </si>
  <si>
    <t>ABM 01</t>
  </si>
  <si>
    <t>Public Participation</t>
  </si>
  <si>
    <t>Complaints referral/</t>
  </si>
  <si>
    <t xml:space="preserve">Community complaints received referred to customer services and departments within 2 days of receipt of the complaint/s for </t>
  </si>
  <si>
    <t>Community complaints received referred to customer services and departments within 2 days of receipt of the complaint/s by ABM by the 30th of June 2021</t>
  </si>
  <si>
    <t>Community complaints received referred to customer services and departments within 2 days of receipt of the complaint/s by ABM by the 31st of July 2020</t>
  </si>
  <si>
    <t>Community complaints received referred to customer services and departments within 2 days of receipt of the complaint/s by ABM by the 31st of August 2020</t>
  </si>
  <si>
    <t>Community complaints received referred to customer services and departments within 2 days of receipt of the complaint/s by ABM by the 30th of September 2020</t>
  </si>
  <si>
    <t>Community complaints received referred to customer services and departments within 2 days of receipt of the complaint/s by ABM by the 31st of October 2020</t>
  </si>
  <si>
    <t>Community complaints received referred to customer services and departments within 2 days of receipt of the complaint/s by ABM by the 30th of November 2020</t>
  </si>
  <si>
    <t>Community complaints received referred to customer services and departments within 2 days of receipt of the complaint/s by ABM by the 31st of December 2020</t>
  </si>
  <si>
    <t>Community complaints received referred to customer services and departments within 2 days of receipt of the complaint/s by ABM by the 31st of January 2021</t>
  </si>
  <si>
    <t>Community complaints received referred to customer services and departments within 2 days of receipt of the complaint/s by ABM by the 28th of February 2021</t>
  </si>
  <si>
    <t>Community complaints received referred to customer services and departments within 2 days of receipt of the complaint/s by ABM by the 31st of March 2021</t>
  </si>
  <si>
    <t>Community complaints received referred to customer services and departments within 2 days of receipt of the complaint/s by ABM by the 30th of April 2021</t>
  </si>
  <si>
    <t>Community complaints received referred to customer services and departments within 2 days of receipt of the complaint/s by ABM by the 31st of May 2021</t>
  </si>
  <si>
    <t>Complaints referred emails, Complaints schedule</t>
  </si>
  <si>
    <t>ABM 02</t>
  </si>
  <si>
    <t>Community Based Planning</t>
  </si>
  <si>
    <t>20 x ward plans for  Msunduzi Municipality reviewed and submitted to SMC by the 31st of December 2020</t>
  </si>
  <si>
    <t>ABM 03</t>
  </si>
  <si>
    <t>Effective mechanisms, processes and procedures for Community Participation</t>
  </si>
  <si>
    <t>Strengthening  formal linkage with Local Aids Council (LAC) &amp; District Task Team (DTT)</t>
  </si>
  <si>
    <t>4 x OSS functionality quarterly reports for the 20/21 FY produced and submitted to The Office of the Mayor and District Counci in the 2018/2019 FY</t>
  </si>
  <si>
    <t>1 x OSS functionality reports for the 20/21 FY produced and submitted to The Office of the Mayor and District Counci by the 30th of September 2020</t>
  </si>
  <si>
    <t>2 x  OSS functionality reports for the 20/21 FY produced and submitted to The Office of the Mayor and District Council by the 31st of December 2020</t>
  </si>
  <si>
    <t>ABM 04</t>
  </si>
  <si>
    <t>Implement the public participation policy</t>
  </si>
  <si>
    <t xml:space="preserve">1 x public participation policy presentations conducted in the 18/19 FY for each of the 39 ward committees of council </t>
  </si>
  <si>
    <t>ABM 05</t>
  </si>
  <si>
    <t>Ward Audits</t>
  </si>
  <si>
    <t>4 x quarterly ward audit reports for the 18/19 FY prepared and submitted to OMC on Audits conducted in each of the 39 wards on Service Delivery Challengesin the 2018/2019 FY</t>
  </si>
  <si>
    <t>Ward Audits, 4 x OMC Quarterly Reports, Minutes and Resolutions</t>
  </si>
  <si>
    <t>ABM 06</t>
  </si>
  <si>
    <t>HIV/ AIDS &amp; SOCIAL SERVICES</t>
  </si>
  <si>
    <t>HIV&amp;AIDS TEN (10) DAYS COUNSELLING COURSE PROJECT FOR OFFICIALS &amp; COMMUNITIES</t>
  </si>
  <si>
    <t>HIV/AIDS &amp; Social Service register and yearly Training Schedule</t>
  </si>
  <si>
    <t>ABM 07</t>
  </si>
  <si>
    <t>Ward visits  to be conducted to  support HIV/AIDS groups</t>
  </si>
  <si>
    <t>217 Ward visits to be conducted in the 18/19 FY to support HIV &amp; AIDS Support Groups</t>
  </si>
  <si>
    <t>90 x visits conducted in the 20/21 FY to support HIV/AIDS Groups by the 31st of March 2021</t>
  </si>
  <si>
    <t>HIV/AIDS &amp; Social Service register</t>
  </si>
  <si>
    <t>ABM 08</t>
  </si>
  <si>
    <t xml:space="preserve">HIV/AIDS and Social Support Programmes </t>
  </si>
  <si>
    <t>420 Social Support programs conducted in 2018/2019</t>
  </si>
  <si>
    <t>ABM 09</t>
  </si>
  <si>
    <t>Halls</t>
  </si>
  <si>
    <t>Review Msunduzi Halls Maintenance Plan</t>
  </si>
  <si>
    <t>Reviewed Msunduzi Halls Maintene, SMC Resolution, Full Council Resolution</t>
  </si>
  <si>
    <t>R &amp; F 01</t>
  </si>
  <si>
    <t>Grass Cutting - Municipal Wards</t>
  </si>
  <si>
    <t>Grass cutting on verges, open spaces and parks</t>
  </si>
  <si>
    <t>10 to 38</t>
  </si>
  <si>
    <t>3 cuts in 29 wards per grass cutting season</t>
  </si>
  <si>
    <t>Grass cut once per month in 29 wards a season as per grass cutting schedule (September 2020 - May 2021) by the 30th of September 2020</t>
  </si>
  <si>
    <t>Grass cut once per month in 29 wards a season as per grass cutting schedule (September 2020 - May 2021) by the 31st of October 2020</t>
  </si>
  <si>
    <t>Grass cut once per month in 29 wards a season as per grass cutting schedule (September 2020 - May 2021) by the 30th of November 2020</t>
  </si>
  <si>
    <t>Grass cut once per month in 29 wards a season as per grass cutting schedule (September 2020 - May 2021) by the 31st of December 2020</t>
  </si>
  <si>
    <t>Grass cut once per month in 29 wards a season as per grass cutting schedule (September 2020 - May 2021) by the 31st of January 2021</t>
  </si>
  <si>
    <t xml:space="preserve">Grass cut once per month in 29 wards a season as per grass cutting schedule (September 2020 - May 2021) by 28th February 2021 </t>
  </si>
  <si>
    <t>Grass cut once per month in 29 wards a season as per grass cutting schedule (September 2020 - May 2021) by the 31st of March 2021</t>
  </si>
  <si>
    <t>Grass cut once per month in 29 wards a season as per grass cutting schedule (September 2020 - May 2021) by the 30th of April 2021</t>
  </si>
  <si>
    <t>Grass cut once per month in 29 wards a season as per grass cutting schedule (September 2020 - May 2021) by the 31st of May 2021</t>
  </si>
  <si>
    <t xml:space="preserve">Grass cutting schedule </t>
  </si>
  <si>
    <t>R &amp; F 02</t>
  </si>
  <si>
    <t>Grass Cutting - Islands and Gardens</t>
  </si>
  <si>
    <t xml:space="preserve">Grass cutting and landscaping of islands, municipal gardens and main entrances  </t>
  </si>
  <si>
    <t>10 islands and 10 main entrances</t>
  </si>
  <si>
    <t>10 islands and 11 main entrances into CBD maintained monthly as per maintenance schedule by the 30th of September 2020</t>
  </si>
  <si>
    <t>10 islands and 11 main entrances into CBD maintained monthly as per maintenance schedule by the 30th of November 2020</t>
  </si>
  <si>
    <t>10 islands and 11 main entrances into CBD maintained monthly as per maintenance schedule by the 31st of December 2020</t>
  </si>
  <si>
    <t>10 islands and 11 main entrances into CBD maintained monthly as per maintenance schedule by the 31st of January 2021</t>
  </si>
  <si>
    <t>10 islands and 11 main entrances into CBD maintained monthly as per maintenance schedule by the 31st of March 2021</t>
  </si>
  <si>
    <t>10 islands and 11 main entrances into CBD maintained monthly as per maintenance schedule by the 30th of April 2021</t>
  </si>
  <si>
    <t>10 islands and 11 main entrances into CBD maintained monthly as per maintenance schedule by the 31st of May 2021</t>
  </si>
  <si>
    <t>Maintenance Schedule and Monthly Report to OMC and Resolution</t>
  </si>
  <si>
    <t>R &amp; F 03</t>
  </si>
  <si>
    <t>Purchase of library material at Libraries</t>
  </si>
  <si>
    <t>Purchase of Library Material</t>
  </si>
  <si>
    <t>7,12,13,23,27,31,32, 34,35,36, 37</t>
  </si>
  <si>
    <t>35 279 Books</t>
  </si>
  <si>
    <t>Arts and Culture grant</t>
  </si>
  <si>
    <t>Award Letter, Purchase Order, Delivery Note and Invoice</t>
  </si>
  <si>
    <t>R &amp; F 04</t>
  </si>
  <si>
    <t>Modification at Parks Changerooms</t>
  </si>
  <si>
    <t>Purchase of modified containers/park homes (changerooms/toilet facilities)</t>
  </si>
  <si>
    <t xml:space="preserve">N/A
</t>
  </si>
  <si>
    <t>R &amp; F 05</t>
  </si>
  <si>
    <t>Purchase of equipment at Parks</t>
  </si>
  <si>
    <t>Purchase new Machinery and Equipment</t>
  </si>
  <si>
    <t xml:space="preserve">Tender Documents, Award Letter, Delivery Note and Invoice </t>
  </si>
  <si>
    <t>R &amp; F 06</t>
  </si>
  <si>
    <t>Fencing and upgrading Phase 1: Ethembeni Cemetery</t>
  </si>
  <si>
    <t>Development of Ethembeni Cemetry</t>
  </si>
  <si>
    <t>4 - IMPROVED INFRASTRUCTURE EFFICIENCY</t>
  </si>
  <si>
    <t>R &amp; F 07</t>
  </si>
  <si>
    <t>Fencing and upgrading Phase 2: Ethembeni Cemetery</t>
  </si>
  <si>
    <t>R &amp; F 08</t>
  </si>
  <si>
    <t>Fencing at Bisley Nature Reserve</t>
  </si>
  <si>
    <t>Fencing Bisley Valley Nature Reserve</t>
  </si>
  <si>
    <t>R &amp; F 09</t>
  </si>
  <si>
    <t xml:space="preserve">Purchase of 3 vehicles (4 x 4) </t>
  </si>
  <si>
    <t>Purchase of 3 vehicles (4 x 4) for Bisley Nature Reserve, Conservation and Ethembeni Cemetry</t>
  </si>
  <si>
    <t>24, 27, 37</t>
  </si>
  <si>
    <t>Vehicles registered with Assests, Delivery Note</t>
  </si>
  <si>
    <t>R &amp; F 10</t>
  </si>
  <si>
    <t>R &amp; F 11</t>
  </si>
  <si>
    <t>WM 01</t>
  </si>
  <si>
    <t xml:space="preserve">Pecentage of households with access to basic refuse collection. </t>
  </si>
  <si>
    <t>Procurement of Bulk refuse collection containers</t>
  </si>
  <si>
    <t xml:space="preserve">1x Monthly Progress Report on the purchase of Bulk Steel (25m3) Refuse Collection Containers by the 30th of September 2020 </t>
  </si>
  <si>
    <t>2 x Monthly Progress Report on the purchase of Bulk Steel (25m3) Refuse Collection Containers by the 31st of October 2020</t>
  </si>
  <si>
    <t xml:space="preserve">3 x Monthly Progress Report on the purchase of Bulk Steel (25m3) Refuse Collection Containers by the 30th of November 2020 </t>
  </si>
  <si>
    <t>4 x Monthly Progress Report on the purchase of Bulk Steel (25m3) Refuse Collection Containers by the 31st of December 2020</t>
  </si>
  <si>
    <t>5 x Monthly Progress Report on the purchase of Bulk Steel (25m3) Refuse Collection Containers by the 31st of January 2021</t>
  </si>
  <si>
    <t xml:space="preserve"> 6 x Monthly Progress Report on the purchase of Bulk Steel (25m3) Refuse Collection Containers by the 28th of February 2021</t>
  </si>
  <si>
    <t>7 x Monthly Progress Report on the purchase of Bulk Steel (25m3) Refuse Collection Containers  by the 31st of March 2021</t>
  </si>
  <si>
    <t xml:space="preserve">8 x Monthly Progress Report on the purchase of Bulk Steel (25m3) Refuse Collection Containers by the 30th of April 2021 </t>
  </si>
  <si>
    <t>9 x Monthly Progress Report on the purchase of Bulk Steel (25m3) Refuse Collection Containers by the 31st of May 2021</t>
  </si>
  <si>
    <t>R2 500 000</t>
  </si>
  <si>
    <t>WM 02</t>
  </si>
  <si>
    <t>Percentage of Households with Access to Free basic Refuse collection service</t>
  </si>
  <si>
    <t>R  300 000</t>
  </si>
  <si>
    <t>WM 03</t>
  </si>
  <si>
    <t xml:space="preserve">New England Landfill Compliance to the Landfill Operational Licence </t>
  </si>
  <si>
    <t>Maintaning Compliance to the Landfill Operations</t>
  </si>
  <si>
    <t>WM 04</t>
  </si>
  <si>
    <t>1 000 000</t>
  </si>
  <si>
    <t>WM 05</t>
  </si>
  <si>
    <t>3500 households earning less than R3500 per month (application based) provided with access to free basic services by the 31st of July 2020</t>
  </si>
  <si>
    <t>3750 households earning less than R3500 per month (application based) provided with access to free basic services by the 31st of August 2020</t>
  </si>
  <si>
    <t>4000 households earning less than R3500 per month (application based) provided with access to free basic services by the 30st of September 2020</t>
  </si>
  <si>
    <t>4250 households earning less than R3500 per month (application based) provided with access to free basic services by the 31st of October 2020</t>
  </si>
  <si>
    <t>4500 households earning less than R3500 per month (application based) provided with access to free basic services by the 30st of Novemner 2020</t>
  </si>
  <si>
    <t>4750 households earning less than R3500 per month (application based) provided with access to free basic services by the 31st of December 2020</t>
  </si>
  <si>
    <t>5000 households earning less than R3500 per month (application based) provided with access to free basic services by the 31st of January 2021</t>
  </si>
  <si>
    <t>5250 households earning less than R3500 per month (application based) provided with access to free basic services by the 28st of February 2021</t>
  </si>
  <si>
    <t>5500 households earning less than R3500 per month (application based) provided with access to free basic services by the 31 st of March 2021</t>
  </si>
  <si>
    <t>5750 households earning less than R3500 per month (application based) provided with access to free basic services by the 30 st of April 2021</t>
  </si>
  <si>
    <t>6000 households earning less than R3500 per month (application based) provided with access to free basic services by the 31 st of May 2021</t>
  </si>
  <si>
    <t>6250 households earning less than R3500 per month (application based) provided with access to free basic services by the 30 st of June 2021</t>
  </si>
  <si>
    <t>SMC Resolution</t>
  </si>
  <si>
    <t>number of tenders awarded in this  month</t>
  </si>
  <si>
    <t xml:space="preserve">number of tenders awarded for the 1st Quarter </t>
  </si>
  <si>
    <t xml:space="preserve">number of tenders awarded for the 2nd Quarter </t>
  </si>
  <si>
    <t xml:space="preserve">number of tenders awarded for the 3rd Quarter </t>
  </si>
  <si>
    <t xml:space="preserve">number of tenders awarded for the  4rd Quarter </t>
  </si>
  <si>
    <t>Tender Register and Appointment letter</t>
  </si>
  <si>
    <t>90 days turnaround time for the processing of tenders from closing for this month</t>
  </si>
  <si>
    <t>90 days turnaround time for the processing of tenders from closing in the 1st Quarter</t>
  </si>
  <si>
    <t>90 days turnaround time for the processing of tenders from closing in the 2nd Quarter</t>
  </si>
  <si>
    <t>90 days turnaround time for the processing of tenders from closing in the 3rd Quarter</t>
  </si>
  <si>
    <t>90 days turnaround time for the processing of tenders from closing in the 4th Quarter</t>
  </si>
  <si>
    <t>Copy of advert appointment letter</t>
  </si>
  <si>
    <t>Total Value of tenders awarded for this month</t>
  </si>
  <si>
    <t>Total Value of tenders awarded for the 1st quarter</t>
  </si>
  <si>
    <t>Total Value of tenders awarded for the 2nd quarter</t>
  </si>
  <si>
    <t>Total Value of tenders awarded for the 3rd quarter</t>
  </si>
  <si>
    <t>Total Value of tenders awarded for the 4th  quarter</t>
  </si>
  <si>
    <t>Tender register</t>
  </si>
  <si>
    <t>Number of Section 36 awarded in this  month</t>
  </si>
  <si>
    <t>Number of Section 36 awarded for the 1st Quarter</t>
  </si>
  <si>
    <t>Number of Section 36 awarded for the 2nd Quarter</t>
  </si>
  <si>
    <t>Number of Section 36 awarded for the 3rd Quarter</t>
  </si>
  <si>
    <t>Number of Section 36 awarded for the 4th  Quarter</t>
  </si>
  <si>
    <t>Diviation Register</t>
  </si>
  <si>
    <t xml:space="preserve">Total Value of Section 36 awards  in this  month </t>
  </si>
  <si>
    <t xml:space="preserve">Total Value of Section 36 awards 1st quarter  </t>
  </si>
  <si>
    <t xml:space="preserve">Total Value of Section 36 awards 2nd quarter  </t>
  </si>
  <si>
    <t xml:space="preserve">Total Value of Section 36 awards 3rd quarter  </t>
  </si>
  <si>
    <t xml:space="preserve">Total Value of Section 36 awards 4th quarter  </t>
  </si>
  <si>
    <t>Deviation register</t>
  </si>
  <si>
    <t>List Reasons for Delays in this month</t>
  </si>
  <si>
    <t>List Reasons for Delays in the 1st quarter</t>
  </si>
  <si>
    <t>List Reasons for Delays in the 2nd quarter</t>
  </si>
  <si>
    <t>List Reasons for Delays in the 3rd quarter</t>
  </si>
  <si>
    <t>List Reasons for Delays in the 4th quarter</t>
  </si>
  <si>
    <t>Tender registers</t>
  </si>
  <si>
    <t>Staff establishment</t>
  </si>
  <si>
    <t>1% of debtors outstanding for more than 120 days to be calculated on a monthly basis</t>
  </si>
  <si>
    <t>BUDGET YEAR 2020/ 2021 - TOTAL</t>
  </si>
  <si>
    <t>Fines, penalties and forfeits</t>
  </si>
  <si>
    <t>Licences and permits</t>
  </si>
  <si>
    <t>Transfers and subsidies</t>
  </si>
  <si>
    <t>Gains</t>
  </si>
  <si>
    <t>MPAC Annual 21/22 FY Workplan prepared and submitted to Council for Approval by the 30th of June 2021</t>
  </si>
  <si>
    <t>Leanthy planning processes, social challenges, cashflow challenges, lack of suitable land.</t>
  </si>
  <si>
    <t>Identificationof a Sector to be supported towards job creation</t>
  </si>
  <si>
    <t>Planning for intervention with the identified Sector e.g. Agriculture</t>
  </si>
  <si>
    <t>1 x SMMEs/Coops supported through the implmentation of projects towards job creation @ R72258.00 (25%)</t>
  </si>
  <si>
    <t>Planning for intervention with the identified Sector e.g. Clothing and Textile</t>
  </si>
  <si>
    <t>2x SMMEs/Coops supported through the implmentation of projects towards job creation @ R144516.00 (50%)</t>
  </si>
  <si>
    <t>Identification of a Sector to be supported towards job creation</t>
  </si>
  <si>
    <t>Planning for intervention with the identified Sector e.g. Aluminium Fabricators</t>
  </si>
  <si>
    <t>3x SMMEs/Coops supported through the implmentation of projects towards job creation @ R216774.00 (75%)</t>
  </si>
  <si>
    <t>Planning for intervention with the identified Sector e.g. Detergent Manufacturers</t>
  </si>
  <si>
    <t>4x SMMEs/Coops supported through the implmentation of projects towards job creation @ R289035.00 (100%)</t>
  </si>
  <si>
    <t>Attendance Register, Log Sheet, Photos and Proof of payment.</t>
  </si>
  <si>
    <t>199 x new housing units constructed utilising external funding by the 30th September 2020</t>
  </si>
  <si>
    <t>412 x new housing units constructed utilising external funding by the 31st December 2020</t>
  </si>
  <si>
    <t>684 x new housing units constructed utilising external funding by the 31st March 2021</t>
  </si>
  <si>
    <t>62 x new housing units constructed utilising external funding by the 31st of July 2020</t>
  </si>
  <si>
    <t>124 x new housing units constructed utilising external funding by the 31st of August 2020</t>
  </si>
  <si>
    <t>276 x new housing units constructed utilising external funding by the 31st of October 2020</t>
  </si>
  <si>
    <t>355 x new housing units constructed utilising external funding by the 30th of November 2020</t>
  </si>
  <si>
    <t>502 x new housing units constructed utilising external funding by the 31st of January 2021</t>
  </si>
  <si>
    <t>590 x new housing units constructed utilising external funding by the 28th of February 2021</t>
  </si>
  <si>
    <t>778 x new housing units constructed utilising external funding by the 30th of April 2021</t>
  </si>
  <si>
    <t>817 x new housing units constructed utilising external funding by the 31st of May 2021</t>
  </si>
  <si>
    <t>MPAC Annual 21/22 FY Workplan and Council Resolution</t>
  </si>
  <si>
    <t>NKPA 4 - FINANCIAL VIABILITY &amp; FINANCIAL MANAGEMENT</t>
  </si>
  <si>
    <t>Project Management support</t>
  </si>
  <si>
    <t>Monthly programme / project monitoring reports for MIG and OGF Budget</t>
  </si>
  <si>
    <t>Monthly report on infrastructure capital projects expenditure</t>
  </si>
  <si>
    <t>Project Management Support</t>
  </si>
  <si>
    <t>Administration Support and reporting to MIG (Provincial) and reporting to OGF/EPWP</t>
  </si>
  <si>
    <t>Monthly Dora reports</t>
  </si>
  <si>
    <t>Notes to the annual financial statements for MIG</t>
  </si>
  <si>
    <t>Monthly programme / project monitoring reports for COGTA</t>
  </si>
  <si>
    <t>Expenditure and revenue reports, COGTA acknowledment of receipt of reports</t>
  </si>
  <si>
    <t>12 X Monthly reports on expenditure (MIG and OGF Budget) submitted by the 15th of every month to General Manager: Infrastructure Services by the 15th of June 2021</t>
  </si>
  <si>
    <t>12 x monthly progress meetings held once a month with project managers to discuss (MIG and OGF Budget) by the 30th of June 2021</t>
  </si>
  <si>
    <t>12 x Monthly Expenditure and Revenue (E&amp;R) reports verified &amp; submitted by 15th of every month to COGTA by the 15th of June 2021</t>
  </si>
  <si>
    <t>1 X Monthly reports on expenditure (MIG and OGF Budget) submitted by the 15th of every month to General Manager: Infrastructure Services by the 15th of July 2020</t>
  </si>
  <si>
    <t>2 X Monthly reports on expenditure (MIG and OGF Budget) submitted by the 15th of every month to General Manager: Infrastructure Services by the 15th of August 2020</t>
  </si>
  <si>
    <t>3 X Monthly reports on expenditure (MIG and OGF Budget) submitted by the 15th of every month to General Manager: Infrastructure Services by the 15th of September 2020</t>
  </si>
  <si>
    <t>4 X Monthly reports on expenditure (MIG and OGF Budget) submitted by the 15th of every month to General Manager: Infrastructure Services by the 15th of October 2020</t>
  </si>
  <si>
    <t>5 X Monthly reports on expenditure (MIG and OGF Budget) submitted by the 15th of every month to General Manager: Infrastructure Services by the 15th of November 2020</t>
  </si>
  <si>
    <t>6 X Monthly reports on expenditure (MIG and OGF Budget) submitted by the 15th of every month to General Manager: Infrastructure Services by the 15th of December 2020</t>
  </si>
  <si>
    <t>8 X Monthly reports on expenditure (MIG and OGF Budget) submitted by the 15th of every month to General Manager: Infrastructure Services by the 15th of February 2021</t>
  </si>
  <si>
    <t>9 X Monthly reports on expenditure (MIG and OGF Budget) submitted by the 15th of every month to General Manager: Infrastructure Services by the 15th of March 2021</t>
  </si>
  <si>
    <t>10 X Monthly reports on expenditure (MIG and OGF Budget) submitted by the 15th of every month to General Manager: Infrastructure Services by the 15th of April 2021</t>
  </si>
  <si>
    <t>11 X Monthly reports on expenditure (MIG and OGF Budget) submitted by the 15th of every month to General Manager: Infrastructure Services by the 15th of May 2021</t>
  </si>
  <si>
    <t>12 X Monthly reports on expenditure (MIG and OGF Budget) submitted by the 15th of every month to General Manager: Infrastructure Services 12 X Monthly reports on expenditure (MIG and OGF Budget) submitted by the 15th of every month to General Manager: Infrastructure Services by the 15th of June 2021</t>
  </si>
  <si>
    <t>1 x monthly progress meetings held once a month with project managers to discuss (MIG and OGF Budget) by the 31st of July 2020</t>
  </si>
  <si>
    <t>2 x monthly progress meetings held once a month with project managers to discuss (MIG and OGF Budget) by the 31st of August 2020</t>
  </si>
  <si>
    <t>3 x monthly progress meetings held once a month with project managers to discuss (MIG and OGF Budget) by the 30th of September 2020</t>
  </si>
  <si>
    <t>4 x monthly progress meetings held once a month with project managers to discuss (MIG and OGF Budget) by the 31st of October 2020</t>
  </si>
  <si>
    <t>5 x monthly progress meetings held once a month with project managers to discuss (MIG and OGF Budget) by the 30th of November 2020</t>
  </si>
  <si>
    <t>6 x monthly progress meetings held once a month with project managers to discuss (MIG and OGF Budget) by the 31st of December 2020</t>
  </si>
  <si>
    <t>7 x monthly progress meetings held once a month with project managers to discuss (MIG and OGF Budget) by the 31st of January 2021</t>
  </si>
  <si>
    <t>8 x monthly progress meetings held once a month with project managers to discuss (MIG and OGF Budget) by the 29th of February 2021</t>
  </si>
  <si>
    <t>9 x monthly progress meetings held once a month with project managers to discuss (MIG and OGF Budget) by the 31st of March 2021</t>
  </si>
  <si>
    <t>10 x monthly progress meetings held once a month with project managers to discuss (MIG and OGF Budget) by the 30th of April 2021</t>
  </si>
  <si>
    <t>11 x monthly progress meetings held once a month with project managers to discuss (MIG and OGF Budget) by the 31st of May 2021</t>
  </si>
  <si>
    <t>1 x Monthly Expenditure and Revenue (E&amp;R) reports verified &amp; submitted by 15th of every month to COGTA by the 15th of July 2020</t>
  </si>
  <si>
    <t>2 x Monthly Expenditure and Revenue (E&amp;R) reports verified &amp; submitted by 15th of every month to COGTA by the 15th of August 2020</t>
  </si>
  <si>
    <t>3 x Monthly Expenditure and Revenue (E&amp;R) reports verified &amp; submitted by 15th of every month to COGTA by the 15th of September 2020</t>
  </si>
  <si>
    <t>4 x Monthly Expenditure and Revenue (E&amp;R) reports verified &amp; submitted by 15th of every month to COGTA by the 15th of October 2020</t>
  </si>
  <si>
    <t>5 x Monthly Expenditure and Revenue (E&amp;R) reports verified &amp; submitted by 15th of every month to COGTA by the 15th of November 2020</t>
  </si>
  <si>
    <t>6 x Monthly Expenditure and Revenue (E&amp;R) reports verified &amp; submitted by 15th of every month to COGTA by the 15th of December 2020</t>
  </si>
  <si>
    <t>7 x Monthly Expenditure and Revenue (E&amp;R) reports verified &amp; submitted by 15th of every month to COGTA by the 15th of January 2021</t>
  </si>
  <si>
    <t>8 x Monthly Expenditure and Revenue (E&amp;R) reports verified &amp; submitted by 15th of every month to COGTA by the 15th of February 2021</t>
  </si>
  <si>
    <t>10 x Monthly Expenditure and Revenue (E&amp;R) reports verified &amp; submitted by 15th of every month to COGTA by the 15th of April 2021</t>
  </si>
  <si>
    <t>11 x Monthly Expenditure and Revenue (E&amp;R) reports verified &amp; submitted by 15th of every month to COGTA by the 15th of May 2021</t>
  </si>
  <si>
    <t>331 x new houses completed for Wirewall Rectification Project in the 19/20 FY by the 30th of June 2020</t>
  </si>
  <si>
    <t>R3026095.88</t>
  </si>
  <si>
    <t>WBS: O/604270.B1H.000</t>
  </si>
  <si>
    <t>R420325.00</t>
  </si>
  <si>
    <t>WBS: I/604560.002</t>
  </si>
  <si>
    <t>R90000.00</t>
  </si>
  <si>
    <t>4 exit roller doors to be refurbished by June 2020</t>
  </si>
  <si>
    <t>169 CCTV Cameras monitored 24 hours in all areas with CCTV coverage by the 30th of June 2020</t>
  </si>
  <si>
    <t>12 x Monthly Reports of criminal incidents detected by CCTV Cameras prepared and submitted to the SM: City Entities by the 30th of June 2020</t>
  </si>
  <si>
    <t>2 Minutes Turn-around time of reporting to SAPS or Municipal Traffic Dept. Or Security of criminal incidents &amp; Bylaws violations taking place in all areas with CCTV Camera coverage by the 30th of June 2020</t>
  </si>
  <si>
    <t>240 daily CCTV inspections conducted by the 30th of June 2020</t>
  </si>
  <si>
    <t>Average 3 days turn-around to repair faulty CCTV equipment by the 30th of June 2020</t>
  </si>
  <si>
    <t>To ensure that minimal cctv cameras under control of Safe City be off line by the 30th of June 2020</t>
  </si>
  <si>
    <t>To ensure that Safe City maintains its ISO accreditation status at all times by the 30th of June 2020</t>
  </si>
  <si>
    <t>To ensure that Safe City operators detect all confirmed reported crime within camera visual area by the 30th of June 2020</t>
  </si>
  <si>
    <t>R1,197,490.00</t>
  </si>
  <si>
    <t>1 x Report prepared &amp; submitted to SMC on the budget spent on the implementation of the Workplace Skills Plan in the 20/21 FY by the 31st of July 2020
June 2020 report</t>
  </si>
  <si>
    <t>2 x Reports prepared &amp; submitted to SMC on the budget spent on the implementation of the Workplace Skills Plan in the 20/21 FY by the 31st of August 2020
June 2020 &amp; July 2020 reports</t>
  </si>
  <si>
    <t>3 x Reports prepared &amp; submitted to SMC on the budget spent on the implementation of the Workplace Skills Plan in the 20/21 FY by the 30th of September 2020
June 2020, July 2020 &amp; August 2020 reports</t>
  </si>
  <si>
    <t>4 x Reports prepared &amp; submitted to SMC on the budget spent on the implementation of the Workplace Skills Plan in the 20/21 FY by the 31st of October 2020
June 2020, July 2020, August &amp; September 2020 reports</t>
  </si>
  <si>
    <t>5 x Reports prepared &amp; submitted to SMC on the budget spent on the implementation of the Workplace Skills Plan in the 20/21 FY by the 30th of November 2020
June 2020, July 2020, August, September &amp; October 2020 reports</t>
  </si>
  <si>
    <t>6 x Reports prepared &amp; submitted to SMC on the budget spent on the implementation of the Workplace Skills Plan in the 20/21 FY by the 31st of December 2020
June 2020, July 2020, August, September, October 2020 &amp; November 2020 reports</t>
  </si>
  <si>
    <t>7 x Reports prepared &amp; submitted to SMC on the budget spent on the implementation of the Workplace Skills Plan in the 20/21 FY by the 31st of January 2021
June 2020, July 2020, August, September, October 2020,  November 2020 &amp; December 2020 reports</t>
  </si>
  <si>
    <t>8 x Reports prepared &amp; submitted to SMC on the budget spent on the implementation of the Workplace Skills Plan in the 20/21 FY bythe 28th of February 2021 
June 2020, July 2020, August, September, October 2020,  November 2020, December 2020 &amp; January 2021 reports</t>
  </si>
  <si>
    <t>9 x Reports prepared &amp; submitted to SMC on the budget spent on the implementation of the Workplace Skills Plan in the 20/21 FY by the 31st of March 2021
June 2020, July 2020, August, September, October 2020,  November 2020, December 2020 , January 2021 &amp; February 2021 reports</t>
  </si>
  <si>
    <t>10 x Reports prepared &amp; submitted to SMC on the budget spent on the implementation of the Workplace Skills Plan in the 20/21 FY by the 30th of April 2021
June 2020, July 2020, August, September, October 2020,  November 2020, December 2020 , January 2021, February 2021 &amp; March 2021 reports</t>
  </si>
  <si>
    <t>12 x Reports prepared &amp; submitted to SMC on the budget spent on the implementation of the Workplace Skills Plan in the 20/21 FY by the 30th of June 2021
June 2020, July 2020, August, September, October 2020,  November 2020, December 2020 , January 2021, February 2021, March 2021, April 2021 &amp; May 2021 reports</t>
  </si>
  <si>
    <t>11 x Reports prepared &amp; submitted to SMC on the budget spent on the implementation of the Workplace Skills Plan in the 20/21 FY by the 31st of May 2021
June 2020, July 2020, August, September, October 2020,  November 2020, December 2020 , January 2021, February 2021, March 2021 &amp; April 2021 reports</t>
  </si>
  <si>
    <t>12 x reports on  the budget spent on the implementation of the  Workplace Skills Plan, SMC agendas, Minutes and resolutuions
(June 2020, July 2020, August, September, October 2020,  November 2020, December 2020 , January 2021, February 2021, March 2021, April 2021 &amp; May 2021 reports)</t>
  </si>
  <si>
    <t>1 x Weekly Refuse Removal provided per month for Msunduzi Households as per Refuse Collection Schedule by the 30th of June 2021</t>
  </si>
  <si>
    <t>76% (layerworks, earthworks and retaining wall)</t>
  </si>
  <si>
    <t>24% of Work Package 4 completed by the 28th of February 2021. (Construction of earthworks, layerworks, surfacing and ancilliary works for road widening in Moses Mabhida Road between km 8.8 to km 10.3)</t>
  </si>
  <si>
    <t>9% of the project completed by the 30th of September 2020. (Layerworks)</t>
  </si>
  <si>
    <t>12% of the project completed by the 31st of October 2020 (Layerworks)</t>
  </si>
  <si>
    <t>18% of the project completed by the 31st of December 2020. (Layerworks)</t>
  </si>
  <si>
    <t>21% of the project completed by the 31st of January 2021. (Layerworks)</t>
  </si>
  <si>
    <t>1 x Weekly Refuse Removal provided per month for Msunduzi Households as per Refuse Collection Schedule by the 31st of July 2020</t>
  </si>
  <si>
    <t>1 x Weekly Refuse Removal provided per month for Msunduzi Households as per Refuse Collection Schedule by the 31st of August 2020</t>
  </si>
  <si>
    <t>1 x Weekly Refuse Removal provided per month for Msunduzi Households as per Refuse Collection Schedule by the 30th of September 2020</t>
  </si>
  <si>
    <t>1 x Weekly Refuse Removal provided per month for Msunduzi Households as per Refuse Collection Schedule by the 31st of October 2020</t>
  </si>
  <si>
    <t xml:space="preserve">1 x Weekly Refuse Removal provided per month for Msunduzi Households as per Refuse Collection Schedule by the 30th of November 2020 </t>
  </si>
  <si>
    <t>1 x Weekly Refuse Removal provided per month for Msunduzi Households as per Refuse Collection Schedule by the 31st of December 2020</t>
  </si>
  <si>
    <t xml:space="preserve">1 x Weekly Refuse Removal provided per month for Msunduzi Households as per Refuse Collection Schedule by the 31st of January 2021 </t>
  </si>
  <si>
    <t>1 x Weekly Refuse Removal provided per month for Msunduzi Households as per Refuse Collection Schedule by the 28th of February 2021</t>
  </si>
  <si>
    <t xml:space="preserve">1 x Weekly Refuse Removal provided per month for Msunduzi Households as per Refuse Collection Schedule by the 30th of April 2021 </t>
  </si>
  <si>
    <t xml:space="preserve">1 x Weekly Refuse Removal provided per month for Msunduzi Households as per Refuse Collection Schedule by the 31st of May 2021 </t>
  </si>
  <si>
    <t xml:space="preserve"> 3 x Quarterly Reports on the fire arm verification conducted in Compliance with Fire Arms Controls Act submitted to SMC by the 31st of March 2021</t>
  </si>
  <si>
    <t>4 x Quarterly Reports, SMC minutes and resolution, Inventory list</t>
  </si>
  <si>
    <t>2 x Physical Fire arm verifications conducted on all arms and ammunition issued to Msunduzi Municipality staff by the 31st of December 2020</t>
  </si>
  <si>
    <t>Fire Arms and ammunition Register, Quarterly Report, SMC minutes &amp; resolution</t>
  </si>
  <si>
    <t>1 x Fire Arm Training / Fire Arm Refresher Courses for all municipal fire arm holders conducted by the 31st of July 2020</t>
  </si>
  <si>
    <t>4 x Disaster Management Advisory Forums meetings facilitated by the 31st of May 2021</t>
  </si>
  <si>
    <t>1 x Disaster Management Advisory Forums meetings facilitated by the 31st of August 2020</t>
  </si>
  <si>
    <t>2 x Disaster Management Advisory Forums meetings facilitated by the 31st of November 2020</t>
  </si>
  <si>
    <t>3 x Disaster Management Advisory Forums meetings facilitated by the 28th of February 2021</t>
  </si>
  <si>
    <t>Reviewed Disaster Management Plan prepared and submitted to SMC for approval by Council by the 31st of December 2020</t>
  </si>
  <si>
    <t>2 x Disaster awareness Campaigns (1 campaign per high risk areas, 1 public education campaign) conducted by the 31st of July 2020</t>
  </si>
  <si>
    <t>4 x Disaster awareness Campaigns (1 campaign per high risk areas, 1 public education campaign) conducted by the 31st of August 2020</t>
  </si>
  <si>
    <t>6 x Disaster awareness Campaigns (1 campaign per high risk areas, 1 public education campaign) conducted by the 30th of September 2020</t>
  </si>
  <si>
    <t>8 x Disaster awareness Campaigns (1 campaign per high risk areas, 1 public education campaign) conducted by the 31st of October 2020</t>
  </si>
  <si>
    <t>10 x Disaster awareness Campaigns (1 campaign per high risk areas, 1 public education campaign) conducted by the 30th of November 2020</t>
  </si>
  <si>
    <t>12 x Disaster awareness Campaigns (1 campaign per high risk areas, 1 public education campaign) conducted by the 31st of December 2020</t>
  </si>
  <si>
    <t>14 x Disaster awareness Campaigns (1 campaign per high risk areas, 1 public education campaign) conducted by the 31st of January 2021</t>
  </si>
  <si>
    <t>16 x Disaster awareness Campaigns (1 campaign per high risk areas, 1 public education campaign) conducted by the 28th of February 2021</t>
  </si>
  <si>
    <t>18 x Disaster awareness Campaigns (1 campaign per high risk areas, 1 public education campaign) conducted by the 31st of March 2021</t>
  </si>
  <si>
    <t>20 x Disaster awareness Campaigns (1 campaign per high risk areas, 1 public education campaign) conducted by the 30th of April 2021</t>
  </si>
  <si>
    <t>22 x Disaster awareness Campaigns (1 campaign per high risk areas, 1 public education campaign) conducted by the 31st of May 2021</t>
  </si>
  <si>
    <t>24 x Disaster awareness Campaigns (1 campaign per high risk areas, 1 public education campaign) conducted by the 30th of June2021</t>
  </si>
  <si>
    <t>Programme and Attendance Registers</t>
  </si>
  <si>
    <t>10 x ward plans for  Msunduzi Municipality reviewed and submitted to SMC by the 30th of September 2020</t>
  </si>
  <si>
    <t xml:space="preserve"> 30 x ward plans for Msunduzi Municipality reviewed and submitted to SMC by the 31st of March 2021</t>
  </si>
  <si>
    <t>4 x OSS functionality quarterly reports for the 20/21 FY produced and submitted to the Office of the Mayor and District Council by the 30th of June 2021</t>
  </si>
  <si>
    <t>3 x OSS functionality reports for the 20/21 FY produced and submitted to The Office of the Mayor and District Council by the 31st of March 2021</t>
  </si>
  <si>
    <t>120 x Ward visits conducted in the 20/21 FY to support HIV&amp;AIDS Groups by the 30th of June 2021</t>
  </si>
  <si>
    <t>10 x Ward visits conducted in the 19/20 FY to support HIV/AIDS Groups by the 31st of July 2020</t>
  </si>
  <si>
    <t>20 x Ward visits conducted in the 20/21 FY to support HIV/AIDS Groups by the 31st of August 2020</t>
  </si>
  <si>
    <t>30 x Ward visits conducted in the 20/21 FY to support HIV/AIDS Groups by the 30th of September 2020</t>
  </si>
  <si>
    <t>40 x Ward visits conducted in the 19/20 FY to support HIV/AIDS Groups by the 31st of October 2020</t>
  </si>
  <si>
    <t>50 x Ward visits conducted in the 19/20 FY to support HIV/AIDS Groupps by the 30th of November 2020</t>
  </si>
  <si>
    <t>60 x Ward visits conducted in the 20/21 FY to support HIV/AIDS Groups by the 31st of December 2020</t>
  </si>
  <si>
    <t>70 x Ward visits conducted in the 19/20 FY to support HIV/AIDS Groups by the 31st of January 2021</t>
  </si>
  <si>
    <t>80 x Ward visits conducted in the 19/20 FY to support HIV/AIDS Groups by the 28th of February 2021</t>
  </si>
  <si>
    <t>100 x Ward visits conducted in the 19/20 FY to support HIV/AIDS Groups by the 30th of April 2021</t>
  </si>
  <si>
    <t>110 x Ward visits conducted in the 19/20 FY to support HIV/AIDS Groups by the 31st of May 2021</t>
  </si>
  <si>
    <t>300 x HIV/AIDS and Social support programmes in the 20/21 FY to be coordinated by the 30th of June 2021</t>
  </si>
  <si>
    <t>25 x HIV/AIDS and Social support programmes in the 20/21 FY to be coordinated by the 31st of July 2020</t>
  </si>
  <si>
    <t>50 x HIV/AIDS and Social support programmes in the 20/21 FY to be coordinated by the 31st of August 2020</t>
  </si>
  <si>
    <t>75 x HIV/AIDS and Social support programmes in the 20/21 FY to be coordinated by the 30th of September 2020</t>
  </si>
  <si>
    <t>100 x HIV/AIDS and Social support programmes in the 20/21 FY to be coordinated by the 31st of October 2020</t>
  </si>
  <si>
    <t>125 x HIV/AIDS and Social support programmes in the 20/21 FY to be coordinated by the 30th of November 2020</t>
  </si>
  <si>
    <t>150 x HIV/AIDS and Social support programmes in the 20/21 FY to be coordinated by the 31st of December 2020</t>
  </si>
  <si>
    <t>175 x HIV/AIDS and Social support programmes in the 20/21 FY to be coordinated by the 31st of January 2021</t>
  </si>
  <si>
    <t>200 x HIV/AIDS and Social support programmes in the 20/21 FY to be coordinated by the 28th of February 2021</t>
  </si>
  <si>
    <t>225 x HIV/AIDS and Social support programmes in the 20/21 FY to be coordinated by the 31st of March 2021</t>
  </si>
  <si>
    <t>250 x HIV/AIDS and Social support programmes in the 20/21 FY to be coordinated by the 30th of April 2021</t>
  </si>
  <si>
    <t>275 x HIV/AIDS and Social support programmes in the 20/21 FY to be coordinated by the 31st of May 2021</t>
  </si>
  <si>
    <t>Draft Msunduzi Halls Maintenance plan reviewed and presented to Community Services Portfolio Committee by the 30th of September 2020</t>
  </si>
  <si>
    <t>10 islands and 11 main entrances into the CBD maintained monthly as per maintenance schedule by the 30 June 2021</t>
  </si>
  <si>
    <t>10 islands and 11 main entrances into CBD maintained monthly as per maintenance schedule by the 31st of October 2020</t>
  </si>
  <si>
    <t xml:space="preserve">10 islands and 11 main entrances into CBD maintained monthly as per maintenance schedule by the 28th of February 2021 </t>
  </si>
  <si>
    <t>2 x modified containers/park homes (changerooms/toilet facilities) purchased and delivered by the 31st of December 2020</t>
  </si>
  <si>
    <t>100% Implementation and monitoring of 
EPWP in accordance to the EPWP strategy by the 30th of June 2021</t>
  </si>
  <si>
    <t>100% Implementation and monitoring of EPWP in accordance to the EPWP strategy by the 31st of July 2020</t>
  </si>
  <si>
    <t>100% Implementation and monitoring of EPWP in accordance to the EPWP strategy by the 31st of August 2020</t>
  </si>
  <si>
    <t>100% Implementation and monitoring of EPWP in accordance to the EPWP strategy by the 30th of September 2020</t>
  </si>
  <si>
    <t>100% Implementation and monitoring of EPWP in accordance to the EPWP strategy by the 31st of October 2020</t>
  </si>
  <si>
    <t>100% Implementation and monitoring of EPWP in accordance to the EPWP strategy by the 30th of November 2020</t>
  </si>
  <si>
    <t>100% Implementation and monitoring of EPWP in accordance to the EPWP strategy by the 31st of December 2020</t>
  </si>
  <si>
    <t>100% Implementation and monitoring of EPWP in accordance to the EPWP strategy by the 31st of January 2021</t>
  </si>
  <si>
    <t>100% Implementation and monitoring of EPWP in accordance to the EPWP strategy by the 28th of February 2021</t>
  </si>
  <si>
    <t>100% Implementation and monitoring of EPWP in accordance to the EPWP strategy by the 31st of March 2021</t>
  </si>
  <si>
    <t>100% Implementation and monitoring of EPWP in accordance to the EPWP strategy by the 30th of April 2021</t>
  </si>
  <si>
    <t>100% Implementation and monitoring of EPWP in accordance to the EPWP strategy by the 3st of May 2021</t>
  </si>
  <si>
    <t>20 x Bulk Steel (25m3) Refuse Collection Containers purchased by the 30th of June 2021</t>
  </si>
  <si>
    <t>9 x Monthly Progress Report, BSC REPORT, INVOICES, ORDERS AND DELIVERY NOTES</t>
  </si>
  <si>
    <t>10 x Bulk Steel (8m3) Refuse Collection Containers purchased by the 30th of June 2021</t>
  </si>
  <si>
    <t xml:space="preserve">1x Monthly Progress Report on the purchase of Bulk Steel (8m3) Refuse Collection Containers prepared and submitted to SMC for onward transmission to council by the 30th of September 2020 </t>
  </si>
  <si>
    <t>2 x Monthly Progress Report on the purchase of Bulk Steel (8m3) Refuse Collection Containers prepared and submitted to SMC for onward transmission to council by the 31st of October 2020</t>
  </si>
  <si>
    <t xml:space="preserve">3 x Monthly Progress Report on the purchase of Bulk Steel (8m3) Refuse Collection Containers prepared and submitted to SMC for onward transmission to council by the 30th of November 2020 </t>
  </si>
  <si>
    <t>4 x Monthly Progress Report on the purchase of Bulk Steel (8m3) Refuse Collection Containers prepared and submitted to SMC for onward transmission to council by the 31st of December 2020</t>
  </si>
  <si>
    <t>5 x Monthly Progress Report on the purchase of Bulk Steel (8m3) Refuse Collection Containers prepared and submitted to SMC for onward transmission to council by the 31st of January 2021</t>
  </si>
  <si>
    <t xml:space="preserve"> 6 x Monthly Progress Report on the purchase of Bulk Steel (8m3) Refuse Collection Containers prepared and submitted to SMC for onward transmission to council by the 28th of February 2021</t>
  </si>
  <si>
    <t>7 x Monthly Progress Report on the purchase of Bulk Steel (8m3) Refuse Collection Containers prepared and submitted to SMC for onward transmission to council by the 31st of March 2021</t>
  </si>
  <si>
    <t xml:space="preserve">8 x Monthly Progress Report on the purchase of Bulk Steel (8m3) Refuse Collection Containers prepared and submitted to SMC for onward transmission to council by the 30th of April 2021 </t>
  </si>
  <si>
    <t xml:space="preserve">9 x Monthly Progress Report on the purchase of Bulk Steel (8m3) Refuse Collection Containers prepared and submitted to SMC for onward transmission to council by the 31st of May 2021 </t>
  </si>
  <si>
    <t>100 x Concrete Street Litter bins purchased by the 30th of June 2021</t>
  </si>
  <si>
    <t>1x Monthly Progress Report on the purchase of Concrete Street Litter bins prepared and submitted to SMC for onward transmission to council by the 30th of September 202</t>
  </si>
  <si>
    <t>2 x Monthly Progress Report on the purchase of Concrete Street Litter bins prepared and submitted to SMC for onward transmission to council by the 31st of October 2020</t>
  </si>
  <si>
    <t xml:space="preserve">3 x Monthly Progress Report on the purchase of Concrete Street Litter bins prepared and submitted to SMC for onward transmission to council by the 30th of November 2020 </t>
  </si>
  <si>
    <t>4 x Monthly Progress Report on the purchase of Concrete Street Litter bins prepared and submitted to SMC for onward transmission to council by the 31st of December 2020</t>
  </si>
  <si>
    <t>5 x Monthly Progress Report on the purchase of Concrete Street Litter bins prepared and submitted to SMC for onward transmission to council by the 31st of January 2021</t>
  </si>
  <si>
    <t xml:space="preserve"> 6 x Monthly Progress Report on the purchase of Concrete Street Litter bins prepared and submitted to SMC for onward transmission to councils by the 28th of February 2021</t>
  </si>
  <si>
    <t>7 x Monthly Progress Report on the purchase of Concrete Street Litter bins prepared and submitted to SMC for onward transmission to council by the 28th of February 2021</t>
  </si>
  <si>
    <t xml:space="preserve">8 x Monthly Progress Report on the purchase of Concrete Street Litter bins prepared and submitted to SMC for onward transmission to council  by the 30th of April 2021 </t>
  </si>
  <si>
    <t xml:space="preserve">9 x Monthly Progress Report on the purchase of Concrete Street Litter bins prepared and submitted to SMC for onward transmission to council by the 31st of May 2021 </t>
  </si>
  <si>
    <t>26 x Bulk Steel (15m3) Refuse Collection Containers purchased by the 30th of June 2021</t>
  </si>
  <si>
    <t>1 x Monthly Progress Report on the purchase of Bulk Steel (8m3) Refuse Collection Containers prepared and submitted to SMC for onward transmission to council by the 30th of September 2020</t>
  </si>
  <si>
    <t xml:space="preserve">5 x Monthly Progress Report on the purchase of Bulk Steel (8m3) Refuse Collection Containers prepared and submitted to SMC for onward transmission to council by the 31st of January 2021 </t>
  </si>
  <si>
    <t>7 x Monthly Progress Report on the purchase of Bulk Steel (8m3) Refuse Collection Containers prepared and submitted to SMC for onward transmission to council by the 28th of February 2021</t>
  </si>
  <si>
    <t>26  x Bulk Steel (15m3) Refuse Collection Containers purchased by the 30th of June 2021</t>
  </si>
  <si>
    <t>74 % of IDP credibility score</t>
  </si>
  <si>
    <t>74% IDP credibility score</t>
  </si>
  <si>
    <t>2020-2021 MEC Letter (credibility Score)</t>
  </si>
  <si>
    <t>474478.75</t>
  </si>
  <si>
    <t>474478.76</t>
  </si>
  <si>
    <t>474478.77</t>
  </si>
  <si>
    <t>474478.78</t>
  </si>
  <si>
    <t>474478.79</t>
  </si>
  <si>
    <t>474478.80</t>
  </si>
  <si>
    <t>474478.81</t>
  </si>
  <si>
    <t>474478.82</t>
  </si>
  <si>
    <t>474478.83</t>
  </si>
  <si>
    <t>474478.84</t>
  </si>
  <si>
    <t>474478.85</t>
  </si>
  <si>
    <t>474478.86</t>
  </si>
  <si>
    <t>100% Implementation of the tourism programmes as per Service Level Agreement (SLA) between the municipality and Msunduzi/Pietermaritzburg Tourism Association (MPTA) for the 20/21 FY by the 30th of June 2021</t>
  </si>
  <si>
    <t>1724 x new housing units constructed utilising external funding by the 30th of June 2020</t>
  </si>
  <si>
    <t>1724 x new housing units constructed utilising external funding by the 30th June 2021</t>
  </si>
  <si>
    <t>62 x new houses completed</t>
  </si>
  <si>
    <t>124 x new houses completed</t>
  </si>
  <si>
    <t>199 x new houses completed</t>
  </si>
  <si>
    <t>276 x new houses completed</t>
  </si>
  <si>
    <t>355 x new houses completed</t>
  </si>
  <si>
    <t>412 x new houses completed</t>
  </si>
  <si>
    <t>502 x new houses completed</t>
  </si>
  <si>
    <t>590 x new houses completed</t>
  </si>
  <si>
    <t>684 x new houses completed</t>
  </si>
  <si>
    <t>778 x new houses completed</t>
  </si>
  <si>
    <t>817 x new houses completed</t>
  </si>
  <si>
    <t>1724 x new houses completed</t>
  </si>
  <si>
    <t>CFO / SM: REVENUE MANAGEMENT</t>
  </si>
  <si>
    <t xml:space="preserve">Improved access to Free Basic Services  </t>
  </si>
  <si>
    <t>Number of households earning less than R3500 per month (application based) with access to free basic services</t>
  </si>
  <si>
    <t>All Wards (application based)</t>
  </si>
  <si>
    <t>4210 households earning less than R3500 per month (application based) provided with access to free basic services by the 30th of June 2019</t>
  </si>
  <si>
    <t>6250 households earning less than R3500 per month (application based) provided with access to free basic services by the 30th of June 2021</t>
  </si>
  <si>
    <t>4000 households earning less than R3500 per month (application based) provided with access to free basic services by the 30th of September 2020</t>
  </si>
  <si>
    <t>4500 households earning less than R3500 per month (application based) provided with access to free basic services by the 30th of Novemner 2020</t>
  </si>
  <si>
    <t>5250 households earning less than R3500 per month (application based) provided with access to free basic services by the 28th of February 2021</t>
  </si>
  <si>
    <t>5500 households earning less than R3500 per month (application based) provided with access to free basic services by the 31st of March 2021</t>
  </si>
  <si>
    <t>5750 households earning less than R3500 per month (application based) provided with access to free basic services by the 30th of April 2021</t>
  </si>
  <si>
    <t>6000 households earning less than R3500 per month (application based) provided with access to free basic services by the 31st of May 2021</t>
  </si>
  <si>
    <t xml:space="preserve">Number of Households with acess to free basic refuse collection service (Msunduzi Households vs Households provided with free basic refuse removal) by the 31st of June 2021 </t>
  </si>
  <si>
    <t>Number of Households with access to free basic refuse removal</t>
  </si>
  <si>
    <t>Number of Households with acess to free basic refuse collection service (Msunduzi Households vs Households provided with free basic refuse removal) by the 31st of July 2020</t>
  </si>
  <si>
    <t>Number of Households with acess to free basic refuse collection service (Msunduzi Households vs Households provided with free basic refuse removal) by the 31st of August 2020</t>
  </si>
  <si>
    <t>Number of Households with acess to free basic refuse collection service (Msunduzi Households vs Households provided with free basic refuse removal) by the 30th of September 2020</t>
  </si>
  <si>
    <t>Number of Households with acess to free basic refuse collection service (Msunduzi Households vs Households provided with free basic refuse removal) by the 31st of October 2020</t>
  </si>
  <si>
    <t>Number of Households with acess to free basic refuse collection service (Msunduzi Households vs Households provided with free basic refuse removal)by the 31st of October 2020</t>
  </si>
  <si>
    <t>Number of Households with acess to free basic refuse collection service (Msunduzi Households vs Households provided with free basic refuse removal) by the 31st of December 2020</t>
  </si>
  <si>
    <t>Number of Households with acess to free basic refuse collection service (Msunduzi Households vs Households provided with free basic refuse removal) by the 31st of January 2021</t>
  </si>
  <si>
    <t>Number of Households with acess to free basic refuse collection service (Msunduzi Households vs Households provided with free basic refuse removal) by the 28th of February 2021</t>
  </si>
  <si>
    <t>Number of Households with acess to free basic refuse collection service (Msunduzi Households vs Households provided with free basic refuse removal) by the 31st of March 2021</t>
  </si>
  <si>
    <t>Number of Households with acess to free basic refuse collection service (Msunduzi Households vs Households provided with free basic refuse removal) by 30th of April 2021</t>
  </si>
  <si>
    <t>Number of Households with acess to free basic refuse collection service (Msunduzi Households vs Households provided with free basic refuse removal) by the 31st of May 2021</t>
  </si>
  <si>
    <t>Number of Households with acess to free basic refuse collection service (Msunduzi Households vs Households provided with free basic refuse removal) by the 31st of June 2021</t>
  </si>
  <si>
    <t>RPI 15</t>
  </si>
  <si>
    <t xml:space="preserve">100% implementation of Mayoral Special Programmes in 2019/2020 within budgeted amount </t>
  </si>
  <si>
    <t xml:space="preserve">12 x Monthly Reports on the Back to Basics National CoGTA Template 19/20 FY prepared and submitted to Council </t>
  </si>
  <si>
    <t>2 x Mayoral investment Facilitation meetings conducted during the 2019-2020 FY</t>
  </si>
  <si>
    <t>0 x Updates of the youth organisation datadase completed during the 2019-2020 FY</t>
  </si>
  <si>
    <t>0 x youth Month investment and promotion programmes facilitated during the 2019-2020 FY</t>
  </si>
  <si>
    <t xml:space="preserve">12 x MPAC Monthly Reports prepared and submitted to Full Council duriing the 2019-2020 FY </t>
  </si>
  <si>
    <t xml:space="preserve">100% of adhoc MPAC reports prepared and submitted to Full Council during the 2019-2020 FY </t>
  </si>
  <si>
    <t>12 x Monthly Reports on the Back to Basics National Template prepared and submitted to Council during the 2019-2020 FY</t>
  </si>
  <si>
    <t xml:space="preserve">144 x Monthly Reports on the functioning/status of ward committees received by the Office of duirng the 2019/2020 FY </t>
  </si>
  <si>
    <t xml:space="preserve">235 x Minutes of community meetings  submitted to the Office of the Speaker within 5 days after date of meeting  uring the 2019-2020 FY </t>
  </si>
  <si>
    <t xml:space="preserve">393x  ward committee meetings from held during the 2019-2020 FY </t>
  </si>
  <si>
    <t>9 x monthly reports on functioning of the Speaker's Office  submitted to the Operational Management Committee during the the 2019-2020 FY</t>
  </si>
  <si>
    <t xml:space="preserve">0 x whipery meetings facilitated during the 19/20 FY </t>
  </si>
  <si>
    <t>2020/21 CAPITAL BUDGET (MEDIUM-TERM REVENUEAND EXPENDITURE FRAMEWORK) MTREF</t>
  </si>
  <si>
    <t>ITEM PROJECT DESCRPTION</t>
  </si>
  <si>
    <t>2022/23</t>
  </si>
  <si>
    <t>Community and Social Services</t>
  </si>
  <si>
    <t>Ward 13</t>
  </si>
  <si>
    <t>Ward 18</t>
  </si>
  <si>
    <t>SUSTAINABLE DEVELOPMENT AND CITY ENTERPRISES</t>
  </si>
  <si>
    <t>NEW FENCES</t>
  </si>
  <si>
    <t>A/404390.BZA.A60</t>
  </si>
  <si>
    <t>BRUSH CUTTERS</t>
  </si>
  <si>
    <t>PPE-MACHINERY &amp; EQUIP.-ALL OR EXCL NERSA-ACQUISITI</t>
  </si>
  <si>
    <t>I/604560.006</t>
  </si>
  <si>
    <t>HSE:Z4:D0HS JIKA JOE HOUSING DEVELOPM</t>
  </si>
  <si>
    <t>I/604560.012</t>
  </si>
  <si>
    <t>HSE:Z2:MILITARY VETERANS</t>
  </si>
  <si>
    <t xml:space="preserve"> ACRDO:AH:NEW:COMPUTER EQUIPMENT</t>
  </si>
  <si>
    <t xml:space="preserve"> ACRDO:AH:NEW:FURNITURE &amp; OFFICE EQUIP</t>
  </si>
  <si>
    <t xml:space="preserve"> ACRDO:AH:NEW:MACHINERY &amp; EQUIPM</t>
  </si>
  <si>
    <t>INSTALLATION OF SECURITY ACCESS/CONTROL</t>
  </si>
  <si>
    <t>finance and administration</t>
  </si>
  <si>
    <t>I/404392.001</t>
  </si>
  <si>
    <t>FENCING &amp; ROAD TAR THEMBENI CEMETERY</t>
  </si>
  <si>
    <t>Administrative or Head Office (Including Satellite Offices)</t>
  </si>
  <si>
    <t>I/404400.001</t>
  </si>
  <si>
    <t>FENCING IN BISLEY</t>
  </si>
  <si>
    <t xml:space="preserve">WATER METERING </t>
  </si>
  <si>
    <t xml:space="preserve">ELECTRICITY METERING </t>
  </si>
  <si>
    <t>Excecutive and Council</t>
  </si>
  <si>
    <t>REFURBISHMENT OF CITY HALL</t>
  </si>
  <si>
    <t>SMART CITY INDICATORS  2020/2021 FINANCIAL YEAR</t>
  </si>
  <si>
    <t>QUARTER 4</t>
  </si>
  <si>
    <t>Number of Ward committee meetings held</t>
  </si>
  <si>
    <t>468 X Ward Committee meetings to be held</t>
  </si>
  <si>
    <t>As and when required</t>
  </si>
  <si>
    <t>List three top causes  of community protests during the quarter</t>
  </si>
  <si>
    <t>Percentage of councillors who have declared their financial interests</t>
  </si>
  <si>
    <t>Does the municipality have a council-adopted Performance Management Framework?</t>
  </si>
  <si>
    <t>Does the municipality have an Internal Audit Unit with internal Audit charter approved and adopted by council?</t>
  </si>
  <si>
    <t>Does the municipality have an Audit Committee with Audit Committee Charter approved and adopted by Council?</t>
  </si>
  <si>
    <t>Has the Internal Audit Charter and the Audit Committee Charter been approved and adopted?</t>
  </si>
  <si>
    <t xml:space="preserve">Integrated Development Plan Credibility Score </t>
  </si>
  <si>
    <t>% alignment of the district IDP to the ONE PLAN (with sector department’s inputs and projects)</t>
  </si>
  <si>
    <t>When was the last community survey conducted by the municipality and what were the four top complaints or dissatisfaction emanating from the community survey?</t>
  </si>
  <si>
    <t>Percentage of total municipal operating expenditure spent on contracted services to businesses within the municipal area</t>
  </si>
  <si>
    <t>Existence of a Spatial Development Framework (SDF), not older than 5 years, adopted by municipal Council</t>
  </si>
  <si>
    <t>SDF Compliance with Section 21 of SPLUM</t>
  </si>
  <si>
    <t>SDF Compliance with Section 21 of SPLUMA</t>
  </si>
  <si>
    <t>Spatially referenced Capital Investment Framework Plan in SDF</t>
  </si>
  <si>
    <t>Municipal SDF aligned to  the Provincial SDF</t>
  </si>
  <si>
    <t>Single Land Use Scheme (LUS) adopted by council in terms of SPLUMA</t>
  </si>
  <si>
    <t>Land Use Scheme aligns to Spatial Development Framework spatial strategies</t>
  </si>
  <si>
    <t>Municipality has processes and capacity to enforce contraventions to the Land Use Scheme</t>
  </si>
  <si>
    <t>Established and functional SPLUMA Institutions</t>
  </si>
  <si>
    <t>Decisions on applications are made within prescribed time frames</t>
  </si>
  <si>
    <t>Are Decisions on applications are made within prescribed time frames</t>
  </si>
  <si>
    <t>Alignment of Land Development Decisions to Land Use Schemes</t>
  </si>
  <si>
    <t xml:space="preserve">number of houses provided with Wrefuse removal </t>
  </si>
  <si>
    <t>Does the municipality have an adopted Waste Management Plan</t>
  </si>
  <si>
    <t>Does the municipality have recycling and waste reduction mechanisms</t>
  </si>
  <si>
    <t>Number of fire related incidents in the quarter</t>
  </si>
  <si>
    <t>Number of natural disaster related incidents in the quarter</t>
  </si>
  <si>
    <t>Percentage compliance with the required attendance time for structural firefighting incidents</t>
  </si>
  <si>
    <t>How many households were connected for the first time to the water system?</t>
  </si>
  <si>
    <t>List Delays</t>
  </si>
  <si>
    <t>Insert number of disconnections</t>
  </si>
  <si>
    <t xml:space="preserve">Percentage of households with no access to electricity </t>
  </si>
  <si>
    <t>Percentage of planned  electricity maintenance performed</t>
  </si>
  <si>
    <t>100% of planned electricity maintenance to be performed (against budget approved)</t>
  </si>
  <si>
    <t>0% of planned electricity maintenance to be performed (against budget approved)</t>
  </si>
  <si>
    <t>25% of planned electricity maintenance to be performed (against budget approved)</t>
  </si>
  <si>
    <t>30% of planned electricity maintenance to be performed (against budget approved)</t>
  </si>
  <si>
    <t>40% of planned electricity maintenance to be performed (against budget approved)</t>
  </si>
  <si>
    <t>50% of planned electricity maintenance to be performed (against budget approved)</t>
  </si>
  <si>
    <t>60% of planned electricity maintenance to be performed (against budget approved)</t>
  </si>
  <si>
    <t>75% of planned electricity maintenance to be performed (against budget approved)</t>
  </si>
  <si>
    <t>80% of planned electricity maintenance to be performed (against budget approved)</t>
  </si>
  <si>
    <t>85% of planned electricity maintenance to be performed (against budget approved)</t>
  </si>
  <si>
    <t>Budget Expenditure report including actual invoices</t>
  </si>
  <si>
    <t>List Challenges and Blockages</t>
  </si>
  <si>
    <t>1960 sq'm m2 of repairs to potholes on municipal tarred roads as a % of planned m2</t>
  </si>
  <si>
    <t>1916 Total number of kms of road managed by municipality</t>
  </si>
  <si>
    <t>Kilometres  of surfaced municipal road lanes which has been resurfaced and resealed in the last Quarter</t>
  </si>
  <si>
    <t>Percentage of reported potholes fixed within standard municipal response time</t>
  </si>
  <si>
    <t>Number of KMs of new municipal road lanes built</t>
  </si>
  <si>
    <t>GM INFRASTRUCTURE / SM: PMU</t>
  </si>
  <si>
    <t>Percentage of MIG Expenditurefor the month/quarter</t>
  </si>
  <si>
    <t xml:space="preserve">% gender representation at Senior Management level (Section 54/56 Employees)  </t>
  </si>
  <si>
    <t>Number of approved posts with regard to the BTO and Technical Services / organisational structure.</t>
  </si>
  <si>
    <t>Quarterly salary bill of suspended officials</t>
  </si>
  <si>
    <t>Target cannot be planned for</t>
  </si>
  <si>
    <t>1 to 38</t>
  </si>
  <si>
    <t>Total Water Losses reduced to 31.3% based on International Water Association Balance in Wards 1 to 38 (in total) by the 31st of July 2020</t>
  </si>
  <si>
    <t>Total Water Losses reduced to 31.3% based on International Water Association Balance in Wards 1 to 38 (in total) by the 31st of August 2020</t>
  </si>
  <si>
    <t>Total Water Losses reduced to 31% based on International Water Association Balance in Wards 1 to 38 (in total) by the 31st of October 2020</t>
  </si>
  <si>
    <t>Total Water Losses reduced to 31% based on International Water Association Balance in Wards 1 to 38 (in total) by the 30th of November 2020</t>
  </si>
  <si>
    <t>Total Water Losses reduced to 31% based on International Water Association Balance in Wards 1 to 38 (in total) by the 30th of April 2021</t>
  </si>
  <si>
    <t xml:space="preserve">Schedule of Meter Replacement </t>
  </si>
  <si>
    <t>12 X Monthly reports on expenditure (MIG/OGF/CNL Budget) submitted by the 10th of every month to General Manager: Infrastructure Services in the 18/19 FY</t>
  </si>
  <si>
    <t>7 X Monthly reports on expenditure (MIG and OGF Budget) submitted by the 15th of every month to General Manager: Infrastructure Services by the 15th of January 2021</t>
  </si>
  <si>
    <t>12 X Monthly reports sent out once every month to project managers within business units on expenditure (MIG/OGF/CNL Budget)  in the 18/19 FY</t>
  </si>
  <si>
    <t>EPWP Incentive Grant</t>
  </si>
  <si>
    <t>Notes to the interim Annual Financial Statements</t>
  </si>
  <si>
    <t>12 x Monthly Expenditure and Revenue (E&amp;R) reports verified &amp; submitted by 15th of every month to COGTA in the 18/19 FY</t>
  </si>
  <si>
    <t xml:space="preserve">MIG </t>
  </si>
  <si>
    <t>MIG:Z3:WARD 34 MADIBA COMMUNITY HALL</t>
  </si>
  <si>
    <t>Payment Certificates, appointment letter</t>
  </si>
  <si>
    <t>MIG - SEWER PIPES UNIT H</t>
  </si>
  <si>
    <t xml:space="preserve">COMMUNITY HALL
</t>
  </si>
  <si>
    <t xml:space="preserve">COMMUNITY HALL
</t>
  </si>
  <si>
    <t>MIG - WARD 38 COMMUNITY HALL</t>
  </si>
  <si>
    <t>MIG:Z5: Ward 7 Community Hall</t>
  </si>
  <si>
    <t>Landfill Management</t>
  </si>
  <si>
    <t>Payment Certificates</t>
  </si>
  <si>
    <t>39 x ward plans for Msunduzi Municipality reviewed and submitted to SMC by the 30th of June 2021</t>
  </si>
  <si>
    <t>39 x Ward Plans, SMC Report and Resolution</t>
  </si>
  <si>
    <t xml:space="preserve">4 x OSS functionality reports, Minutes and Resolution </t>
  </si>
  <si>
    <t>Attendance registers, Policy Presentation, Minutes, Monthly Report</t>
  </si>
  <si>
    <t>A/404186.BZA.A60; GL:00060000</t>
  </si>
  <si>
    <t>O/404182.JAH.000; GL: 4000000000</t>
  </si>
  <si>
    <t>O/404412.JAH.000                     GL 4000030000</t>
  </si>
  <si>
    <t>3000 x Library Books purchased as per book buying policy and received by the 31st of May 2021</t>
  </si>
  <si>
    <t xml:space="preserve">R 2 000 000 </t>
  </si>
  <si>
    <t>800 x Library Books purchased as per book buying policy and received by the 31st of October 2020</t>
  </si>
  <si>
    <t>1150 x Number of Library Books purchased as per book buying policy and received by the 30th of November 2020</t>
  </si>
  <si>
    <t>1270 x Number of Library Books purchased as per book buying policy and received by the 31st of December 2020</t>
  </si>
  <si>
    <t>1472 x Number of Library Books purchased as per book buying policy and received by the 31st of January 2021</t>
  </si>
  <si>
    <t xml:space="preserve">1565 x Number of Library Books purchased as per book buying policy and received by 28th February 2021 </t>
  </si>
  <si>
    <t>2565 x Number of Library Books purchased as per book buying policy and received by the 31st of March 2021</t>
  </si>
  <si>
    <t>2715 x Library Books purchased as per book buying policy and received by the 30th of April 2021</t>
  </si>
  <si>
    <t>O/404513.QAH.000</t>
  </si>
  <si>
    <t xml:space="preserve">R 500 000 </t>
  </si>
  <si>
    <t>50 x Brush Cutters purchased and delivered by the 31st of August 2020</t>
  </si>
  <si>
    <t xml:space="preserve">R 1 200 000 </t>
  </si>
  <si>
    <t xml:space="preserve"> Delivery Note and Invoice </t>
  </si>
  <si>
    <t>A/404390.BZA.A60 GL 0006000000</t>
  </si>
  <si>
    <t xml:space="preserve">R 1 200 000
</t>
  </si>
  <si>
    <t xml:space="preserve">R 1 200 000
</t>
  </si>
  <si>
    <t>R 1 200 000</t>
  </si>
  <si>
    <t>Development of Ethembeni Cemetery</t>
  </si>
  <si>
    <t xml:space="preserve">370m Fencing of  Ethembeni Cemetery (Phase1) Ward 37 completed by the 30th of September 2020
</t>
  </si>
  <si>
    <t xml:space="preserve">R 663 000 </t>
  </si>
  <si>
    <t>370m Fencing of  Ethembeni Cemetery (Phase1) Ward 37 completed by the 30th of September 2020</t>
  </si>
  <si>
    <t xml:space="preserve">Tender Documents, Award Letter, Completion Certificate and Invoice </t>
  </si>
  <si>
    <t>I/404392.001    GL 4600000000</t>
  </si>
  <si>
    <t>R 663 000</t>
  </si>
  <si>
    <t xml:space="preserve">R 250 000 </t>
  </si>
  <si>
    <t>Tender Documents, Award Letter, Completion Certificate and Invoice</t>
  </si>
  <si>
    <t xml:space="preserve">R 3 500 000 </t>
  </si>
  <si>
    <t>I/404400.001     GL 4600000000</t>
  </si>
  <si>
    <t xml:space="preserve">R 1 500 000 </t>
  </si>
  <si>
    <t>I/404400.001    GL 4600000000</t>
  </si>
  <si>
    <t>R 1 500 000</t>
  </si>
  <si>
    <t>Implementation of EPWP and reporting
to National 
Department of
Public Works</t>
  </si>
  <si>
    <t xml:space="preserve">R 4 300 000 </t>
  </si>
  <si>
    <t>EPWP Grant</t>
  </si>
  <si>
    <t>O/402284.LAH.000                       GL 4100007030</t>
  </si>
  <si>
    <t xml:space="preserve">600m of Ethembeni Cemetery roads in ward 37 upgraded  from gravel to tar/paving by the 30th of June 2021 </t>
  </si>
  <si>
    <t xml:space="preserve">R 2 337 000 </t>
  </si>
  <si>
    <t>PMO 01</t>
  </si>
  <si>
    <t>PMO 02</t>
  </si>
  <si>
    <t>PMO 03</t>
  </si>
  <si>
    <t>PMO 04</t>
  </si>
  <si>
    <t>PMO 05</t>
  </si>
  <si>
    <t>PMO 06</t>
  </si>
  <si>
    <t>PUBLIC FACILITY CONSTRUCTION</t>
  </si>
  <si>
    <t xml:space="preserve">New </t>
  </si>
  <si>
    <t>PMO 07</t>
  </si>
  <si>
    <t>PMO 08</t>
  </si>
  <si>
    <t>PMO 09</t>
  </si>
  <si>
    <t>Construction of foundation level for Thembalihle Community Hall in ward 38 completed by the 30th of June 2021</t>
  </si>
  <si>
    <t>PMO 10</t>
  </si>
  <si>
    <t>PMO 11</t>
  </si>
  <si>
    <t>PMO 12</t>
  </si>
  <si>
    <t>PMO 13</t>
  </si>
  <si>
    <t>Landfill Site  Reshaping</t>
  </si>
  <si>
    <t>Number of sewer spillages  reported and attended to per month</t>
  </si>
  <si>
    <t>Number of mainline water burst pipes reported and attended to per month</t>
  </si>
  <si>
    <t xml:space="preserve">Percentage of Total Complaints/Callouts(Water and Sanitation) responded/attended to within a month </t>
  </si>
  <si>
    <t>GL: 4560104000
WBS: 0/604113.JAH.000</t>
  </si>
  <si>
    <t>PROJECT PHASE</t>
  </si>
  <si>
    <t>REPORTING CYCLE</t>
  </si>
  <si>
    <t>Employment Equity Plan, Employment contracts</t>
  </si>
  <si>
    <t>11 KM of MIG Projects municipal roads constructed in the 20/21 FY by the 30th of June 2021</t>
  </si>
  <si>
    <t>2.3 KM of MIG Projects municipal roads constructed in the 20/21 FY by the 30th of September 2020</t>
  </si>
  <si>
    <t>4.7 KM of MIG Projects municipal roads constructed in the 20/21 FY by the 31st of December 2020</t>
  </si>
  <si>
    <t>5.35.KM of MIG Projects municipal roads constructed in the 20/21 FY by the 31st of March 2020</t>
  </si>
  <si>
    <t xml:space="preserve">11.KM of MIG Projects municipal roads constructed in the 20/21 FY 
ward 2 - 1,02 km
ward 3 - 1.2 km
ward 4 - 0.7 km
ward 5 - 1.8 km
ward 6 - 1.5 km
ward 8 - 1.7 km
ward 11 - 0.280 km
ward 13 - 0.5 km
ward 13 - 0.65
ward 17 - 0.25 km
ward 20 - 0.45 km
ward 22 - 0.25 km
ward 23 - 0.5 km
ward 26 - 0.2km
</t>
  </si>
  <si>
    <t>Billing schedule</t>
  </si>
  <si>
    <t>Waste Weekly Schedule</t>
  </si>
  <si>
    <t>1-9= 1000                          
10= 17                                                                
17=129
11=58</t>
  </si>
  <si>
    <t xml:space="preserve">1-9=1390  Vulindlela       
10=4 Phase 8 Extension             
17=330 (EE Phase1 &amp; Unit N)            
</t>
  </si>
  <si>
    <t>11% of the project completed by the 31st of August 2020 (Layerworks)</t>
  </si>
  <si>
    <t>13% of the project completed by the 30th of September 2020. (Layerworks)</t>
  </si>
  <si>
    <t>1 x public participation policy presentations conducted in the 20/21 FY for each of the 39 ward committees of council by the 31st of March 2021</t>
  </si>
  <si>
    <t>4 x quarterly ward audit reports for the 20/21 FY prepared and submitted to SMC on Audits conducted in each of the 39 wards on Service Delivery Challenges by the 30th of June 2021</t>
  </si>
  <si>
    <t>1 x quarterly ward audit reports for the 20/21 FY prepared and submitted to SMC on Audits conducted in each of the 39 wards on Service Delivery Challenges by the 30th of September 2020</t>
  </si>
  <si>
    <t>2 x quarterly ward audit reports for the 20/21 FY prepared and submitted to SMC on Audits conducted in each of the 39 wards on Service Delivery Challenges by the 31st of December 2020</t>
  </si>
  <si>
    <t>3 x quarterly ward audit reports for the 20/21 FY prepared and submitted to SMC on Audits conducted in each of the 39 wards on Service Delivery Challenges by the 31st of March 2021</t>
  </si>
  <si>
    <t>Msunduzi Halls Maintenance plan reviewed and submitted to SMC for onward transmission to Full Council for Approval by the 30th of November 2020</t>
  </si>
  <si>
    <t>Draft Msunduzi Halls Maintenance plan reviewed in Consultation with internal Labour Stakeholders by the 31st of July 2020</t>
  </si>
  <si>
    <t xml:space="preserve">50 x Brush Cutters purchased and delivered by the 31st of August 2020
</t>
  </si>
  <si>
    <t>600m Fencing of  Ethembeni Cemetery Ward 37 (Phase2: Block A&amp;B) completed by the 30th of September 2020</t>
  </si>
  <si>
    <t>5000m Fencing of  Bisley Valley Nature Reserve Ward 24 completed by the 30th of June 2021</t>
  </si>
  <si>
    <t>3 x vehicles purchased for Bisley Nature Reserve, Conservation and Ethembeni Cemetery by the 30th of June 2021</t>
  </si>
  <si>
    <t>3 x vehicles purchased for Bisley Nature Reserve, Conservation and Ethembeni Cemetry by the 30th of June 2021</t>
  </si>
  <si>
    <t>100% Implementation and monitoring of EPWP in accordance to the EPWP strategy by the 30th of June 2021</t>
  </si>
  <si>
    <t>12 x EPWP Monthly Progress Reports</t>
  </si>
  <si>
    <t>Weekly Schedule of refuse removal provided per month for msunduzi households</t>
  </si>
  <si>
    <t>Total Water Losses reduced to 32.5% based on International Water Association Balance in Wards 1 to 38 (in total) by the 31st of January 2021</t>
  </si>
  <si>
    <t>PS 21</t>
  </si>
  <si>
    <t>Practical completion of reservoir, pump station and pipeline completed in Ward 39 by 30th June 2021</t>
  </si>
  <si>
    <t>12 x Monthly DORA reports for EPWP accurately prepared and submitted to the City Manager by the 15th of every month by the 15th of June 2021</t>
  </si>
  <si>
    <t>11 x Monthly DORA reports for EPWP accurately prepared and submitted to the City Manager by the 15th of every month by the 15th of May 2021</t>
  </si>
  <si>
    <t>10 x Monthly DORA reports for EPWP accurately prepared and submitted to the City Manager by the 15th of every month by the 15th of April 2021</t>
  </si>
  <si>
    <t>9 x Monthly DORA reports for EPWP accurately prepared and submitted to the City Manager by the 15th of every month by the 15th of March 2021</t>
  </si>
  <si>
    <t>8 x Monthly DORA reports for EPWP accurately prepared and submitted to the City Manager by the 15th of every month by the 15th of February 2021</t>
  </si>
  <si>
    <t>7 x Monthly DORA reports for EPWP accurately prepared and submitted to the City Manager by the 15th of every month by the 15th of January 2021</t>
  </si>
  <si>
    <t>6 x Monthly DORA reports for EPWP accurately prepared and submitted to the City Manager by the 15th of every month by the 15th of December 2020</t>
  </si>
  <si>
    <t>5 x Monthly DORA reports for EPWP accurately prepared and submitted to the City Manager by the 15th of every month by the 15th of November 2020</t>
  </si>
  <si>
    <t>4 x Monthly DORA reports for EPWP accurately prepared and submitted to the City Manager by the 15th of every month by the 15th of October 2020</t>
  </si>
  <si>
    <t>3 x Monthly DORA reports for EPWP accurately prepared and submitted to the City Manager by the 15th of every month by the 15th of September 2020</t>
  </si>
  <si>
    <t>1 x Monthly DORA reports for EPWP accurately prepared and submitted to the City Manager by the 15th of every month by the 15th of July 2020</t>
  </si>
  <si>
    <t>2 x Monthly DORA reports for EPWP accurately prepared and submitted to the City Manager by the 15th of every month by the 15th of August 2020</t>
  </si>
  <si>
    <t>12 x Monthly DORA reports for EPWP accurately prepared and submitted to the City Manager by the 15th of every month by the 30th of June 2021</t>
  </si>
  <si>
    <t>12 x Monthly DORA reports for EPWP accurately prepared and submitted to the City Manager by the 15th of every month IN THE 18/19 FY</t>
  </si>
  <si>
    <t xml:space="preserve">12 x Notes to the Annual financial statements compiled and submitted to he Budget &amp; Treasury Business unit by the 15th of  every month </t>
  </si>
  <si>
    <t>12 x Notes to the Annual financial statements compiled and submitted to the Budget &amp; Treasury Business unit by the 15th of every month by the 30th of June 2021</t>
  </si>
  <si>
    <t>1 x Notes to the Annual financial statements compiled and submitted to the Budget &amp; Treasury Business unit by the 15th  of July 2020</t>
  </si>
  <si>
    <t>2 x Notes to the Annual financial statements compiled and submitted to the Budget &amp; Treasury Business unit by the 15th  of August 2020</t>
  </si>
  <si>
    <t>3 x Notes to the Annual financial statements compiled and submitted to the Budget &amp; Treasury Business unit by the 15th  of September 2020</t>
  </si>
  <si>
    <t>4 x Notes to the Annual financial statements compiled and submitted to the Budget &amp; Treasury Business unit by the 15th  of October 2020</t>
  </si>
  <si>
    <t>5 x Notes to the Annual financial statements compiled and submitted to the Budget &amp; Treasury Business unit by the 15th  of November 2020</t>
  </si>
  <si>
    <t>6 x Notes to the Annual financial statements compiled and submitted to the Budget &amp; Treasury Business unit by the 15th  of December 2020</t>
  </si>
  <si>
    <t>7 x Notes to the Annual financial statements compiled and submitted to the Budget &amp; Treasury Business unit by the 15th  of January 2021</t>
  </si>
  <si>
    <t>8 x Notes to the Annual financial statements compiled and submitted to the Budget &amp; Treasury Business unit by the 15th of February 2021</t>
  </si>
  <si>
    <t>9 x Notes to the Annual financial statements compiled and submitted to the Budget &amp; Treasury Business unit by the 15th of March 2021</t>
  </si>
  <si>
    <t>10 x Notes to the Annual financial statements compiled and submitted to the Budget &amp; Treasury Business unit by the 15th of April 2021</t>
  </si>
  <si>
    <t>11 x Notes to the Annual financial statements compiled and submitted to the Budget &amp; Treasury Business unit by the 15th of May 2021</t>
  </si>
  <si>
    <t>255 water samples taken &amp; analyzed for Water Quality Control in the 2020/2021 FY by the 30th of September 2020
(Potable water- Blue Drop accreditation)</t>
  </si>
  <si>
    <t>85 water samples taken &amp; analyzed for Water Quality Control in the 2020/2021 FY by the 31st of July 2020
(Potable water- Blue Drop accreditation)</t>
  </si>
  <si>
    <t>340 water samples taken &amp; analyzed for Water Quality Control in the 2020/2021 FY by the 31st of October 2020
(Potable water- Blue Drop accreditation)</t>
  </si>
  <si>
    <t>510 water samples taken &amp; analyzed for Water Quality Control in the 2020/2021 FY by the 31st of December 2020
(Potable water- Blue Drop accreditation)</t>
  </si>
  <si>
    <t>595 water samples taken &amp; analyzed for Water Quality Control in the 2020/2021 FY by the 31st of January 2021
(Potable water- Blue Drop accreditation)</t>
  </si>
  <si>
    <t>680 water samples taken &amp; analyzed for Water Quality Control in the 2020/2021 FY by the 28th of February 2021
(Potable water- Blue Drop accreditation)</t>
  </si>
  <si>
    <t>765 water samples taken &amp; analyzed for Water Quality Control in the 2020/2021 FY by the 31st of March 2021
(Potable water- Blue Drop accreditation)</t>
  </si>
  <si>
    <t>850 water samples taken &amp; analyzed for Water Quality Control in the 2020/2021 FY by the 30th of April  2021
(Potable water- Blue Drop accreditation)</t>
  </si>
  <si>
    <t>130 water samples taken &amp; analyzed for Water Quality Control in the 2020/2021 FY by the 31st of August 2020
(Raw water)</t>
  </si>
  <si>
    <t>195 water samples taken &amp; analyzed for Water Quality Control in the 2020/2021 FY by the 30th of September 2020
(Raw water)</t>
  </si>
  <si>
    <t>260 water samples taken &amp; analyzed for Water Quality Control in the 2020/2021 FY by the 31st of October 2020
(Raw water)</t>
  </si>
  <si>
    <t>390 water samples taken &amp; analyzed for Water Quality Control in the 2020/2021 FY by the 31st of December 2020
(Raw water)</t>
  </si>
  <si>
    <t>455 water samples taken &amp; analyzed for Water Quality Control in the 2020/2021 FY by the 31st of January 2021
(Raw water)</t>
  </si>
  <si>
    <t>SPLUMA application prepared and submitted by the implementing agent to Msunduzi Municipality by the 30th of June 2021</t>
  </si>
  <si>
    <t>70 x new houses completed in the 20/21 FY for Umgungundlovu Rectification Project by the 30th of June 2021</t>
  </si>
  <si>
    <t>40 x CCTV inspections conducted as per the maintenance schedule by Safe City Technicians by the 31st of August 2020</t>
  </si>
  <si>
    <t>80 x CCTV inspections conducted as per the maintenance schedule by Safe City Technicians by the 31st of October 2020</t>
  </si>
  <si>
    <t>100 x CCTV inspections conducted as per the maintenance schedule by Safe City Technicians by the 30th of  November 2020</t>
  </si>
  <si>
    <t>140 x CCTV inspections conducted as per the maintenance schedule by Safe City Technicians by the 31st of January 2021</t>
  </si>
  <si>
    <t>160 x CCTV inspections conducted as per the maintenance schedule by Safe City Technicians by the 28th of February 2021</t>
  </si>
  <si>
    <t>200 x CCTV inspections conducted as per the maintenance schedule by Safe City Technicians by the 30th of April 2021</t>
  </si>
  <si>
    <t>220 x CCTV inspections conducted as per the maintenance schedule by Safe City Technicians by the 31st of May 2021</t>
  </si>
  <si>
    <t>1 x Msunduzi tourism sector meeting facilitated by the 31st of May 2021</t>
  </si>
  <si>
    <t xml:space="preserve">MSUNDUZI MUNICIPALITY SERVICE DELIVERY BUDGET &amp; IMPLEMENTATION PLAN 2020/2021 FY
</t>
  </si>
  <si>
    <t>GL: 4600000000
WBS: I/604285.002</t>
  </si>
  <si>
    <t>Implementation</t>
  </si>
  <si>
    <t>Monthly Reporting</t>
  </si>
  <si>
    <t>Monitoring</t>
  </si>
  <si>
    <t>Planning</t>
  </si>
  <si>
    <t xml:space="preserve">Implementation </t>
  </si>
  <si>
    <t>Impementation</t>
  </si>
  <si>
    <t xml:space="preserve">1 Ward Plan produced for 39 Identified wards in Msunduzi Municiaplity in the 2018/2019 </t>
  </si>
  <si>
    <t>Quarterly</t>
  </si>
  <si>
    <t xml:space="preserve">Planning </t>
  </si>
  <si>
    <t>Evaluation</t>
  </si>
  <si>
    <t>Adhoc</t>
  </si>
  <si>
    <t>Annual schedule of meetings 20/21FY (ward committees &amp; community meetings) submitted to CoGTA</t>
  </si>
  <si>
    <t>1 x post of Senior Manager: Revenue Management filled as per the employment Equity plan for Msunduzi Municipality in the 20/21 FY by the 30th of June 2021</t>
  </si>
  <si>
    <t xml:space="preserve">MIG- REHAB OF SANITATION INFRASTRUCTURE </t>
  </si>
  <si>
    <t>Refurbishment of one sanitation pumpstation (Sobantu) required urgently due to current malfunctioning of pumpstation.</t>
  </si>
  <si>
    <t>1 x Sanitation pump installation (Sobantu PS) completed by the 28th of February  2021</t>
  </si>
  <si>
    <t>Obtain quotations from service providers by the 31st of July 2020</t>
  </si>
  <si>
    <t>Purchase order created by the 31st of August 2020</t>
  </si>
  <si>
    <t>Commencement of installation of 1 sanitation pump by the 31st of January 2021</t>
  </si>
  <si>
    <t>1 x Sanitation pump installation completed by the 28th of February  2021</t>
  </si>
  <si>
    <t>1 x Sanitation pump installation completed (Sobantu PS)  by the 28th of February  2021</t>
  </si>
  <si>
    <t xml:space="preserve">Quotations, Purchase Order, Invoices, Final Completion Certificate/Report </t>
  </si>
  <si>
    <t>W&amp;S 10</t>
  </si>
  <si>
    <t xml:space="preserve">3 x Updates of the youth organisation datadase completed by the 30th of September 2020 </t>
  </si>
  <si>
    <t xml:space="preserve">2 x Updates of the youth organisation datadase completed by the 31st of August 2020 </t>
  </si>
  <si>
    <t>B XX</t>
  </si>
  <si>
    <t>VEHICLES</t>
  </si>
  <si>
    <t>PURCHASE OF VEHICLES</t>
  </si>
  <si>
    <t xml:space="preserve">A/504713.JZA.A61         </t>
  </si>
  <si>
    <t>IMPROVING INFRSTRUCTURE EFFICIENCY</t>
  </si>
  <si>
    <t>HILTON 33KV NETWORK UPGRADE</t>
  </si>
  <si>
    <t>INTALLATION OF 33KV INFRASTRUCTURE</t>
  </si>
  <si>
    <t>HILTON, CBD</t>
  </si>
  <si>
    <t>R750 000.00</t>
  </si>
  <si>
    <t>R2 250 000.00</t>
  </si>
  <si>
    <t> R4 875 000.00</t>
  </si>
  <si>
    <t> R5 250 000.00</t>
  </si>
  <si>
    <t> R6 750 000.00</t>
  </si>
  <si>
    <t> R7 500 000.00</t>
  </si>
  <si>
    <t>ELEC 06</t>
  </si>
  <si>
    <t>PROVISION OF TOOLS AND EQUIPMENT TO STAFF</t>
  </si>
  <si>
    <t>PURCHASE OF SPECIALISED TOOLS AND EQUIPMENT</t>
  </si>
  <si>
    <t>ELEC 04</t>
  </si>
  <si>
    <t>3 X Vehicles purchased and delivered by the 30th of June 2021</t>
  </si>
  <si>
    <t>Generate purchase order by the 31st of January 2021</t>
  </si>
  <si>
    <t>Purchase order and Delivery notes</t>
  </si>
  <si>
    <t>ELEC 05</t>
  </si>
  <si>
    <t>2x 13 MVA (12KM) Circuit with 95MM 3/C Cable</t>
  </si>
  <si>
    <t>3 X 26MVA Circuit with 630MM 1/Cable (12KM) tested and commissioned by the 30th of June 2021</t>
  </si>
  <si>
    <t>BSC report for the Appointment of a Service Provider prepared by the 31st of October 2020</t>
  </si>
  <si>
    <t>Generate purchase order by the 30th of November 2020</t>
  </si>
  <si>
    <t>Appointment of Service Provider and Purchase order completed by the 31st of December 2020</t>
  </si>
  <si>
    <t xml:space="preserve">Commenced with construction by the 31st of January 2021 </t>
  </si>
  <si>
    <t>Trenching and excavations commenced by the 28th of February 2021</t>
  </si>
  <si>
    <t>Trenching and excavations completed by the 31st of March 2021</t>
  </si>
  <si>
    <t xml:space="preserve">Cable laying and Backfilling commenced by the 30th of April 2021 </t>
  </si>
  <si>
    <t>Cable laying and Backfilling completed by the 31st of May 2021</t>
  </si>
  <si>
    <t xml:space="preserve">3 X 26MVA Circuit with 630MM 1/Cable (12KM) tested and commissioned by the 30th of June 2021 </t>
  </si>
  <si>
    <t>BSC Report, Contractor Appointment, Purchase order, Close out report &amp; Completion certificates</t>
  </si>
  <si>
    <t>Specialised tools and testing equipment for all electricians purchased and delivered by the 30th of June 2021</t>
  </si>
  <si>
    <t>EDTEA GRANT</t>
  </si>
  <si>
    <t>CE 16</t>
  </si>
  <si>
    <t>Airport</t>
  </si>
  <si>
    <t>Perimeter Fencing</t>
  </si>
  <si>
    <t>3.9 km of Clearvu perimeter fence installed at the Pitermaritzburg Airport by the 30th of June 2021</t>
  </si>
  <si>
    <t>Funds from EDTEA appropriated into the municipal account &amp; Budget Adjustment by the 30th of September 2020</t>
  </si>
  <si>
    <t>Site Handover by the 31st of October 2020</t>
  </si>
  <si>
    <t>0.7 km Installation of clearvu by the 30th of November 2020</t>
  </si>
  <si>
    <t>1.4 km Installation of clearvu by the 31st of December 2020</t>
  </si>
  <si>
    <t>2.1 km Installation of clearvu by the 31st of January 2021</t>
  </si>
  <si>
    <t>2.8 km Installation of clearvu by the 28th of February 2021</t>
  </si>
  <si>
    <t>3.5 km of clearvu by the 31st of March 2021</t>
  </si>
  <si>
    <t>CITY MANAGER'S OFFICE</t>
  </si>
  <si>
    <t>I/101011.003</t>
  </si>
  <si>
    <t>OUTSOURCED INFRASTRUCTURE CAP PROJECTS/REFURBISHMENT CITY HALL</t>
  </si>
  <si>
    <t>RV01_LEVS</t>
  </si>
  <si>
    <t>A/101011.BAH.A52</t>
  </si>
  <si>
    <t>NEW COMPUTER EQUIPMENT</t>
  </si>
  <si>
    <t>I/202035.003</t>
  </si>
  <si>
    <t>OUTSOURCED INFRASTRUCTURE CAP PROJECTS/WATER METERING</t>
  </si>
  <si>
    <t>I/202035.004</t>
  </si>
  <si>
    <t>OUTSOURCED INFRASTRUCTURE CAP PROJECTS/ELECTRICITY METERING</t>
  </si>
  <si>
    <t>WHOLE OF THE MUNICIPALITY</t>
  </si>
  <si>
    <t>LOGISTIC</t>
  </si>
  <si>
    <t>I/204037.003</t>
  </si>
  <si>
    <t>FUEL MANAGEMENT SYSTEM</t>
  </si>
  <si>
    <t>OUTSOURCED INFRASTRUCTURE CAP PROJECTS/FUEL MANAGEMENT SYSTEM</t>
  </si>
  <si>
    <t>I/204037.004</t>
  </si>
  <si>
    <t>SECURITY CAMERAS STORES</t>
  </si>
  <si>
    <t>OUTSOURCED INFRASTRUCTURE CAP PROJECTS/SECURITY CAMERAS STORES</t>
  </si>
  <si>
    <t>A/202035.BAH.</t>
  </si>
  <si>
    <t>COVID 19-EQUIPMENT FOR SANITISATION OF BUILDINGS</t>
  </si>
  <si>
    <t>PPE-MACHINERY &amp; EQUIP.-ALL OR EXCL NERSA-ACQUISITI/COVID-19 EQUIPMENT</t>
  </si>
  <si>
    <t>A/204160.BZA.A61</t>
  </si>
  <si>
    <t>PPE-TRANSPORT ASSETS.-ALL OR EXCL NERSA-ACQUISITI/NEW VEHICLES</t>
  </si>
  <si>
    <t>I/304526.007</t>
  </si>
  <si>
    <t>OUTSOURCED INFRASTRUCTURE CAP PROJECTS/SAP SYSTEM</t>
  </si>
  <si>
    <t>A/526.BAH.A60</t>
  </si>
  <si>
    <t>NETWORK REFRESH</t>
  </si>
  <si>
    <t>PPE-MACHINERY &amp; EQUIP.-ALL OR EXCL NERSA-ACQUISITI/NEW EQUIPMENT</t>
  </si>
  <si>
    <t>A/304526.BAH.A52</t>
  </si>
  <si>
    <t>A/304526.BZA.A61</t>
  </si>
  <si>
    <t>I/304526.003</t>
  </si>
  <si>
    <t>OUTSOURCED INFRASTRUCTURE CAP PROJECTS/LAN &amp; WAN</t>
  </si>
  <si>
    <t>COMMUNITY HALLS</t>
  </si>
  <si>
    <t>OUTSOURCED INFRASTRUCTURE CAP PROJECTS/WARD38 HALL</t>
  </si>
  <si>
    <t>TS01_MIG</t>
  </si>
  <si>
    <t>OUTSOURCED INFRASTRUCTURE CAP PROJECTS/WARD7 HALL</t>
  </si>
  <si>
    <t>OUTSOURCED INFRASTRUCTURE CAP PROJECTS/WARD29 HALL</t>
  </si>
  <si>
    <t>OUTSOURCED INFRASTRUCTURE CAP PROJECTS/WARD24 HALL</t>
  </si>
  <si>
    <t>OUTSOURCED INFRASTRUCTURE CAP PROJECTS/WARD8 HALL</t>
  </si>
  <si>
    <t>OUTSOURCED INFRASTRUCTURE CAP PROJECTS/WARD13 HALL</t>
  </si>
  <si>
    <t>OUTSOURCED INFRASTRUCTURE CAP PROJECTS/MADIBA HALL</t>
  </si>
  <si>
    <t>I/403243.015</t>
  </si>
  <si>
    <t>OUTSOURCED INFRASTRUCTURE CAP PROJECTS/WARD27 HALL</t>
  </si>
  <si>
    <t>I/403243.017</t>
  </si>
  <si>
    <t>LEVS.Z4: Community Services Ward 27</t>
  </si>
  <si>
    <t>OUTSOURCED INFRASTRUCTURE CAP PROJECTS/UNKNOWN BREAKDOWN</t>
  </si>
  <si>
    <t>UNKNOWN</t>
  </si>
  <si>
    <t>LANDFILL SITE</t>
  </si>
  <si>
    <t>I/404185.002</t>
  </si>
  <si>
    <t>OUTSOURCED INFRASTRUCTURE CAP PROJECTS/LANDFILL UPGRADE</t>
  </si>
  <si>
    <t>M/404185.MAH.E45</t>
  </si>
  <si>
    <t>PPE-TRANSPORT ASSETS-ALL OR EXCL NERSA-ACQUISITI</t>
  </si>
  <si>
    <t>WASTE MANAFEMENT</t>
  </si>
  <si>
    <t>OUTSOURCED INFRASTRUCTURE CAP PROJECTS/WASTE MANAGEMENT EQUIPMENT</t>
  </si>
  <si>
    <t>GENERAL - WASTE MNGT</t>
  </si>
  <si>
    <t>A/404186.BZA.A60</t>
  </si>
  <si>
    <t>A/404186.BZA.A52</t>
  </si>
  <si>
    <t>MNT &amp; ADMN - SPRTS</t>
  </si>
  <si>
    <t>PPE-MACHINERY &amp; EQUIP.-ALL OR EXCL NERSA-ACQUISITI/BRUSH CUTTERS</t>
  </si>
  <si>
    <t>CEMETERIES</t>
  </si>
  <si>
    <t>OUTSOURCED INFRASTRUCTURE CAP PROJECTS/THEMBENI CEMETERY</t>
  </si>
  <si>
    <t>PPE-MACHINERY &amp; EQUIP.-ALL OR EXCL NERSA-ACQUISITI/PURCHASE OF CONTAINERS</t>
  </si>
  <si>
    <t>I/404390.001</t>
  </si>
  <si>
    <t>UPGRADE OF CHANGEROOMS</t>
  </si>
  <si>
    <t xml:space="preserve">OUTSOURCED INFRASTRUCTURE CAP PROJECTS/UPG OF CHANGE ROOMS </t>
  </si>
  <si>
    <t>CONSERVATION</t>
  </si>
  <si>
    <t>OUTSOURCED INFRASTRUCTURE CAP PROJECTS/FENCING BISLEY</t>
  </si>
  <si>
    <t>A/404390.BZA.A61</t>
  </si>
  <si>
    <t>PURCHASE OF VEHICLES: 4X4</t>
  </si>
  <si>
    <t xml:space="preserve">LIBRARIES AND ARCHIVES </t>
  </si>
  <si>
    <t>TS02_ART</t>
  </si>
  <si>
    <t>A/404513.B4H.A61</t>
  </si>
  <si>
    <t>PPE-TRANSPORT ASSETS - ALL OR EXCL NERSA-ACQUISITI</t>
  </si>
  <si>
    <t>PPE-TRANSPORT ASSETS.-ALL OR EXCL NERSA-ACQUISITI</t>
  </si>
  <si>
    <t>A/404513.B5H.A52</t>
  </si>
  <si>
    <t>PPE-COMPUTER EQUIPMENT - ALL OR EXCL NERSA-ACQUISITI</t>
  </si>
  <si>
    <t>A/404513.B5H.A53</t>
  </si>
  <si>
    <t>PPE-FURNITURE AND EQUIPMENT - ALL OR EXCL NERSA-ACQUISITI</t>
  </si>
  <si>
    <t>PPE-FURNITURE -ALL OR EXCL NERSA-ACQUI</t>
  </si>
  <si>
    <t>I/404513.008</t>
  </si>
  <si>
    <t>ROADS SURFACE REPAIR</t>
  </si>
  <si>
    <t>OUTSOURCED INFRASTRUCTURE CAP PROJECTS/REHAB ROADS IN ASHDOWN</t>
  </si>
  <si>
    <t>OUTSOURCED INFRASTRUCTURE CAP PROJECTS/DAMBUZA MJ SWD UPG</t>
  </si>
  <si>
    <t>OUTSOURCED INFRASTRUCTURE CAP PROJECTS/GRAVEL ROADS EDN UNIT14/UNIT P</t>
  </si>
  <si>
    <t>OUTSOURCED INFRASTRUCTURE CAP PROJECTS/GRAVEL ROADS EDN-CALUZA</t>
  </si>
  <si>
    <t>OUTSOURCED INFRASTRUCTURE CAP PROJECTS/GRAVEL ROAD EDN-HAREWOOD</t>
  </si>
  <si>
    <t>OUTSOURCED INFRASTRUCTURE CAP PROJECTS/GRAVEL ROADS EDN-SNATHING</t>
  </si>
  <si>
    <t>OUTSOURCED INFRASTRUCTURE CAP PROJECTS/GRAVEL ROADS WARD17(PH3 UNIT13)</t>
  </si>
  <si>
    <t>OUTSOURCED INFRASTRUCTURE CAP PROJECTS/GRAVEL ROADS VULINDLELA-D2069 PH3</t>
  </si>
  <si>
    <t>OUTSOURCED INFRASTRUCTURE CAP PROJECTS/GRAVEL ROADS VULINDLELA WARD3</t>
  </si>
  <si>
    <t>OUTSOURCED INFRASTRUCTURE CAP PROJECTS/GRAVEL ROADS VULINDLELA WARD 4</t>
  </si>
  <si>
    <t>OUTSOURCED INFRASTRUCTURE CAP PROJECTS/GRAVEL ROADS VULINDLELA WARD 6</t>
  </si>
  <si>
    <t>OUTSOURCED INFRASTRUCTURE CAP PROJECTS/GRAVEL ROADS VULINDLELA WARD7</t>
  </si>
  <si>
    <t>OUTSOURCED INFRASTRUCTURE CAP PROJECTS/GRAVEL ROADS VULINDLELA WARD8</t>
  </si>
  <si>
    <t>OUTSOURCED INFRASTRUCTURE CAP PROJECTS/GRAVEL ROADS VULINDLELA WARD9</t>
  </si>
  <si>
    <t>OUTSOURCED INFRASTRUCTURE CAP PROJECTS/ROAD PEACE VALLEY-10KM</t>
  </si>
  <si>
    <t>OUTSOURCED INFRASTRUCTURE CAP PROJECTS/GRAVEL ROADS WILLOWFOUNTAIN</t>
  </si>
  <si>
    <t>OUTSOURCED INFRASTRUCTURE CAP PROJECTS/GRAVEL ROADS GEORGETOWN/ESIGODINI</t>
  </si>
  <si>
    <t>OUTSOURCED INFRASTRUCTURE CAP PROJECTS/GRAVEL ROADS VULINDLELA WARD1</t>
  </si>
  <si>
    <t>OUTSOURCED INFRASTRUCTURE CAP PROJECTS/GRAVEL ROADS VULINDLELA WARD5</t>
  </si>
  <si>
    <t>OUTSOURCED INFRASTRUCTURE CAP PROJECTS/GRAVEL ROADS VULINDLELA WARD39</t>
  </si>
  <si>
    <t>OUTSOURCED INFRASTRUCTURE CAP PROJECTS/REHAB VULINDLELA WARD2</t>
  </si>
  <si>
    <t>OUTSOURCED INFRASTRUCTURE CAP PROJECTS/REHAB FRANCE WARD13</t>
  </si>
  <si>
    <t>I/504125.006</t>
  </si>
  <si>
    <t>LEVS:Z4:ROAD REHAB – PMS</t>
  </si>
  <si>
    <t xml:space="preserve">OUTSOURCED INFRASTRUCTURE CAP PROJECTS/PMS </t>
  </si>
  <si>
    <t>TRANSPORTATION</t>
  </si>
  <si>
    <t xml:space="preserve">OUTSOURCED INFRASTRUCTURE CAP PROJECTS/MOTORISED TRANSPORT </t>
  </si>
  <si>
    <t xml:space="preserve">OUTSOURCED INFRASTRUCTURE CAP PROJECTS/BUS STOP SHELTERS </t>
  </si>
  <si>
    <t>504143</t>
  </si>
  <si>
    <t>I/504143.001</t>
  </si>
  <si>
    <t>TS01_PTIG</t>
  </si>
  <si>
    <t>A/504143.YAH.A60</t>
  </si>
  <si>
    <t>SEWER RETCULTN MAINT</t>
  </si>
  <si>
    <t>OUTSOURCED INFRASTRUCTURE CAP PROJECTS/SANITATION INFRASTRUCTURE</t>
  </si>
  <si>
    <t>OUTSOURCED INFRASTRUCTURE CAP PROJECTS/SEWER PIPES AZALEA -PH2</t>
  </si>
  <si>
    <t>OUTSOURCED INFRASTRUCTURE CAP PROJECTS/SEWER PIPES UNIT H</t>
  </si>
  <si>
    <t>OUTSOURCED INFRASTRUCTURE CAP PROJECTS/SHENSTONE AMBLETON SANIT SYSTEM</t>
  </si>
  <si>
    <t>I/504202.013</t>
  </si>
  <si>
    <t>OUTSOURCED INFRASTRUCTURE CAP PROJECTS/ELIM OF CONSERV TANKS WATER &amp; SEWER</t>
  </si>
  <si>
    <t>OUTSOURCED INFRASTRUCTURE CAP PROJECTS/SERV MIDBL ERAD (SOB)</t>
  </si>
  <si>
    <t xml:space="preserve">OUTSOURCED INFRASTRUCTURE CAP PROJECTS/MONITOR OF STORMWATER INFILTRATION </t>
  </si>
  <si>
    <t>CONSULT.&amp; PROF.:INFRASTR./PLANNING-ARCHITECTURAL</t>
  </si>
  <si>
    <t>GENERAL - ELECTRICITY</t>
  </si>
  <si>
    <t>INTEGRATED NATIONAL ELECTRIFICATION PROGRAMME GRANT (INEP)</t>
  </si>
  <si>
    <t>OUTSOURCED INFRASTRUCTURE CAP PROJECTS/INEP</t>
  </si>
  <si>
    <t>TS01_INEP</t>
  </si>
  <si>
    <t>OUTSOURCED INFRASTRUCTURE CAP PROJECTS/MAST LIIGHTS VULINDLELA &amp; GREATER EDN</t>
  </si>
  <si>
    <t>PPE-ELECTR.-ALL OR EXCL NERSA-ACQUISITION</t>
  </si>
  <si>
    <t>PPE-ELECTR.-NERSA-TRANSFORM.STATION EQUIP.(&gt;132 KV</t>
  </si>
  <si>
    <t xml:space="preserve">TO CREATE </t>
  </si>
  <si>
    <t>OUTSOURCED INFRASTRUCTURE CAP PROJECTS/HILTON UPG</t>
  </si>
  <si>
    <t>RV01_MSE</t>
  </si>
  <si>
    <t>A/504713.JZA.A61</t>
  </si>
  <si>
    <t>A/504713.B5H.A52</t>
  </si>
  <si>
    <t>DISTRIBUTION</t>
  </si>
  <si>
    <t>OUTSOURCED INFRASTRUCTURE CAP PROJECTS/COPESVILLE RESERVOIR</t>
  </si>
  <si>
    <t>OUTSOURCED INFRASTRUCTURE CAP PROJECTS/REDUCTION OF NON REVENUE WATER</t>
  </si>
  <si>
    <t xml:space="preserve">OUTSOURCED INFRASTRUCTURE CAP PROJECTS/BASIC WATER SUPPLY </t>
  </si>
  <si>
    <t>TS01_WSIG</t>
  </si>
  <si>
    <t>BEE</t>
  </si>
  <si>
    <t>I/604241.016</t>
  </si>
  <si>
    <t>OUTSOURCED INFRASTRUCTURE CAP PROJECTS/CAMPSDRIFT DESILTING</t>
  </si>
  <si>
    <t>TS01_NDPG</t>
  </si>
  <si>
    <t>I/604241.021</t>
  </si>
  <si>
    <t>OUTSOURCED INFRASTRUCTURE CAP PROJECTS/OLD EDN ROAD UPG</t>
  </si>
  <si>
    <t>I/604241.019</t>
  </si>
  <si>
    <t xml:space="preserve">OUTSOURCED INFRASTRUCTURE CAP PROJECTS/CIVIC ZONE PH1 MARKET STALLS </t>
  </si>
  <si>
    <t>I/604241.020</t>
  </si>
  <si>
    <t xml:space="preserve">OUTSOURCED INFRASTRUCTURE CAP PROJECTS/CIVIC ZONE  PH1 SKY BRIDGE </t>
  </si>
  <si>
    <t>I/604241.002</t>
  </si>
  <si>
    <t>OUTSOURCED INFRASTRUCTURE CAP PROJECTS/NDPG EDN TOWN CENTRE PROMENADE (PLAN &amp; DESIGN)</t>
  </si>
  <si>
    <t>HOUSNG ACCREDITATION</t>
  </si>
  <si>
    <t>A/604270.B1H.A52</t>
  </si>
  <si>
    <t>TS02_ACRDC</t>
  </si>
  <si>
    <t>A/604270.B1H.A53</t>
  </si>
  <si>
    <t>A/604270.B1H.A60</t>
  </si>
  <si>
    <t>I/604270.004</t>
  </si>
  <si>
    <t>OUTSOURCED INFRASTRUCTURE CAP PROJECTS/INSTALLATION OF SECURITY ACCESS CONTROL</t>
  </si>
  <si>
    <t xml:space="preserve">OUTSOURCED INFRASTRUCTURE CAP PROJECTS/NEW FENCES </t>
  </si>
  <si>
    <t>TS01_PRVOT</t>
  </si>
  <si>
    <t>NEW HOUSING PROJECTS</t>
  </si>
  <si>
    <t>OUTSOURCED INFRASTRUCTURE CAP PROJECTS/JIKA JOE CRU</t>
  </si>
  <si>
    <t xml:space="preserve">OUTSOURCED INFRASTRUCTURE CAP PROJECTS/DOHS JIKA JOE HOUSING DEVELOPMENT </t>
  </si>
  <si>
    <t>TS02_HSE</t>
  </si>
  <si>
    <t>OUTSOURCED INFRASTRUCTURE CAP PROJECTS/MILITARY VETERANS</t>
  </si>
  <si>
    <t>R&amp;T 24</t>
  </si>
  <si>
    <t>1-39</t>
  </si>
  <si>
    <t>Detoriorated Road Infrastructure</t>
  </si>
  <si>
    <t>Complete with documantation and issueing of works orders of Roads to be rehabilitated by the 30th of September 2020</t>
  </si>
  <si>
    <t>Commence with storm water improvements of  all the roads to be rehabilitated by the 31st of October 2020</t>
  </si>
  <si>
    <t xml:space="preserve">Completion Certificate </t>
  </si>
  <si>
    <t>I/504713.015</t>
  </si>
  <si>
    <t>Construction of top structures  in Phase 1A to the value of R26 585 555.56 in ward 33 (Jika Joe Community Residential Unit) completed in the 20/21 FY by the 31st of October 2020</t>
  </si>
  <si>
    <t>Construction of top structures in Phase 1A to the value of R30 671 111.12 in ward 33 (Jika Joe Community Residential Unit) completed in the 20/21 FY by the 30th of November 2020</t>
  </si>
  <si>
    <t>Construction of top structures in Phase 1A to the value of R34 756 666.680 in ward 33 (Jika Joe Community Residential Unit) completed in the 20/21 FY by the 31st of December 2020</t>
  </si>
  <si>
    <t>Construction of top structures in Phase 1A to the value of R38 842 222.24 in ward 33 (Jika Joe Community Residential Unit) completed in the 20/21 FY by the 31st of January 2021</t>
  </si>
  <si>
    <t>Construction of top structures in Phase 1A to the value of R42 927 777.78 in ward 33 (Jika Joe Community Residential Unit) completed in the 20/21 FY by the 28th of February 2021</t>
  </si>
  <si>
    <t>Construction of top structures in Phase 1A  to the value of R47 013 333.36 in ward 33 (Jika Joe Community Residential Unit) completed in the 20/21 FY by the 31st of March 2021</t>
  </si>
  <si>
    <t>Construction of top structures in Phase 1A  to the value of R51 098 888.92 in ward 33 (Jika Joe Community Residential Unit) completed in the 20/21 FY by the 30th of April 2021</t>
  </si>
  <si>
    <t>Construction of top structures in Phase 1A to the value of R55 184 444.48in ward 33 (Jika Joe Community Residential Unit) completed in the 20/21 FY by the 31st of May 2021</t>
  </si>
  <si>
    <t>Construction of top structures in Phase 1A to the value of R59 270 00 in ward 33 (Jika Joe Community Residential Unit) completed in the 20/21 FY by the 30th of June 2021</t>
  </si>
  <si>
    <t>R26 585 555.56</t>
  </si>
  <si>
    <t xml:space="preserve"> R30 671 111.12</t>
  </si>
  <si>
    <t xml:space="preserve">R34 756 666.680 </t>
  </si>
  <si>
    <t>R38 842 222.24</t>
  </si>
  <si>
    <t>R42 927 777.78</t>
  </si>
  <si>
    <t>R47 013 333.36</t>
  </si>
  <si>
    <t>R51 098 888.92</t>
  </si>
  <si>
    <t>R55 184 444.48</t>
  </si>
  <si>
    <t xml:space="preserve">R59 270 00 </t>
  </si>
  <si>
    <t>Construction of top structures to the value of R59 270 000.00 in ward 33 (Jika Joe Community Residential Unit) completed in the 20/21 FY by the 30th of June 2021</t>
  </si>
  <si>
    <t>R&amp;T 01</t>
  </si>
  <si>
    <t xml:space="preserve">MIG:Z2:REHAB OF ROADS IN ASHDOWN </t>
  </si>
  <si>
    <t>Gravel Roads</t>
  </si>
  <si>
    <t>Construction of 0.5 km road in Ashdown Ward 23 from gravel to black top asphalt with associated stormwater completed by the 30th of November 2020</t>
  </si>
  <si>
    <t>Construction of base layer for Ashdown road in ward 23 by the 31st of July 2020</t>
  </si>
  <si>
    <t>Construction of surface layer for Ashdown road in ward 23 by the 31st of August 2020</t>
  </si>
  <si>
    <t>Completion of Snag list for Ashdown road in ward 23 by the 30th of September 2020</t>
  </si>
  <si>
    <t>Practical Completion Certificate</t>
  </si>
  <si>
    <t>R&amp;T 02</t>
  </si>
  <si>
    <t>Feasibilty Studies, surveys and preliminary design for road in Dambuza Ward 22 by the 31st of August 2020</t>
  </si>
  <si>
    <t>Preliminary design, preliminary cost estimate &amp; Wula application submitted by the 31st of September 2020</t>
  </si>
  <si>
    <t>R&amp;T 03</t>
  </si>
  <si>
    <t>Construction of 0.45 km road in Greater Edendale Ward 20 (Harewood) from gravel to black top asphalt with associated stormwater completed by the 30th of March 2021</t>
  </si>
  <si>
    <t>Site establishment &amp; site clearance for 0.45 km road in Greater Edendale Ward 20 (Harewood)  by the 31st of September 2020</t>
  </si>
  <si>
    <t>Mass earthworks &amp; roadbed preparation by for 0.45 km road in Greater Edendale Ward 20 (Harewood) by the 30th of October 2020</t>
  </si>
  <si>
    <t>Base layer &amp; drainage for 0.45 km road in Greater Edendale Ward 20 (Harewood) completed  by the 31st of November 2020</t>
  </si>
  <si>
    <t>Concrete surfacing for 0.45 km road in Greater Edendale Ward 20 (Harewood) completed by the 31st of December 2020</t>
  </si>
  <si>
    <t>Construction of 0.45 km road in Greater Edendale Ward 20 (Harewood) from gravel to black top asphalt with associated stormwater completed by the 31st of March 2021</t>
  </si>
  <si>
    <t>Practical Completion certificate</t>
  </si>
  <si>
    <t>R&amp;T 04</t>
  </si>
  <si>
    <t>Construction of 0.280 km road in Greater Edendale Ward 11 (Snathing) from gravel to black top asphalt with associated stormwater completed by the 30th of April 2021</t>
  </si>
  <si>
    <t>Appointment of Contractor to commence with Construction of 0.280 km road in Greater Edendale Ward 11 (Snathing) from gravel to black top asphalt with associated stormwater by the 30th of October 2020</t>
  </si>
  <si>
    <t>Site Establishment for Construction of 0.280 km road in Greater Edendale Ward 11 (Snathing) from gravel to black top asphalt with associated stormwater by the 31st of November 2020</t>
  </si>
  <si>
    <t xml:space="preserve">Excavation for drainages and layerworks by the 31st of December 2020 </t>
  </si>
  <si>
    <t>Construction of Kerbs and channeling by the 28th of February 2021</t>
  </si>
  <si>
    <t>Construction of V-Drains by the 31st of March 2021</t>
  </si>
  <si>
    <t>R&amp;T 05</t>
  </si>
  <si>
    <t xml:space="preserve">"MIG:Z3:UPG GRV RD-EDN-WARD17 (PH3 Unit 13) </t>
  </si>
  <si>
    <t>Commencement of  earthworks for Construction of 0.25 km road in Greater Edendale Ward 17 (PH3 Unit 13) completed by the 31st of November 2020</t>
  </si>
  <si>
    <t>Practical completion certificate</t>
  </si>
  <si>
    <t xml:space="preserve"> I/504125.025 / </t>
  </si>
  <si>
    <t>R&amp;T 06</t>
  </si>
  <si>
    <t>Appointment of Contractor to commence with Construction of 1.02 km road in Vulindlela Ward 2 (D2069 PH3) from gravel to black top asphalt with associated stormwater completed  by the 31st of November 2020</t>
  </si>
  <si>
    <t>Site establishment for Construction of 1.02 km road in Vulindlela Ward 2 (D2069 PH3) from gravel to black top asphalt with associated stormwater completed  by the 31st of January 2021</t>
  </si>
  <si>
    <t>R&amp;T 07</t>
  </si>
  <si>
    <t>Construction of 0.7 km road in Vulindlela Ward 4 from gravel to black top asphalt with associated stormwater completed by the 31st of December 2020</t>
  </si>
  <si>
    <t>R&amp;T 08</t>
  </si>
  <si>
    <t>R&amp;T 09</t>
  </si>
  <si>
    <t>MIG:Z1:UPGR GRV ROADS-VULINDLELA-WARD 8</t>
  </si>
  <si>
    <t>R&amp;T 10</t>
  </si>
  <si>
    <t>R&amp;T 11</t>
  </si>
  <si>
    <t>Laying of Kerb and Channel by the 31st of July 2020</t>
  </si>
  <si>
    <t>Preparation of Head walls by the 31st of August 2020</t>
  </si>
  <si>
    <t>Construction of G2 (base) Layer  by the 31st of October 2020</t>
  </si>
  <si>
    <t>Construction of V-Drains  and Sidewalks by the 30th of November 2020</t>
  </si>
  <si>
    <t>R&amp;T 12</t>
  </si>
  <si>
    <t>R&amp;T 14</t>
  </si>
  <si>
    <t>Rehabilitation of Roads - France - Ward 13 Edendale</t>
  </si>
  <si>
    <t>Construction of 0.65 km road in Edendale Ward 13 (France) from gravel to concrete surface with associated stormwater completed by the 30 of June 2021</t>
  </si>
  <si>
    <t>Appointment of Contractor to commence with Construction of 0.65 km road in Edendale Ward 13 (France) from gravel to concrete surface with associated stormwater  by the the 30th of November 2020</t>
  </si>
  <si>
    <t>Site Establishment to commence with Construction of 0.65 km road in Edendale Ward 13 (France) from gravel to concrete surface with associated stormwater  by the 31st of December 2020</t>
  </si>
  <si>
    <t>Commencement of Bulk Earthworks by the 31st of January 2021</t>
  </si>
  <si>
    <t>Bulks Earthworks to be completed by 28th February 2021</t>
  </si>
  <si>
    <t>Commencement of Subbase layer by the 31st March 2021</t>
  </si>
  <si>
    <t>Placement of Base layer and storm water drainage by the 30th of April 2021</t>
  </si>
  <si>
    <t>Commencement of the concrete surfacing 31st of May 2021</t>
  </si>
  <si>
    <t>R&amp;T 15</t>
  </si>
  <si>
    <t>Stormwater Sytem completed by the 31st of August 2020</t>
  </si>
  <si>
    <t>Gabbions and Retaining Walls Completed by the 30th of September 2020</t>
  </si>
  <si>
    <t>Commence Rip and Compact G7 subbase by the 31st of October 2020</t>
  </si>
  <si>
    <t>R&amp;T 16</t>
  </si>
  <si>
    <t>Detail Design for Construction of 0.5 km road in Edendale Ward 18 (Unit 14 / Unit P) from gravel to black top asphalt with associated stormwater completed by the 30th November 2020</t>
  </si>
  <si>
    <t xml:space="preserve">Design Report </t>
  </si>
  <si>
    <t xml:space="preserve"> I/504125.016 /   </t>
  </si>
  <si>
    <t>R&amp;T 17</t>
  </si>
  <si>
    <t>Final Detail Design of 1.5 km of gravel road for Vulindlela ward 9 completed by the 31st of March 2021</t>
  </si>
  <si>
    <t>Complete preliminary design and commence with design 1.5 km of gravel road by the 30th of October 2020</t>
  </si>
  <si>
    <t>R&amp;T 18</t>
  </si>
  <si>
    <t>Final Detail Design for Construction of 0.5 km road in Willowfountain Ward 14 from gravel to black top asphalt with associated stormwater completed by the 30th November 2020</t>
  </si>
  <si>
    <t>EIA AND WULA apllication for illowfountain Ward 14 from gravel to black top asphalt with associated stormwater completed for   approval by the 31st of October 2020</t>
  </si>
  <si>
    <t xml:space="preserve">Detail Design Report </t>
  </si>
  <si>
    <t>R&amp;T 20</t>
  </si>
  <si>
    <t>MIG:Z2: UPGR GRV RD- GEORGETOWN / ESIGODINI</t>
  </si>
  <si>
    <t>Environmental Authorizations approval by department of EDTEA by the 31st of August 2020</t>
  </si>
  <si>
    <t>R&amp;T 21</t>
  </si>
  <si>
    <t>R&amp;T 22</t>
  </si>
  <si>
    <t>R&amp;T 23</t>
  </si>
  <si>
    <t>Preparing the Basic Assessment Report and WULA Application to DEDTEA</t>
  </si>
  <si>
    <t>I/403243.013               4600000000</t>
  </si>
  <si>
    <t>MIG 
CNL</t>
  </si>
  <si>
    <t>I/403243.011                  4600000000</t>
  </si>
  <si>
    <t>R1000000,00
R1000000,00</t>
  </si>
  <si>
    <t xml:space="preserve">Site establishment and excavation for Oribi Community Hall in ward 24 by the 30th of April 2021
</t>
  </si>
  <si>
    <t>I/403243.010                 4600000000</t>
  </si>
  <si>
    <t xml:space="preserve">MIG
CNL </t>
  </si>
  <si>
    <t>Appointment of Contractor for Thembalihle Community Hall in ward 38 by the 31st of March 2021</t>
  </si>
  <si>
    <t xml:space="preserve">Site establishment and excavation for Thembalihle Community Hall in ward 38 by the 30th of April 2021
</t>
  </si>
  <si>
    <t xml:space="preserve">Commencement of foundation for Thembalihle Community Hall in ward 38 by 31st of May 2021 </t>
  </si>
  <si>
    <t>I/403243.007                4600000000</t>
  </si>
  <si>
    <t xml:space="preserve">R2 000 000.00
</t>
  </si>
  <si>
    <t>Appointment of Contractor for France Community Hall in Ward 13 by the 30th of April 2021</t>
  </si>
  <si>
    <t>Site Establishment for France Community Hall in Ward 13 completed by the 31st of May 2021</t>
  </si>
  <si>
    <t>I/403243.012               4600000000</t>
  </si>
  <si>
    <t>I/403243.009         4600000000</t>
  </si>
  <si>
    <t>COMMUNITY HALL WARD 5</t>
  </si>
  <si>
    <t>Contractor for Mbizane Community Hall in Ward 5 appointed by the 30th of June 2021</t>
  </si>
  <si>
    <t>Appointment of Consultants for Mbizane Community Hall in Ward 5 to do detailed design by the 31st of August 2020</t>
  </si>
  <si>
    <t>Preliminary design report for Mbizane Community Hall in Ward 5 completed by the 30th of September 2020</t>
  </si>
  <si>
    <t>Detailed design for Mbizane Community Hall in Ward 5 completed by the 28th of February 2021</t>
  </si>
  <si>
    <t xml:space="preserve">Detailed Design Report, Contractor Appointment letter </t>
  </si>
  <si>
    <t>I/403243.018        4600000000</t>
  </si>
  <si>
    <t>R47 762.31</t>
  </si>
  <si>
    <t>R670 000.00</t>
  </si>
  <si>
    <t>R1000000,00
R2200000,00</t>
  </si>
  <si>
    <t>I/403243.008     4600000000</t>
  </si>
  <si>
    <t>R3 200 000.00</t>
  </si>
  <si>
    <t>40000m3 Reshaping of Msunduzi Landfill site in ward 35 completed by the 31st of March 2021</t>
  </si>
  <si>
    <t>R2 000 000.00
R820 000,00</t>
  </si>
  <si>
    <t>Design drawings and Design report for the Msunduzi Landfill site in ward 35 completed by the 30th of September 2020</t>
  </si>
  <si>
    <t>I/404185.002     4600000000</t>
  </si>
  <si>
    <t>R2 820 000.00</t>
  </si>
  <si>
    <t>MIG &amp; WSIG</t>
  </si>
  <si>
    <t>Monthly meeting register and Minutes</t>
  </si>
  <si>
    <t>9 x Monthly Expenditure and Revenue (E&amp;R) reports verified &amp; submitted by 15th of every month to COGTAby the 15th of March 2021</t>
  </si>
  <si>
    <t>PMO 14</t>
  </si>
  <si>
    <t>R&amp;T 25</t>
  </si>
  <si>
    <t>MIG:Z1:UPGR GRV ROADS-VULINDLELA-WARD 9 - CONCEPT AND PRELIMINARY DESIGN</t>
  </si>
  <si>
    <t>Design</t>
  </si>
  <si>
    <t>Concept and Preliminary design for Sithole Road in Ward 9 completed by the 31st of May 2021</t>
  </si>
  <si>
    <t xml:space="preserve">Date Concept and Preliminary design for Sithole Road in Ward 9 completed </t>
  </si>
  <si>
    <t>R906 000.00</t>
  </si>
  <si>
    <t>Commence with Concept and Preliminary design for Sithole Road in Ward 9 by the 28th of February 2021</t>
  </si>
  <si>
    <t>Concept and Preliminary design documents</t>
  </si>
  <si>
    <t>R&amp;T 26</t>
  </si>
  <si>
    <t>R&amp;T 27</t>
  </si>
  <si>
    <t>R&amp;T 28</t>
  </si>
  <si>
    <t>ELEC 07</t>
  </si>
  <si>
    <t>ELECTRIFICATION OF JIKA-JOE COMMUNAL RESIDENTIAL UNITS (CRU'S) PHASE 1</t>
  </si>
  <si>
    <t>ELECTRIFICATION OF JIKA-JOE CRU'S PHASE 1</t>
  </si>
  <si>
    <t>JIKA-JOE-WARD 33</t>
  </si>
  <si>
    <t>Nil  household connections available(New project-Phase 1)</t>
  </si>
  <si>
    <t>404 Household Connections to be achieved by 30th June 2021</t>
  </si>
  <si>
    <t>I/604564.002</t>
  </si>
  <si>
    <t>HUMAN SETTLEMENT-BRIDGE FINANCING</t>
  </si>
  <si>
    <t>BSC report for the allocation of a Service Provider from E37 panel of contractors approved by the 31st of January 2021</t>
  </si>
  <si>
    <t>Trenching and excavations in progress by the 31st March 2021</t>
  </si>
  <si>
    <t>Installation of mini-substations and cable laying &amp; backfilling completed by the 30th of April 2021</t>
  </si>
  <si>
    <t>ELEC 08</t>
  </si>
  <si>
    <t>PURCHASE OF OFFICE ASSETS</t>
  </si>
  <si>
    <t>PURCHASE OF LAPTOPS</t>
  </si>
  <si>
    <t>Procurement</t>
  </si>
  <si>
    <t>16 x laptops purchased and delivered</t>
  </si>
  <si>
    <t>Creation of Purchase orders  by the 30th of October 2020</t>
  </si>
  <si>
    <t>16 x laptops delivered by the 30th of April 2021</t>
  </si>
  <si>
    <t>16 x laptops purchased and delivered by the 30th of April 2021</t>
  </si>
  <si>
    <t xml:space="preserve">Purchase order, invoices and delivery notes </t>
  </si>
  <si>
    <t>A/504713.BAH.A52  GL: 8000000</t>
  </si>
  <si>
    <t>ELEC 09</t>
  </si>
  <si>
    <t>PURCHASE OF OFFICE FURNITURE</t>
  </si>
  <si>
    <t>14 x ergonomic office chairs</t>
  </si>
  <si>
    <t>14 x ergonomic office chairs purchased and delivered by the 31st of December 2020</t>
  </si>
  <si>
    <t>A/504713.BZA.A60     GL: 7000000</t>
  </si>
  <si>
    <t>ELEC 10</t>
  </si>
  <si>
    <t>MONTHLY REPORTS</t>
  </si>
  <si>
    <t>ELEC 11</t>
  </si>
  <si>
    <t>100% cost reflective study completed by the 30th of June 2021</t>
  </si>
  <si>
    <t>80% cost reflective study completed by the 30th of May 2020</t>
  </si>
  <si>
    <t>50% cost reflective study completed by the 30th of April 2020</t>
  </si>
  <si>
    <t>35% cost reflective study completed by the 31st of March 2020</t>
  </si>
  <si>
    <t>15% cost reflective study completed by the 28th February 2020</t>
  </si>
  <si>
    <t>% cost reflective study completed</t>
  </si>
  <si>
    <t>100% audit of bulk electricity meters completed by the 30th of June 2021</t>
  </si>
  <si>
    <t>83,3335% audit of bulk electricity meters completed by the 31st of May 2020</t>
  </si>
  <si>
    <t>66,6668% audit of bulk electricity meters completed by the 30th of April 2020</t>
  </si>
  <si>
    <t>50% audit of bulk electricity meters completed by the 31st March 2020</t>
  </si>
  <si>
    <t>33,3334% audit of bulk electricity meters completed by the 28th February 2020</t>
  </si>
  <si>
    <t>16,6667% audits of bulk electricity meters completed by the 31st of January 2020</t>
  </si>
  <si>
    <t>202 House connections achieved by the 31st of May 2021</t>
  </si>
  <si>
    <t>100 000</t>
  </si>
  <si>
    <t>Report with findings, Questionnaires</t>
  </si>
  <si>
    <t>Tourism research programme in response to Covid-19 completed and submitted to SMC by the 30th of June 2021</t>
  </si>
  <si>
    <t>Research status report submitted to SMC by the 31st of March 2021</t>
  </si>
  <si>
    <t xml:space="preserve">Findings of the research programme </t>
  </si>
  <si>
    <t>Local Industry research programme</t>
  </si>
  <si>
    <t>TOURISM RESEARCH PROGRAMME IN RESPONSE TO COVID-19</t>
  </si>
  <si>
    <t>NKPA 3- LOCAL ECONOMIC DEVELOPMENT</t>
  </si>
  <si>
    <t>CE 17</t>
  </si>
  <si>
    <t xml:space="preserve">100 x New Water connections completed (Application Driven) by the 30th of June 2021 
(92.98% of households with access to potable drinking water)
</t>
  </si>
  <si>
    <t xml:space="preserve">55 x New Water connections completed (Application Driven) by the 31st of January 2021
(92,96% of households with access to potable drinking water)
</t>
  </si>
  <si>
    <t xml:space="preserve">65 x New Water connections completed (Application Driven) by the 28th February 2021
(92,96% of households with access to potable drinking water)
</t>
  </si>
  <si>
    <t xml:space="preserve">75 x New Water connections completed (Application Driven) by the 31st of March 2021 
(92,97% of households with access to potable drinking water)
</t>
  </si>
  <si>
    <t xml:space="preserve">85 x New Water connections completed (Application Driven) by the 30th of April 2021 
(92,97% of households with access to potable drinking water)
</t>
  </si>
  <si>
    <t xml:space="preserve">95 x New Water connections completed (Application Driven) by the 31st of May 2021
(92.98% of households with access to potable drinking water)
</t>
  </si>
  <si>
    <t>17 x New consumers have access to sanitation by the 30th of June 2021 
55,66% of households with access to sanitation</t>
  </si>
  <si>
    <t>8 x New consumers have access to sanitation by the 31st of January 2021
55,65% of households with access to sanitation</t>
  </si>
  <si>
    <t>10 x New consumers have access to sanitation by the 28th February 2021
55,66% of households with access to sanitation</t>
  </si>
  <si>
    <t>12 x New consumers have access to sanitation by the 31st of March 2021 
55,66% of households with access to sanitation</t>
  </si>
  <si>
    <t>14 x New consumers have access to sanitation by the 30th of April 2021 
55,66% of households with access to sanitation</t>
  </si>
  <si>
    <t>15 x New consumers have access to sanitation by the 31st of May 2021
55,66% of households with access to sanitation</t>
  </si>
  <si>
    <t>Percentage of a municipality's YTD capital budget actually spent on capital projects identified in the IDP</t>
  </si>
  <si>
    <t>71% of the municipality's capital budget actually spent on capital projects identified in the IDP by the 30th of June 2020 (Percentage : Total spending on capital projects divided by total capital budget x 100)</t>
  </si>
  <si>
    <t>95-100% of the municipality's YTD capital budget actually spent on capital projects identified in the IDP (Percentage : Total spending on capital projects divided by YTD capital budget x 100) by the 30th of June 2021</t>
  </si>
  <si>
    <t>95-100% of the municipality's YTD capital budget actually spent on capital projects identified in the IDP (Percentage : Total spending on capital projects divided by YTD capital budget x 100) by the 31st of January 2021</t>
  </si>
  <si>
    <t>95-100% of the municipality's YTD capital budget actually spent on capital projects identified in the IDP (Percentage : Total spending on capital projects divided by YTD capital budget x 100) by the 28th of February 2021</t>
  </si>
  <si>
    <t>95-100% of the municipality's YTD capital budget actually spent on capital projects identified in the IDP (Percentage : Total spending on capital projects divided by YTD capital budget x 100) by the 31st of March 2021</t>
  </si>
  <si>
    <t>95-100% of the municipality's YTD capital budget actually spent on capital projects identified in the IDP (Percentage : Total spending on capital projects divided by YTD capital budget x 100) by the 30th of April 2021</t>
  </si>
  <si>
    <t>95-100% of the municipality's YTD capital budget actually spent on capital projects identified in the IDP (Percentage : Total spending on capital projects divided by YTD capital budget x 100) by the 31st of May 2021</t>
  </si>
  <si>
    <t>Financial statements, Financial Ratios Report and S71 Reports</t>
  </si>
  <si>
    <t xml:space="preserve">Financial viability in terms of debt coverage; i.e Debt/Revenue. </t>
  </si>
  <si>
    <t>8% achieved in 2019-20</t>
  </si>
  <si>
    <t>45% of Financial viability in terms of debt coverage achieved. (Ratio: ( Short Term Borrowings+ Bank Overdraft + Short Term Lease  + Long term borrowing + Long Term Lease) / (Total Operating Revenue - Operational  by the 30th of June 2021</t>
  </si>
  <si>
    <t>45% of Financial viability in terms of debt coverage achieved. (Ratio: ( Short Term Borrowings+ Bank Overdraft + Short Term Lease  + Long term borrowing + Long Term Lease) / (Total Operating Revenue - Operational   by the 31st of January 2021</t>
  </si>
  <si>
    <t>45% of Financial viability in terms of debt coverage achieved. (Ratio: ( Short Term Borrowings+ Bank Overdraft + Short Term Lease  + Long term borrowing + Long Term Lease) / (Total Operating Revenue - Operational by the 28th of February 2021</t>
  </si>
  <si>
    <t>45% of Financial viability in terms of debt coverage achieved. (Ratio: ( Short Term Borrowings+ Bank Overdraft + Short Term Lease  + Long term borrowing + Long Term Lease) / (Total Operating Revenue - Operational  by the 31st of March 2021</t>
  </si>
  <si>
    <t>45% of Financial viability in terms of debt coverage achieved. (Ratio: ( Short Term Borrowings+ Bank Overdraft + Short Term Lease  + Long term borrowing + Long Term Lease) / (Total Operating Revenue - Operational   by the 30th of April 2021</t>
  </si>
  <si>
    <t>45% of Financial viability in terms of debt coverage achieved. (Ratio: ( Short Term Borrowings+ Bank Overdraft + Short Term Lease  + Long term borrowing + Long Term Lease) / (Total Operating Revenue - Operational by the 31st of May 2021</t>
  </si>
  <si>
    <t>45%  of Financial viability in terms of debt coverage achieved. (Ratio: ( Short Term Borrowings+ Bank Overdraft + Short Term Lease  + Long term borrowing + Long Term Lease) / (Total Operating Revenue - Operational  by the 30th of June 2021</t>
  </si>
  <si>
    <t>Financial viability in terms of cash coverage</t>
  </si>
  <si>
    <t>Ratio was 0.87 months in 2019-20</t>
  </si>
  <si>
    <t>1-3 months of Financial viability in terms of cash coverage achieved. (Ratio: Available cash plus investments divided by monthly fixed operating expenditure) by the 30th of June 2021</t>
  </si>
  <si>
    <t>1-3 months of Financial viability in terms of cash coverage achieved. (Ratio: Available cash plus investments divided by monthly fixed operating expenditure)  by the 31st of January 2021</t>
  </si>
  <si>
    <t>1-3 months of Financial viability in terms of cash coverage achieved. (Ratio: Available cash plus investments divided by monthly fixed operating expenditure)</t>
  </si>
  <si>
    <t>1-3 months of Financial viability in terms of cash coverage achieved. (Ratio: Available cash plus investments divided by monthly fixed operating expenditure) by the 31st of March 2021</t>
  </si>
  <si>
    <t>1-3 months of Financial viability in terms of cash coverage achieved. (Ratio: Available cash plus investments divided by monthly fixed operating expenditure)  by the 30th of April 2021</t>
  </si>
  <si>
    <t>1-3 months of Financial viability in terms of cash coverage achieved. (Ratio: Available cash plus investments divided by monthly fixed operating expenditure) by the 31st of May 2021</t>
  </si>
  <si>
    <t>97%  achieved in 2019-20</t>
  </si>
  <si>
    <t>&lt; 100% Ratio of Financial viability in terms of outstanding service debtors to revenue achieved. (Ratio: Outstanding service debtors divided by annual revenue actually received for services) by the 30th of June 2021</t>
  </si>
  <si>
    <t>&lt; 100% Ratio of Financial viability in terms of outstanding service debtors to revenue achieved. (Ratio: Outstanding service debtors divided by annual revenue actually received for services)  by the 31st of January 2021</t>
  </si>
  <si>
    <t>&lt; 100% Ratio of Financial viability in terms of outstanding service debtors to revenue achieved. (Ratio: Outstanding service debtors divided by annual revenue actually received for services) by the 28th of February 2021</t>
  </si>
  <si>
    <t>&lt; 100% Ratio of Financial viability in terms of outstanding service debtors to revenue achieved. (Ratio: Outstanding service debtors divided by annual revenue actually received for services) by the 31st of March 2021</t>
  </si>
  <si>
    <t>&lt; 100% Ratio of Financial viability in terms of outstanding service debtors to revenue achieved. (Ratio: Outstanding service debtors divided by annual revenue actually received for services)  by the 30th of April 2021</t>
  </si>
  <si>
    <t>&lt; 100% Ratio of Financial viability in terms of outstanding service debtors to revenue achieved. (Ratio: Outstanding service debtors divided by annual revenue actually received for services) by the 31st of May 2021</t>
  </si>
  <si>
    <t>Financial statements, and S71 Reports</t>
  </si>
  <si>
    <t>Percentage of the YTD operating budget spent to date.  Formula : Operating Expenditure BudgetImplemenatation Indicator;  Formula : Actual YTD Operating Expenditure/ YTD Budgeted Operating Expenditure × 100   The indicator measures the extent to which budgeted operating expenditure has been spent during the financial year. It assesses the effectiveness of controls over the budget.</t>
  </si>
  <si>
    <t>95-100%</t>
  </si>
  <si>
    <t>Financial statements and S71 reports</t>
  </si>
  <si>
    <t>Actual Repairs and Maintenance as a % of YTD Budgeted Repairs and Maintenance Expenditure Formula: (actual R&amp;M/ Budgeted R&amp;M)*100</t>
  </si>
  <si>
    <t>Financial statements and Financial Ratios Report</t>
  </si>
  <si>
    <t>SUSTAINABILITY -  Level of Cash Backed Conditional grants. Formula : (Cash and Cash Equivalents - Bank overdraft + Short Term Investment + Long Term Investment - Unspent grants) / (Net Assets - Accumulated Surplus - Fair Value Adjustment - Revaluation Reserve) x 100</t>
  </si>
  <si>
    <t>Budget implementation - Capital Expenditure Budget Implementation Indicator. Formula - Actual YTD Capital Expenditure /YTD  Budget Capital Expenditure x 100 . Indicates the extent to which the capital budget has been implemented. Indicates effectiveness of budgetary control.</t>
  </si>
  <si>
    <t>Financial statements, Financial Ratios Report and S71 Report</t>
  </si>
  <si>
    <t>152442 have access to water by 31st January 2021</t>
  </si>
  <si>
    <t>152452 have access to water by 28th February 2021</t>
  </si>
  <si>
    <t>152462 have access to water by 31st March 2021</t>
  </si>
  <si>
    <t>152472 have access to water by 30th April 2021</t>
  </si>
  <si>
    <t>152482 have access to water by 31st May 2021</t>
  </si>
  <si>
    <t>152487 have access to water by 30th June 2021</t>
  </si>
  <si>
    <t>91269 have access to Sanitation</t>
  </si>
  <si>
    <t>91273 have access to Sanitation</t>
  </si>
  <si>
    <t>91275 have access to Sanitation</t>
  </si>
  <si>
    <t>91278 have access to Sanitation</t>
  </si>
  <si>
    <t>250m of Promenade 1: Road (R1) constructed and completed by the 30th of June 2021</t>
  </si>
  <si>
    <t>Processing of layer works on Road 1 (250m) completed by the 31st of March 2021</t>
  </si>
  <si>
    <t>90% or more of all CCTV cameras under control of Safe City to be fully operational by the 30th June 2021</t>
  </si>
  <si>
    <t>90% or more of all CCTV cameras under control of Safe City to be fully operational by the 31st of July 2020</t>
  </si>
  <si>
    <t>90% or more of all CCTV cameras under control of Safe City to be fully operational  by the 31st of August 2020</t>
  </si>
  <si>
    <t>90% or more of all CCTV cameras under control of Safe City to be fully operational  by the 30th of September 2020</t>
  </si>
  <si>
    <t>90% or more of all CCTV cameras under control of Safe City to be fully operational  by the 31st of October 2020</t>
  </si>
  <si>
    <t>90% or more of all CCTV cameras under control of Safe City to be fully operational by the 30th of November 2020</t>
  </si>
  <si>
    <t>90% or more of all CCTV cameras under control of Safe City to be fully operational by the 31st of December 2020</t>
  </si>
  <si>
    <t>90% or more of all CCTV cameras under control of Safe City to be fully operational by the 31st of January 2021</t>
  </si>
  <si>
    <t>90% or more of all CCTV cameras under control of Safe City to be fully operational by the 28th of February 2021</t>
  </si>
  <si>
    <t>90% or more of all CCTV cameras under control of Safe City to be fully operational by the 31st of March 2021</t>
  </si>
  <si>
    <t>90% or more of all CCTV cameras under control of Safe City to be fully operational by the 30th of April 2021</t>
  </si>
  <si>
    <t>90% or more of all CCTV cameras under control of Safe City to be fully operational by the 31st of May 2021</t>
  </si>
  <si>
    <t>90% or more of all CCTV cameras under control of Safe City to be fully operational by the 30th of June 2021</t>
  </si>
  <si>
    <t>Municipal Spatial Planning and Land Use Management Bylaws prepared and submitted to SMC for onwards transmission to Council for approval by the 28th of February 2021</t>
  </si>
  <si>
    <t>Draft Local Area Plan for Scottsville/Pelham prepared and submitted to SMC in the 20/21 FY by the 28th of February 2021</t>
  </si>
  <si>
    <t>Pumpstation excavations completed in Ward 39 by the 30th of September 2020</t>
  </si>
  <si>
    <t>Commencement of pump installations in Ward 39 by the 31st of January 2021</t>
  </si>
  <si>
    <t>Completion of Installation of pumps and commencement of electrical works for pumpstation in Ward 39 by the 28th of February 2021</t>
  </si>
  <si>
    <t>Setting out of pipeline and commencement of trench excavations in Ward 39 by the 31st of March 2021</t>
  </si>
  <si>
    <t>100% of concrete pouring for internal columns complete by the 30th June 2021</t>
  </si>
  <si>
    <t>Commencement of steel reinforcement for reservoir base by the 31st of January 2021</t>
  </si>
  <si>
    <t>30% of steel reinforcement for reservoir base by the 28th of February 2021</t>
  </si>
  <si>
    <t>100% of steel reinforcement for reservoir base and commencement of concrete pouring for base by the 31st of March 2021</t>
  </si>
  <si>
    <t>100% of concrete pouring for reservoir base and commencement of reinforcement for internal concrete columns by the 30th of April 2021</t>
  </si>
  <si>
    <t>100% of reinforcement for internal concrete columns complete by the 31st of May 2021</t>
  </si>
  <si>
    <t>Construction of 0.25 km road in Dambuza Ward 22 from gravel to black top asphalt with associated stormwater completed by  December 2020 and Preliminary design of a road in Dambuza Ward 22 completed by May 2021</t>
  </si>
  <si>
    <t>Commence with preliminay design  for road in Dambuza Ward 22</t>
  </si>
  <si>
    <t>Preliminary design Report and practical completion certificate</t>
  </si>
  <si>
    <t>Construction of 0.9 km road in Greater Edendale Ward 17 (PH3 Unit 13) from gravel to black top asphalt with associated stormwater completed by the 30th of June 2021</t>
  </si>
  <si>
    <t>Commencement of  earthworks and stormwater excavation for Construction of 0.9 km road in Greater Edendale Ward 17 (Shepstone Ambleton) completed by the 31st of January 2021</t>
  </si>
  <si>
    <t>Construction of 0.9 km road in Greater Edendale Ward 17 (Shepstone Ambleton road) from track road to concrete road with associated stormwater completed by the 30th of June 2021</t>
  </si>
  <si>
    <t xml:space="preserve">MIG:Z1:UPGR GRV RD-VULINDLELA-D2069 PH3 - Ward 2 </t>
  </si>
  <si>
    <t>Construction of 1.02 km road in Vulindlela Ward 2 (D2069 PH3) from gravel to black top asphalt with associated stormwater completed by the 30th of May 2021</t>
  </si>
  <si>
    <t>Site establishment for Construction of 1.5 km road in Vulindlela Ward 6 from gravel to black top asphalt with associated stormwater commenced by the 30th of June 2021</t>
  </si>
  <si>
    <t>Appointment of contractor for Construction of 1.5 km road in Vulindlela Ward 6 from gravel to black top asphalt with associated stormwater completed by the 31st of May 2021</t>
  </si>
  <si>
    <t>Progress Report</t>
  </si>
  <si>
    <t>Site establishment for Construction of 1.7 km road in Vulindlela Ward 8 from gravel to black top asphalt with associated stormwater commenced by the 30th of June 2021</t>
  </si>
  <si>
    <t>Appointment of contractor for Construction of 1.7 km road in Vulindlela Ward 8 from gravel to black top asphalt with associated stormwater completed by the 31 May 2021</t>
  </si>
  <si>
    <t>Kerb and channeling completed by the 30th of June 2021</t>
  </si>
  <si>
    <t xml:space="preserve">Date Kerb and channeling completed </t>
  </si>
  <si>
    <t>Site establishment and setting out for road construction completed by the 31st of January 2021</t>
  </si>
  <si>
    <t>Import and process pavement layers completed by the 28th of February 2021</t>
  </si>
  <si>
    <t>Commence with the construction of earth retaining structures by the 31st of March 2021</t>
  </si>
  <si>
    <t>Complete the construction of earth retaining structures by the 30th of April 2021</t>
  </si>
  <si>
    <t>Commence with kerb and channeling by the 30th of May 2021</t>
  </si>
  <si>
    <t>Construction of 1.8 km road in Vulindlela Ward 5 from gravel to black top asphalt  completed by the 31st of March 2021</t>
  </si>
  <si>
    <t xml:space="preserve">MIG: Rehabilitation of Roads - Vulindlela Ward 2 </t>
  </si>
  <si>
    <t xml:space="preserve">Site Establishment for Mabane Causeway in Vulindlela ward 2 commenced by the 30th of June 2021 </t>
  </si>
  <si>
    <t>Appointment of Contractor to commence with Mabane Causeway in Vulindlela ward 2  by the 31st of May 2021</t>
  </si>
  <si>
    <t xml:space="preserve">Construction of 1.2 km gravel road in Vulindlela Ward 3 from gravel to base layer with associated stormwater completed by the 28th of February 2021 </t>
  </si>
  <si>
    <t>Complete Rip and Compact G7 subbase and commence with kerb and channel by the 30th of November 2020</t>
  </si>
  <si>
    <t>Complete kerb and channel and Commence with base layer</t>
  </si>
  <si>
    <t>Complete base layer</t>
  </si>
  <si>
    <t>Projected EIA approval for Construction of 0.5 km road in Georgetown / Esigodini Ward 12 from gravel to black top asphalt with associated stormwater by the 30th of June 2021</t>
  </si>
  <si>
    <t>Approval by EDTEA</t>
  </si>
  <si>
    <t>`</t>
  </si>
  <si>
    <t>Site establishment for Construction of 1.5 km road in Vulindlela Ward 7 from gravel to black top asphalt with associated stormwater commenced by the 30th of June 2021</t>
  </si>
  <si>
    <t>Appointment of contractor for Construction of 1.5 km road in Vulindlela Ward 7 from gravel to black top asphalt with associated stormwater completed by the 31 May 2021</t>
  </si>
  <si>
    <t>0,3km Concrete road with drainage and surfacing completed by the 30th of June 2021</t>
  </si>
  <si>
    <t>Site establishment and earthworks completed by the 28th of February 2021</t>
  </si>
  <si>
    <t>Drainage and base layer completed by the 31st of March 2021</t>
  </si>
  <si>
    <t>Complete base and drainage by the 30th of April 2021</t>
  </si>
  <si>
    <t>Construction of 1 km length of Masoyi Road in Vulindlela Ward 39, from gravel to asphalt surface with associated stormwater by the 30th of June 2021</t>
  </si>
  <si>
    <t>Import and process G2 material by the 31st of January 2021</t>
  </si>
  <si>
    <t>Commence with the  Installation of stormwater drainage by the 28th of February 2021</t>
  </si>
  <si>
    <t>Complete the Installation of  stormwater drainage by the 31st of March 2021</t>
  </si>
  <si>
    <t>Construction of low level bridge by the 30th of April 2021</t>
  </si>
  <si>
    <t>Commence and complete asphalt surfacing by the 30th of May 2021</t>
  </si>
  <si>
    <t>CNL - ROAD REHABILITATION - PMS</t>
  </si>
  <si>
    <t>60000sqm of surfaced roads rehabilitated (asphalt overlay, slurry seal, crack sealing and diluted immulsion) by the 30 of June 2021</t>
  </si>
  <si>
    <t>24000sqm of surfaced roads rehabilitated (asphalt overlay, slurry seal, crack sealing and diluted immulsion) by the 31st of January 2021</t>
  </si>
  <si>
    <t>35000sqm of surfaced roads rehabilitated (asphalt overlay, slurry seal, crack sealing and diluted immulsion) by the 28 of February 2021</t>
  </si>
  <si>
    <t>40000sqm of surfaced roads rehabilitated (asphalt overlay, slurry seal, crack sealing and diluted immulsion) by the 31st of March 2021</t>
  </si>
  <si>
    <t>45000sqm of surfaced roads rehabilitated (asphalt overlay, slurry seal, crack sealing and diluted immulsion) by the 30 of April 2021</t>
  </si>
  <si>
    <t>55000sqm of surfaced roads rehabilitated (asphalt overlay, slurry seal, crack sealing and diluted immulsion) by the 31st of May2021</t>
  </si>
  <si>
    <t>Commencement of Construction to foundation level for Madiba Community Hall in ward 34 completed by the 30th of June 2021</t>
  </si>
  <si>
    <t>Appointment of Contractor for Madiba Community Hall in ward 34 by the 31st of March 2021</t>
  </si>
  <si>
    <t>Site Establishment for Madiba Community Hall in ward 34 by the 30th of April 2021</t>
  </si>
  <si>
    <t>Commencement of Bulk Eathworks for Madiba Community Hall in ward 34 completed by the 31st of May 2021</t>
  </si>
  <si>
    <t>Construction of Foundation completed for Elandskop community Hall in ward 8 by the 30th of June 2021</t>
  </si>
  <si>
    <t>R1000000,00 R2500000,00</t>
  </si>
  <si>
    <t>Appointment of Contractor for Elandskop community Hall in ward 8 by the 30st of March 2021</t>
  </si>
  <si>
    <t>Site establishment and LIC Training for Elandskop community Hall in ward 8 by the 30th of April 2021</t>
  </si>
  <si>
    <t>Commencement of foundation for Elandskop community Hall in ward 8 by the 31st of May 2021</t>
  </si>
  <si>
    <t>Appointment of Contractor for Oribi Community Hall in ward 24 by the 31st of May 2021</t>
  </si>
  <si>
    <t xml:space="preserve">Complete Detail Design for France Community Hall in Ward 13 completed by the 28th of February 2021 </t>
  </si>
  <si>
    <t xml:space="preserve">Commencement of foundation for Copesville Community Hall in ward 29 by 30th of June 2021 </t>
  </si>
  <si>
    <t>Appointment of Contractor for Copesville Community Hall in ward 29 by the 30th of April 2021</t>
  </si>
  <si>
    <t xml:space="preserve">Site establishment and excavation for Copesville Community Hall in ward 29 by the 30st of May 2021
</t>
  </si>
  <si>
    <t>Implementation phase</t>
  </si>
  <si>
    <t xml:space="preserve">Mass Earthworks and Commencement of Foundations for Mafunze Community Hall in ward 7 completed by the 31st June 2021 </t>
  </si>
  <si>
    <t xml:space="preserve">Complete Detail Design Drawings for Construction of Community Hall in Mafunze - Ward 7 Completed by the 30th of September 2020  </t>
  </si>
  <si>
    <t>Appointment of a Contractor for Mafunze Community Hall in ward 7 completed by the 31st of March 2021</t>
  </si>
  <si>
    <t>Site Establishment for Mafunze Community Hall in ward 7 completed by the 30th of April 2021</t>
  </si>
  <si>
    <t>Commencement of Mass Earthworks for Mafunze Community Hall in ward 7 by the 1st of May 2021</t>
  </si>
  <si>
    <t>Payment Certificates, Appointment letter</t>
  </si>
  <si>
    <t xml:space="preserve">11 x Ten Days Counselling Course Training conducted in the 19/20 FY </t>
  </si>
  <si>
    <t>8 x Ten Days HIV/AIDS Counselling Course Training conducted as per Training Schedule in the 20/21 FY by the 30th June 2021</t>
  </si>
  <si>
    <t>6 x Ten Days HIV/AIDS Counselling Course Training conducted as per Training Schedule  by the 30th of April 2021</t>
  </si>
  <si>
    <t xml:space="preserve">7 x Ten Days HIV/AIDS Counselling Course Training conducted as per Training Schedule by the 31st of May 2021 </t>
  </si>
  <si>
    <t>42 x 11kV equipment purchased and delivered</t>
  </si>
  <si>
    <t>42 x 11kV equipment purchased and delivered by the 30th of June 2021</t>
  </si>
  <si>
    <t xml:space="preserve">R9 903 396,41
</t>
  </si>
  <si>
    <t>Creation of Purchase orders and Delivery of 11 x 11kV Capital Equipment by the 31st of December 2020</t>
  </si>
  <si>
    <t>Delivery of 18 x 11kV Capital Equipment by the 31st of January 2021</t>
  </si>
  <si>
    <t>Delivery of 33 x 11kV Capital Equipment by the 28th of February 2021</t>
  </si>
  <si>
    <t>Delivery of 38 x 11kV Capital Equipment by the 31st of March 2021</t>
  </si>
  <si>
    <t>Delivery of 42 x 11kV Capital Equipment by the 30th of April 2021</t>
  </si>
  <si>
    <t>Purchase order, invoices and delivery notes &amp; SAP screenshot for top-up budget</t>
  </si>
  <si>
    <t>Appointment of service providers completed by 31st of December 2020</t>
  </si>
  <si>
    <t>Creation of purchase order completed by the 31st of January 2021</t>
  </si>
  <si>
    <t xml:space="preserve">Letters of award, Purchase order and Delivery notes </t>
  </si>
  <si>
    <t>6 x Whipery meetings facilitated for the 20/21 FY by the 30 June 2021</t>
  </si>
  <si>
    <t>1 x Whipery meetings facilitated for the 20/21 FY by the 31st of January 2021</t>
  </si>
  <si>
    <t xml:space="preserve">2 x Whipery meetings facilitated for the 20/21 FY by the 28th of February 2021 </t>
  </si>
  <si>
    <t>3 x Whipery meetings facilitated for the 20/21 FY by the 31st of March 2021</t>
  </si>
  <si>
    <t xml:space="preserve">4 x Whipery meetings facilitated for the 20/21 FY by the 30th of April 2021 </t>
  </si>
  <si>
    <t>5 x Whipery meetings facilitated for the 20/21 FY by the 31st of May 2021</t>
  </si>
  <si>
    <t>6 x Agenda's, minutes &amp; resolutions of Whipery meetings facilitated  for the 20/21 FY</t>
  </si>
  <si>
    <t>600 x fire prevention inspections conducted by the 30th of June 2021</t>
  </si>
  <si>
    <t>420 x fire inspections conducted by the 31st of January 2021</t>
  </si>
  <si>
    <t>450 x fire inspections conducted by the 28th of Febraury 2021</t>
  </si>
  <si>
    <t>480 x fire inspections conducted by the 31st of March 2021</t>
  </si>
  <si>
    <t>510 x fire inspections conducted by the 30th of April 2021</t>
  </si>
  <si>
    <t>540 x fire inspections conducted by the 31st of May 2021</t>
  </si>
  <si>
    <t>600 x fire inspections conducted by the 30th of June 2021</t>
  </si>
  <si>
    <t xml:space="preserve">55% of Work Package 2 completed by the 30th of June 2021. (Construction of earthworks, layerworks, surfacing and ancilliary works for road widening in Moses Mabhida Road between km 6.5 to km 7.5)   </t>
  </si>
  <si>
    <t>16% of the project completed by the 31st of December 2020. (Layerworks)</t>
  </si>
  <si>
    <t>20% of the project completed by the 31st of January 2021. (Site establishment and relocation of services)</t>
  </si>
  <si>
    <t>25% of the project completed by the 28th of February 2021. (Layerworks)</t>
  </si>
  <si>
    <t>30% of the project completed by the 31st of March 2021. (Layerworks)</t>
  </si>
  <si>
    <t>35% of the project completed by the 30th of April 2021. (Layerworks)</t>
  </si>
  <si>
    <t>45% of the project completed by the 31st of May 2021. (Layerworks)</t>
  </si>
  <si>
    <t xml:space="preserve">47% of Work Package 3 completed by the 30th of May 2021. (Construction of earthworks, layerworks, surfacing and ancilliary works for road widening in Moses Mabhida Road between km 7.5 to km 8.8) </t>
  </si>
  <si>
    <t>22% of the project completed by the 31st of December 2020. (Layerworks)</t>
  </si>
  <si>
    <t>25% of the project completed by the 31st of January 2021. (Layerworks)</t>
  </si>
  <si>
    <t>30% of the project completed by the 28th of February 2021. (Layerworks)</t>
  </si>
  <si>
    <t>35% of the project completed by the 31st of March 2021. (Layerworks)</t>
  </si>
  <si>
    <t>40% of the project completed by the 30th of April 2021. (Layerworks)</t>
  </si>
  <si>
    <t>UNIT OF MEASURE</t>
  </si>
  <si>
    <t>INDICATOR</t>
  </si>
  <si>
    <t>Number of Reports and Date of Submission</t>
  </si>
  <si>
    <t xml:space="preserve">Date post of Senior Manager: Revenue Management filled </t>
  </si>
  <si>
    <t xml:space="preserve">Number of New Water connections </t>
  </si>
  <si>
    <t xml:space="preserve">Number of New consumers </t>
  </si>
  <si>
    <t xml:space="preserve">% of new electricity connections  </t>
  </si>
  <si>
    <t xml:space="preserve">KM of MIG Projects municipal roads  </t>
  </si>
  <si>
    <t xml:space="preserve">Number of Weekly Refuse Removal  </t>
  </si>
  <si>
    <t xml:space="preserve">Number of households  </t>
  </si>
  <si>
    <t xml:space="preserve">% of the municipality's YTD capital budget actually spent </t>
  </si>
  <si>
    <t xml:space="preserve">% of Financial viability </t>
  </si>
  <si>
    <t xml:space="preserve">Financial viability in terms of cash coverage achieved. </t>
  </si>
  <si>
    <t xml:space="preserve">Ratio of Financial viability </t>
  </si>
  <si>
    <t xml:space="preserve">Number of work opportunities created  </t>
  </si>
  <si>
    <t xml:space="preserve">Number of housing units constructed </t>
  </si>
  <si>
    <t xml:space="preserve">Date Annual calendar of events submitted </t>
  </si>
  <si>
    <t xml:space="preserve">% implementation </t>
  </si>
  <si>
    <t xml:space="preserve">Number of monthly reports </t>
  </si>
  <si>
    <t>Number of Monthly Reports</t>
  </si>
  <si>
    <t xml:space="preserve">Number of  Mayoral investment Facilitation meetings </t>
  </si>
  <si>
    <t xml:space="preserve">Date Oversight Process plan submitted to Council </t>
  </si>
  <si>
    <t xml:space="preserve">Date Approved Oversight (published on municipal website) </t>
  </si>
  <si>
    <t xml:space="preserve">Number of MPAC Monthly Reports </t>
  </si>
  <si>
    <t xml:space="preserve">% of Adhoc MPAC reports submitted </t>
  </si>
  <si>
    <t xml:space="preserve">Date MPAC Annual 21/22 FY Workplan submitted </t>
  </si>
  <si>
    <t xml:space="preserve">Date Annual schedule of meetings submitted to CoGTA </t>
  </si>
  <si>
    <t xml:space="preserve">Number &amp; Date Monthly Reports </t>
  </si>
  <si>
    <t>Number of Minutes of community</t>
  </si>
  <si>
    <t xml:space="preserve">Number of Meetings facilitated </t>
  </si>
  <si>
    <t xml:space="preserve">Number of Whipery meetings </t>
  </si>
  <si>
    <t xml:space="preserve">Number of road safety awareness sessions </t>
  </si>
  <si>
    <t xml:space="preserve">Number of Quarterly Reports </t>
  </si>
  <si>
    <t xml:space="preserve">Number of Physical Fire arm verifications </t>
  </si>
  <si>
    <t xml:space="preserve">Number of Fire Arm Training / Fire Arm Refresher Courses conducted </t>
  </si>
  <si>
    <t xml:space="preserve">Number of Disaster Management Forums facilitated </t>
  </si>
  <si>
    <t xml:space="preserve">Date  Plan prepared and submitted </t>
  </si>
  <si>
    <t xml:space="preserve">Number of Disaster awareness Campaigns </t>
  </si>
  <si>
    <t>Number of fire prevention  conducted</t>
  </si>
  <si>
    <t xml:space="preserve">Number of ward plans </t>
  </si>
  <si>
    <t xml:space="preserve">Number of OSS functionality quarterly reports </t>
  </si>
  <si>
    <t xml:space="preserve">Date public participation policy presentations conducted </t>
  </si>
  <si>
    <t xml:space="preserve">Number of quarterly ward audit reports </t>
  </si>
  <si>
    <t xml:space="preserve">Number of Ten Days HIV/AIDS Counselling Course </t>
  </si>
  <si>
    <t xml:space="preserve">Number of Ward visits conducted </t>
  </si>
  <si>
    <t xml:space="preserve">Number of HIV/AIDS and Social support programmes d </t>
  </si>
  <si>
    <t xml:space="preserve">Date Msunduzi Halls Maintenance plan reviewed and submitted </t>
  </si>
  <si>
    <t xml:space="preserve">Number of Wards that have Grass cut </t>
  </si>
  <si>
    <t xml:space="preserve">Number of islands and main entrances into the CBD maintained </t>
  </si>
  <si>
    <t xml:space="preserve">Number of Library Books purchased </t>
  </si>
  <si>
    <t xml:space="preserve">Number of modified containers/park homes purchased and delivered </t>
  </si>
  <si>
    <t xml:space="preserve">Number of Brush Cutters purchased  </t>
  </si>
  <si>
    <t xml:space="preserve">m of Fencing 
</t>
  </si>
  <si>
    <t xml:space="preserve">Number of vehicles purchased </t>
  </si>
  <si>
    <t xml:space="preserve">% Implementation and monitoring </t>
  </si>
  <si>
    <t xml:space="preserve">Number of Bulk Steel  Containers purchased </t>
  </si>
  <si>
    <t xml:space="preserve">Number of Weekly Refuse Removal </t>
  </si>
  <si>
    <t>Number of Litter bins purchased</t>
  </si>
  <si>
    <t xml:space="preserve">Number of Bulk Steel Containers purchased </t>
  </si>
  <si>
    <t>Total Water Losses reduced to 28.3% in Wards 1 to 38 (in total) by the 30th of June 2021</t>
  </si>
  <si>
    <t xml:space="preserve">Km of new water pipeline </t>
  </si>
  <si>
    <t xml:space="preserve">Km of new sewer pipeline </t>
  </si>
  <si>
    <t xml:space="preserve">Km of new sewer pipeline  </t>
  </si>
  <si>
    <t xml:space="preserve">Km of road construction </t>
  </si>
  <si>
    <t xml:space="preserve">Km road construction </t>
  </si>
  <si>
    <t xml:space="preserve">Date Site establishment for Construction of 1.5 km road </t>
  </si>
  <si>
    <t xml:space="preserve">Date Site Establishment commenced </t>
  </si>
  <si>
    <t xml:space="preserve">Date Detail design for Construction of 0.5 km road in </t>
  </si>
  <si>
    <t xml:space="preserve">Date Final Detial Design of 1.5 km of gravel road </t>
  </si>
  <si>
    <t>Date final Detail Design for Construction of 0.5 km road</t>
  </si>
  <si>
    <t xml:space="preserve">Km Concrete road </t>
  </si>
  <si>
    <t xml:space="preserve">sqm of surfaced roads </t>
  </si>
  <si>
    <t xml:space="preserve">% of Work Package 2 </t>
  </si>
  <si>
    <t xml:space="preserve">% of Work Package 3 </t>
  </si>
  <si>
    <t xml:space="preserve">% of Work Package 4 </t>
  </si>
  <si>
    <t>Date Site establishment for Construction of 1.7 km road</t>
  </si>
  <si>
    <t xml:space="preserve">Date Projected EIA approval for Construction of 0.5 km road </t>
  </si>
  <si>
    <t xml:space="preserve">% of faulty / defective electricity meters </t>
  </si>
  <si>
    <t xml:space="preserve">Number of 11kV equipment </t>
  </si>
  <si>
    <t xml:space="preserve">Number Vehicles </t>
  </si>
  <si>
    <t xml:space="preserve">Number 26MVA </t>
  </si>
  <si>
    <t xml:space="preserve">Date equipment  purchased </t>
  </si>
  <si>
    <t xml:space="preserve">Number of household </t>
  </si>
  <si>
    <t xml:space="preserve">Number of laptops </t>
  </si>
  <si>
    <t xml:space="preserve">Number of  office chairs purchased </t>
  </si>
  <si>
    <t xml:space="preserve">% of bulk electricity meters </t>
  </si>
  <si>
    <t xml:space="preserve">Date Contractor appointed </t>
  </si>
  <si>
    <t xml:space="preserve">m3 Reshaping </t>
  </si>
  <si>
    <t>Number of Monthly reports</t>
  </si>
  <si>
    <t xml:space="preserve">Number of Monthly DORA reports </t>
  </si>
  <si>
    <t xml:space="preserve">Number of Monthly Expenditure and Revenue (E&amp;R) reports </t>
  </si>
  <si>
    <t xml:space="preserve">m of Promenade </t>
  </si>
  <si>
    <t xml:space="preserve">Number of sites baited </t>
  </si>
  <si>
    <t>Number of Food samples &amp; swabs</t>
  </si>
  <si>
    <t xml:space="preserve">Number of water samples </t>
  </si>
  <si>
    <t>Number of air quality reports</t>
  </si>
  <si>
    <t xml:space="preserve">Date report prepared and submitted </t>
  </si>
  <si>
    <t xml:space="preserve">Date of Progress report </t>
  </si>
  <si>
    <t xml:space="preserve">Date Draft Local Area Plan submitted </t>
  </si>
  <si>
    <t xml:space="preserve">Number of new houses </t>
  </si>
  <si>
    <t xml:space="preserve">Construction value of top structures </t>
  </si>
  <si>
    <t xml:space="preserve">Number of houses </t>
  </si>
  <si>
    <t xml:space="preserve">Number of Council rental stock </t>
  </si>
  <si>
    <t xml:space="preserve">Number of Leases prepared </t>
  </si>
  <si>
    <t xml:space="preserve">% of defaulting tenants </t>
  </si>
  <si>
    <t xml:space="preserve">Number of Art Exhibitions </t>
  </si>
  <si>
    <t xml:space="preserve">Number of Exit Roller Doors </t>
  </si>
  <si>
    <t xml:space="preserve">Number of CCTV Cameras to be monitored </t>
  </si>
  <si>
    <t xml:space="preserve">Number of Monthly Reports </t>
  </si>
  <si>
    <t xml:space="preserve">Number of CCTV inspections conducted </t>
  </si>
  <si>
    <t>% of cameras operational</t>
  </si>
  <si>
    <t xml:space="preserve">% Safe City accreditation </t>
  </si>
  <si>
    <t xml:space="preserve">% of  crime reports </t>
  </si>
  <si>
    <t xml:space="preserve">% Forestry Management </t>
  </si>
  <si>
    <t xml:space="preserve">% Implementation </t>
  </si>
  <si>
    <t xml:space="preserve">Number &amp; Date  meeting facilitated </t>
  </si>
  <si>
    <t xml:space="preserve">km of perimeter fence </t>
  </si>
  <si>
    <t>Date Tourism research completed</t>
  </si>
  <si>
    <t>12 x Reports prepared &amp; submitted to SMC on the budget spent on the implementation of the Workplace Skills Plan in the 20/21 FY by the 30th of June 2021</t>
  </si>
  <si>
    <t>Turn around time (Hours)</t>
  </si>
  <si>
    <t>Turnaround time (Days)</t>
  </si>
  <si>
    <t>% Total Water Losses reduced</t>
  </si>
  <si>
    <t>Delivery period noting that specialised components requires manufacturing and assembly period and will only be confirmed upon receipt of purchase order.(± 3 to 4 months)</t>
  </si>
  <si>
    <t>17 000 sites baited and/or treated for Vector Control in the 2020/2021 FY by the 30th of June 2021</t>
  </si>
  <si>
    <t>Date Single land use scheme prepared and submitted</t>
  </si>
  <si>
    <t>Turn-around time (Minutes)</t>
  </si>
  <si>
    <t>Turn-around time (Days)</t>
  </si>
  <si>
    <t>Reports prepared &amp; submitted</t>
  </si>
  <si>
    <t>MEAASURABLE OBJECTIVE</t>
  </si>
  <si>
    <t xml:space="preserve">Senior Manager: Revenue Management Post filled </t>
  </si>
  <si>
    <t>Water connections completed</t>
  </si>
  <si>
    <t>consumers with access to sanitation</t>
  </si>
  <si>
    <t>electricity connections completed</t>
  </si>
  <si>
    <t>municipal roads constructed</t>
  </si>
  <si>
    <t>Households with acess to free basic refuse collection service</t>
  </si>
  <si>
    <t>Weekly Refuse Removal provided</t>
  </si>
  <si>
    <t xml:space="preserve">Financial viability in terms of debt coverage </t>
  </si>
  <si>
    <t>atio of Financial viability</t>
  </si>
  <si>
    <t xml:space="preserve">work opportunities created </t>
  </si>
  <si>
    <t>ousing units constructed</t>
  </si>
  <si>
    <t>MEASURABLE OBJECTIVE</t>
  </si>
  <si>
    <t>calendar of events for Mayoral Special Projects</t>
  </si>
  <si>
    <t>implementation of all Mayoral Special Programmes</t>
  </si>
  <si>
    <t xml:space="preserve">monthly reports on Mayoral Special Projects </t>
  </si>
  <si>
    <t>Monthly Reports on the Back to Basics</t>
  </si>
  <si>
    <t xml:space="preserve">Mayoral investment Facilitation meetings </t>
  </si>
  <si>
    <t xml:space="preserve">Updates of the youth organisation datadase </t>
  </si>
  <si>
    <t xml:space="preserve">Oversight Process plan </t>
  </si>
  <si>
    <t xml:space="preserve">Youth Month investment and promotion </t>
  </si>
  <si>
    <t>Approved Oversight Report</t>
  </si>
  <si>
    <t>MPAC Monthly Reports</t>
  </si>
  <si>
    <t>Adhoc MPAC reports</t>
  </si>
  <si>
    <t>Workplan prepared and submitted</t>
  </si>
  <si>
    <t xml:space="preserve">Annual schedule of meetings </t>
  </si>
  <si>
    <t xml:space="preserve">Minutes of community meetings </t>
  </si>
  <si>
    <t>ward committee meetings</t>
  </si>
  <si>
    <t xml:space="preserve">monthly reports </t>
  </si>
  <si>
    <t xml:space="preserve">Whipery meetings </t>
  </si>
  <si>
    <t xml:space="preserve">Public Place and Street Naming Committee </t>
  </si>
  <si>
    <t>MEASURABLE OBJECTIVES</t>
  </si>
  <si>
    <t xml:space="preserve">road safety awareness </t>
  </si>
  <si>
    <t>Quarterly Reports</t>
  </si>
  <si>
    <t>Physical Fire arm verifications</t>
  </si>
  <si>
    <t>Fire Arm Training / Fire Arm Refresher Courses</t>
  </si>
  <si>
    <t>Disaster Management Advisory</t>
  </si>
  <si>
    <t>Hours to respond disaster incidents</t>
  </si>
  <si>
    <t>Reviewed Disaster Management Plan</t>
  </si>
  <si>
    <t>Disaster awareness Campaigns</t>
  </si>
  <si>
    <t xml:space="preserve">fire prevention inspections </t>
  </si>
  <si>
    <t>Community complaints received</t>
  </si>
  <si>
    <t>ward plans for Msunduzi Municipality</t>
  </si>
  <si>
    <t>OSS functionality reports</t>
  </si>
  <si>
    <t>public participation policy</t>
  </si>
  <si>
    <t>quarterly ward audit reports</t>
  </si>
  <si>
    <t>Ten Days HIV/AIDS Counselling Course</t>
  </si>
  <si>
    <t>HIV/AIDS and Social support programmes</t>
  </si>
  <si>
    <t>Msunduzi Halls Maintenance plan reviewed</t>
  </si>
  <si>
    <t xml:space="preserve">Grass cut once per month </t>
  </si>
  <si>
    <t>Maintanancen of Road islands and entrances</t>
  </si>
  <si>
    <t>Library Books purchased</t>
  </si>
  <si>
    <t>containers/park homes</t>
  </si>
  <si>
    <t>Brush Cutters purchased</t>
  </si>
  <si>
    <t>Fencing of  Ethembeni Cemetery</t>
  </si>
  <si>
    <t xml:space="preserve">Fencing of  Bisley Valley Nature Reserve </t>
  </si>
  <si>
    <t>vehicles purchased</t>
  </si>
  <si>
    <t>Implementation and monitoring of EPWP</t>
  </si>
  <si>
    <t>m of Ethembeni Cemetery roads upgraded</t>
  </si>
  <si>
    <t>Refuse Collection Containers Purchased</t>
  </si>
  <si>
    <t xml:space="preserve">Concrete Street Litter bins purchased </t>
  </si>
  <si>
    <t>Refuse Collection Containers purchased</t>
  </si>
  <si>
    <t>concrete pouring</t>
  </si>
  <si>
    <t>water pipeline constructed</t>
  </si>
  <si>
    <t>New sewer pipeline installed</t>
  </si>
  <si>
    <t>new sewer pipeline installed</t>
  </si>
  <si>
    <t>sewer pipeline installed</t>
  </si>
  <si>
    <t xml:space="preserve">Sanitation pump installation </t>
  </si>
  <si>
    <t>Construction of 0.5 km road in Ashdown Ward 23 from gravel To black top asphalt with associated stormwater completed by the 30th of November 2020</t>
  </si>
  <si>
    <t>Upgrading of Gravel Roads</t>
  </si>
  <si>
    <t>Construction of Gravel Roads</t>
  </si>
  <si>
    <t>Site establishment for Construction</t>
  </si>
  <si>
    <t xml:space="preserve">Kerb and channeling </t>
  </si>
  <si>
    <t xml:space="preserve">Site Establishment </t>
  </si>
  <si>
    <t>Detail Design for Construction of Roads</t>
  </si>
  <si>
    <t>EIA Approvals</t>
  </si>
  <si>
    <t>Road drainange and surfacing completed</t>
  </si>
  <si>
    <t>Road Construction</t>
  </si>
  <si>
    <t xml:space="preserve">surfaced roads rehabilitated </t>
  </si>
  <si>
    <t>Preliminary design for Road</t>
  </si>
  <si>
    <t>Work Package 2 completed</t>
  </si>
  <si>
    <t xml:space="preserve">Work Package 3 completed </t>
  </si>
  <si>
    <t>Work Package 4 completed</t>
  </si>
  <si>
    <t>equipment purchased</t>
  </si>
  <si>
    <t>faulty / defective electricity meters replaced</t>
  </si>
  <si>
    <t>Vehicles purchased</t>
  </si>
  <si>
    <t>Electricity Connections for households</t>
  </si>
  <si>
    <t>laptops purchased</t>
  </si>
  <si>
    <t xml:space="preserve">Office Equipment Purchased </t>
  </si>
  <si>
    <t xml:space="preserve">audit of electricity meters </t>
  </si>
  <si>
    <t>cost reflective study completed</t>
  </si>
  <si>
    <t>Construction of Hall</t>
  </si>
  <si>
    <t>Site Establishment fo Hall</t>
  </si>
  <si>
    <t>Appoint Contractor</t>
  </si>
  <si>
    <t>Reshaping of Msunduzi Landfill site</t>
  </si>
  <si>
    <t>Monthly reports on expenditure</t>
  </si>
  <si>
    <t>Progress meetings with Project managers</t>
  </si>
  <si>
    <t xml:space="preserve">Monthly DORA reports for EPWP </t>
  </si>
  <si>
    <t>Monthly Expenditure and Revenue (E&amp;R) reports</t>
  </si>
  <si>
    <t xml:space="preserve">otes to the Annual financial statements compiled and submitted </t>
  </si>
  <si>
    <t>Number of Notes submitted</t>
  </si>
  <si>
    <t xml:space="preserve">Date of Site Establishment completed </t>
  </si>
  <si>
    <t>council vehicles repairs completed</t>
  </si>
  <si>
    <t>council plant repairs completed</t>
  </si>
  <si>
    <t xml:space="preserve">Road (R1) constructed and completed </t>
  </si>
  <si>
    <t>Sites baited and/or treated for Vector Control</t>
  </si>
  <si>
    <t>Analysis of food samples</t>
  </si>
  <si>
    <t>Analysis of water samples</t>
  </si>
  <si>
    <t>quantitative air quality reports</t>
  </si>
  <si>
    <t>acquisition of land</t>
  </si>
  <si>
    <t xml:space="preserve">report on Status Quo of the Edendale Corridor Development </t>
  </si>
  <si>
    <t xml:space="preserve"> land use scheme</t>
  </si>
  <si>
    <t xml:space="preserve"> Spatial Planning and Land Use Management Bylaws</t>
  </si>
  <si>
    <t xml:space="preserve">Local Area Plan </t>
  </si>
  <si>
    <t xml:space="preserve">MEASURABLE OBJECTIVE </t>
  </si>
  <si>
    <t>SPLUMA application prepared and submitted</t>
  </si>
  <si>
    <t>Housing Sector Plan submitted</t>
  </si>
  <si>
    <t>Households built</t>
  </si>
  <si>
    <t>Contruction of Households  top structure</t>
  </si>
  <si>
    <t>Council rental stock verified</t>
  </si>
  <si>
    <t>Leases prepared</t>
  </si>
  <si>
    <t>defaulting tenants to be handed over to Attorneys</t>
  </si>
  <si>
    <t>Art Exhibitions held</t>
  </si>
  <si>
    <t>exit Roller Doors installed</t>
  </si>
  <si>
    <t>Cameras to be monitored 24 hours</t>
  </si>
  <si>
    <t>Reports of criminal incidents detected</t>
  </si>
  <si>
    <t>Reporting of Crime incidents</t>
  </si>
  <si>
    <t xml:space="preserve"> CCTV inspections conducted</t>
  </si>
  <si>
    <t>turn-around time to repair faulty CCTV equipment</t>
  </si>
  <si>
    <t>CCTV cameras under control of Safe City</t>
  </si>
  <si>
    <t>Safe City Accreditation</t>
  </si>
  <si>
    <t>Crime Reporting</t>
  </si>
  <si>
    <t xml:space="preserve">Forestry Management as per Annual Plan </t>
  </si>
  <si>
    <t>Implementation of the tourism programmes</t>
  </si>
  <si>
    <t xml:space="preserve">tourism sector meeting </t>
  </si>
  <si>
    <t>perimeter fence installed</t>
  </si>
  <si>
    <t xml:space="preserve">research programme in response to Covid-19 </t>
  </si>
  <si>
    <t>Total Water Losses reduced to 30%  in Wards 1 to 38 (in total) by the 31st of May 2021</t>
  </si>
  <si>
    <t>Total Water Losses reduced to 31.5% in Wards 1 to 38 (in total) by the 28th of February 2021</t>
  </si>
  <si>
    <t>Total Water Losses reduced to 32.5%  in Wards 1 to 38 (in total) by the 31st of December 2020</t>
  </si>
  <si>
    <t>Total Water Losses reduced to 31.5%  in Wards 1 to 38 (in total) by the 31st of March 2021</t>
  </si>
  <si>
    <t>Total Water Losses reduced to 28.3% Balance in Wards 1 to 38 (in total) by the 30th of June 2021</t>
  </si>
  <si>
    <t>Total Water Losses reduced to 31.3%  in Wards 1 to 38 (in total) by the 30th of September 2020</t>
  </si>
  <si>
    <t xml:space="preserve">Reduction of Technical Water lossess </t>
  </si>
  <si>
    <t xml:space="preserve">Completion of reservoir, pump station and pipeline </t>
  </si>
  <si>
    <t xml:space="preserve">% of concrete pouring </t>
  </si>
  <si>
    <t xml:space="preserve">Date of Practical completion </t>
  </si>
  <si>
    <t>Date Sanitation pump installed</t>
  </si>
  <si>
    <t xml:space="preserve">Date submitted </t>
  </si>
  <si>
    <t xml:space="preserve">Date of Completion </t>
  </si>
  <si>
    <t>Number of meetings</t>
  </si>
  <si>
    <t>Construction Phase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</si>
</sst>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0.00_);_(&quot;$&quot;* \(#,##0.00\);_(&quot;$&quot;* &quot;-&quot;??_);_(@_)"/>
    <numFmt numFmtId="43" formatCode="_(* #,##0.00_);_(* \(#,##0.00\);_(* &quot;-&quot;??_);_(@_)"/>
    <numFmt numFmtId="164" formatCode="&quot;R&quot;#,##0;[Red]\-&quot;R&quot;#,##0"/>
    <numFmt numFmtId="165" formatCode="&quot;R&quot;#,##0.00;[Red]\-&quot;R&quot;#,##0.00"/>
    <numFmt numFmtId="166" formatCode="_-* #,##0.00_-;\-* #,##0.00_-;_-* &quot;-&quot;??_-;_-@_-"/>
    <numFmt numFmtId="167" formatCode="_ * #,##0.00_ ;_ * \-#,##0.00_ ;_ * &quot;-&quot;??_ ;_ @_ "/>
    <numFmt numFmtId="168" formatCode="&quot;R&quot;\ #,##0.00"/>
    <numFmt numFmtId="169" formatCode="&quot;R&quot;\ #,##0;[Red]&quot;R&quot;\ \-#,##0"/>
    <numFmt numFmtId="170" formatCode="&quot;R&quot;\ #,##0"/>
    <numFmt numFmtId="171" formatCode="&quot;R&quot;#,##0.00"/>
    <numFmt numFmtId="172" formatCode="[$R-1C09]#,##0.00"/>
    <numFmt numFmtId="173" formatCode="&quot;R&quot;\ #,##0.00;[Red]&quot;R&quot;\ \-#,##0.00"/>
    <numFmt numFmtId="174" formatCode="_(* #,##0_);_(* \(#,##0\);_(* &quot;-&quot;??_);_(@_)"/>
    <numFmt numFmtId="175" formatCode="_-[$R-1C09]* #,##0.00_-;\-[$R-1C09]* #,##0.00_-;_-[$R-1C09]* &quot;-&quot;??_-;_-@_-"/>
    <numFmt numFmtId="176" formatCode="&quot;R&quot;#,##0;[Red]&quot;R&quot;#,##0"/>
    <numFmt numFmtId="177" formatCode="[$R-433]#,##0.00"/>
    <numFmt numFmtId="178" formatCode="[$R-435]#,##0.00"/>
    <numFmt numFmtId="179" formatCode="&quot;R&quot;#,##0"/>
    <numFmt numFmtId="180" formatCode="#,##0;[Red]#,##0"/>
  </numFmts>
  <fonts count="43"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name val="Arial"/>
      <family val="2"/>
    </font>
    <font>
      <b/>
      <sz val="20"/>
      <color theme="1"/>
      <name val="Arial Narrow"/>
      <family val="2"/>
    </font>
    <font>
      <b/>
      <sz val="11"/>
      <color theme="1"/>
      <name val="Arial Narrow"/>
      <family val="2"/>
    </font>
    <font>
      <sz val="11"/>
      <color theme="1"/>
      <name val="Arial Narrow"/>
      <family val="2"/>
    </font>
    <font>
      <b/>
      <sz val="11"/>
      <color theme="1"/>
      <name val="Calibri"/>
      <family val="2"/>
      <scheme val="minor"/>
    </font>
    <font>
      <b/>
      <sz val="16"/>
      <color theme="1"/>
      <name val="Arial"/>
      <family val="2"/>
    </font>
    <font>
      <sz val="16"/>
      <color theme="1"/>
      <name val="Arial"/>
      <family val="2"/>
    </font>
    <font>
      <sz val="14"/>
      <color theme="1"/>
      <name val="Arial"/>
      <family val="2"/>
    </font>
    <font>
      <b/>
      <sz val="20"/>
      <color theme="1"/>
      <name val="Arial"/>
      <family val="2"/>
    </font>
    <font>
      <b/>
      <sz val="20"/>
      <name val="Arial"/>
      <family val="2"/>
    </font>
    <font>
      <sz val="16"/>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6"/>
      <color theme="1"/>
      <name val="Calibri"/>
      <family val="2"/>
    </font>
    <font>
      <b/>
      <sz val="26"/>
      <color theme="1"/>
      <name val="Arial"/>
      <family val="2"/>
    </font>
    <font>
      <b/>
      <sz val="24"/>
      <color theme="1"/>
      <name val="Arial"/>
      <family val="2"/>
    </font>
    <font>
      <b/>
      <sz val="25"/>
      <color theme="1"/>
      <name val="Arial"/>
      <family val="2"/>
    </font>
    <font>
      <b/>
      <sz val="26"/>
      <color theme="1"/>
      <name val="Calibri"/>
      <family val="2"/>
      <scheme val="minor"/>
    </font>
    <font>
      <b/>
      <sz val="16"/>
      <color theme="1"/>
      <name val="Calibri"/>
      <family val="2"/>
      <scheme val="minor"/>
    </font>
    <font>
      <b/>
      <u/>
      <sz val="16"/>
      <name val="Calibri"/>
      <family val="2"/>
      <scheme val="minor"/>
    </font>
    <font>
      <sz val="16"/>
      <color theme="1"/>
      <name val="Calibri"/>
      <family val="2"/>
      <scheme val="minor"/>
    </font>
    <font>
      <b/>
      <sz val="16"/>
      <name val="Calibri"/>
      <family val="2"/>
      <scheme val="minor"/>
    </font>
    <font>
      <b/>
      <i/>
      <sz val="16"/>
      <name val="Calibri"/>
      <family val="2"/>
      <scheme val="minor"/>
    </font>
    <font>
      <sz val="16"/>
      <name val="Calibri"/>
      <family val="2"/>
      <scheme val="minor"/>
    </font>
    <font>
      <b/>
      <sz val="26"/>
      <name val="Calibri"/>
      <family val="2"/>
      <scheme val="minor"/>
    </font>
    <font>
      <b/>
      <sz val="22"/>
      <color theme="1"/>
      <name val="Arial"/>
      <family val="2"/>
    </font>
    <font>
      <b/>
      <sz val="25"/>
      <color rgb="FFFF0000"/>
      <name val="Arial"/>
      <family val="2"/>
    </font>
    <font>
      <b/>
      <sz val="21"/>
      <color theme="1"/>
      <name val="Arial"/>
      <family val="2"/>
    </font>
    <font>
      <b/>
      <sz val="18"/>
      <color theme="1"/>
      <name val="Calibri"/>
      <family val="2"/>
      <scheme val="minor"/>
    </font>
    <font>
      <b/>
      <sz val="26"/>
      <color rgb="FFFF0000"/>
      <name val="Calibri"/>
      <family val="2"/>
      <scheme val="minor"/>
    </font>
    <font>
      <b/>
      <sz val="24"/>
      <color theme="1"/>
      <name val="Calibri"/>
      <family val="2"/>
      <scheme val="minor"/>
    </font>
    <font>
      <sz val="26"/>
      <color theme="1"/>
      <name val="Calibri"/>
      <family val="2"/>
      <scheme val="minor"/>
    </font>
    <font>
      <b/>
      <sz val="26"/>
      <color rgb="FF000000"/>
      <name val="Calibri"/>
      <family val="2"/>
      <scheme val="minor"/>
    </font>
    <font>
      <b/>
      <sz val="26"/>
      <color theme="1" tint="4.9989318521683403E-2"/>
      <name val="Calibri"/>
      <family val="2"/>
      <scheme val="minor"/>
    </font>
    <font>
      <b/>
      <sz val="28"/>
      <color theme="1"/>
      <name val="Calibri"/>
      <family val="2"/>
      <scheme val="minor"/>
    </font>
    <font>
      <b/>
      <sz val="28"/>
      <color theme="1"/>
      <name val="Arial"/>
      <family val="2"/>
    </font>
    <font>
      <sz val="11"/>
      <color rgb="FF000000"/>
      <name val="Calibri"/>
      <family val="2"/>
    </font>
    <font>
      <b/>
      <sz val="26"/>
      <color rgb="FF000000"/>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2095D0"/>
        <bgColor indexed="64"/>
      </patternFill>
    </fill>
    <fill>
      <patternFill patternType="solid">
        <fgColor rgb="FFFDB813"/>
        <bgColor indexed="64"/>
      </patternFill>
    </fill>
    <fill>
      <patternFill patternType="solid">
        <fgColor rgb="FFD9D9D9"/>
        <bgColor indexed="64"/>
      </patternFill>
    </fill>
    <fill>
      <patternFill patternType="solid">
        <fgColor rgb="FFF2F2F2"/>
        <bgColor indexed="64"/>
      </patternFill>
    </fill>
    <fill>
      <patternFill patternType="solid">
        <fgColor rgb="FF00A550"/>
        <bgColor indexed="64"/>
      </patternFill>
    </fill>
    <fill>
      <patternFill patternType="solid">
        <fgColor rgb="FF00ADEF"/>
        <bgColor indexed="64"/>
      </patternFill>
    </fill>
    <fill>
      <patternFill patternType="solid">
        <fgColor rgb="FFFDBA12"/>
        <bgColor indexed="64"/>
      </patternFill>
    </fill>
    <fill>
      <patternFill patternType="solid">
        <fgColor rgb="FF6C3F98"/>
        <bgColor indexed="64"/>
      </patternFill>
    </fill>
    <fill>
      <patternFill patternType="solid">
        <fgColor rgb="FFED1C24"/>
        <bgColor indexed="64"/>
      </patternFill>
    </fill>
    <fill>
      <patternFill patternType="solid">
        <fgColor theme="4" tint="0.39997558519241921"/>
        <bgColor indexed="64"/>
      </patternFill>
    </fill>
    <fill>
      <patternFill patternType="solid">
        <fgColor theme="0"/>
        <bgColor rgb="FFFFFFFF"/>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6">
    <xf numFmtId="0" fontId="0" fillId="0" borderId="0"/>
    <xf numFmtId="167" fontId="1" fillId="0" borderId="0" applyFont="0" applyFill="0" applyBorder="0" applyAlignment="0" applyProtection="0"/>
    <xf numFmtId="0" fontId="4" fillId="0" borderId="0"/>
    <xf numFmtId="43" fontId="1" fillId="0" borderId="0" applyFont="0" applyFill="0" applyBorder="0" applyAlignment="0" applyProtection="0"/>
    <xf numFmtId="44" fontId="1" fillId="0" borderId="0" applyFont="0" applyFill="0" applyBorder="0" applyAlignment="0" applyProtection="0"/>
    <xf numFmtId="0" fontId="1" fillId="0" borderId="0" applyNumberFormat="0" applyFill="0" applyBorder="0" applyAlignment="0" applyProtection="0"/>
    <xf numFmtId="0" fontId="5" fillId="0" borderId="0" applyFill="0">
      <alignment horizontal="center"/>
    </xf>
    <xf numFmtId="0" fontId="4" fillId="0" borderId="0"/>
    <xf numFmtId="0" fontId="4" fillId="0" borderId="0"/>
    <xf numFmtId="0" fontId="4" fillId="0" borderId="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41" fillId="0" borderId="0"/>
  </cellStyleXfs>
  <cellXfs count="412">
    <xf numFmtId="0" fontId="0" fillId="0" borderId="0" xfId="0"/>
    <xf numFmtId="0" fontId="2" fillId="0" borderId="0" xfId="0" applyFont="1" applyAlignment="1">
      <alignment horizontal="left" vertical="top"/>
    </xf>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1" xfId="0" applyBorder="1"/>
    <xf numFmtId="0" fontId="3" fillId="0" borderId="0" xfId="0" applyFont="1" applyBorder="1" applyAlignment="1">
      <alignment horizontal="left" vertical="top"/>
    </xf>
    <xf numFmtId="0" fontId="3" fillId="0" borderId="1" xfId="0" applyFont="1" applyBorder="1" applyAlignment="1">
      <alignment horizontal="left" vertical="top"/>
    </xf>
    <xf numFmtId="49" fontId="2" fillId="0" borderId="1" xfId="0" applyNumberFormat="1" applyFont="1" applyBorder="1" applyAlignment="1">
      <alignment horizontal="left" vertical="top"/>
    </xf>
    <xf numFmtId="0" fontId="3"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wrapText="1"/>
    </xf>
    <xf numFmtId="0" fontId="8" fillId="0" borderId="0" xfId="0" applyFont="1"/>
    <xf numFmtId="0" fontId="8" fillId="5" borderId="0" xfId="0" applyFont="1" applyFill="1"/>
    <xf numFmtId="0" fontId="8" fillId="0" borderId="0" xfId="0" applyFont="1" applyFill="1"/>
    <xf numFmtId="0" fontId="0" fillId="0" borderId="0" xfId="0" applyFill="1"/>
    <xf numFmtId="0" fontId="8" fillId="0" borderId="0" xfId="0" applyFont="1"/>
    <xf numFmtId="0" fontId="8" fillId="0" borderId="0" xfId="0" applyFont="1" applyFill="1"/>
    <xf numFmtId="0" fontId="3" fillId="6" borderId="1" xfId="0" applyFont="1" applyFill="1" applyBorder="1" applyAlignment="1">
      <alignment vertical="top" wrapText="1"/>
    </xf>
    <xf numFmtId="0" fontId="0" fillId="0" borderId="0" xfId="0" applyAlignment="1">
      <alignment vertical="top"/>
    </xf>
    <xf numFmtId="0" fontId="8" fillId="0" borderId="0" xfId="0" applyFont="1" applyFill="1" applyAlignment="1">
      <alignment wrapText="1"/>
    </xf>
    <xf numFmtId="0" fontId="12" fillId="0" borderId="0" xfId="0" applyFont="1" applyFill="1"/>
    <xf numFmtId="0" fontId="14" fillId="0" borderId="14" xfId="0" applyFont="1" applyBorder="1" applyAlignment="1">
      <alignment vertical="center"/>
    </xf>
    <xf numFmtId="0" fontId="14" fillId="0" borderId="16" xfId="0" applyFont="1" applyBorder="1" applyAlignment="1">
      <alignment vertical="center" wrapText="1"/>
    </xf>
    <xf numFmtId="0" fontId="14" fillId="0" borderId="17" xfId="0" applyFont="1" applyBorder="1" applyAlignment="1">
      <alignment vertical="center"/>
    </xf>
    <xf numFmtId="0" fontId="14" fillId="0" borderId="18" xfId="0" applyFont="1" applyBorder="1" applyAlignment="1">
      <alignment vertical="center" wrapText="1"/>
    </xf>
    <xf numFmtId="0" fontId="10" fillId="0" borderId="0" xfId="0" applyFont="1" applyAlignment="1">
      <alignment vertical="center"/>
    </xf>
    <xf numFmtId="0" fontId="15" fillId="0" borderId="0" xfId="0" applyFont="1"/>
    <xf numFmtId="0" fontId="12" fillId="0" borderId="0" xfId="0" applyFont="1"/>
    <xf numFmtId="0" fontId="15" fillId="0" borderId="0" xfId="0" applyFont="1" applyFill="1"/>
    <xf numFmtId="0" fontId="15" fillId="0" borderId="0" xfId="0" applyFont="1" applyAlignment="1">
      <alignment horizontal="left" vertical="top"/>
    </xf>
    <xf numFmtId="0" fontId="15" fillId="0" borderId="0" xfId="0" applyFont="1" applyFill="1" applyAlignment="1">
      <alignment horizontal="left" vertical="top"/>
    </xf>
    <xf numFmtId="0" fontId="17" fillId="0" borderId="0" xfId="0" applyFont="1"/>
    <xf numFmtId="0" fontId="17" fillId="0" borderId="0" xfId="0" applyFont="1" applyFill="1"/>
    <xf numFmtId="0" fontId="17" fillId="5" borderId="0" xfId="0" applyFont="1" applyFill="1"/>
    <xf numFmtId="0" fontId="15" fillId="5" borderId="0" xfId="0" applyFont="1" applyFill="1"/>
    <xf numFmtId="0" fontId="3" fillId="7"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0" fillId="0" borderId="0" xfId="0" applyFill="1" applyBorder="1"/>
    <xf numFmtId="0" fontId="11" fillId="0" borderId="0" xfId="0" applyFont="1"/>
    <xf numFmtId="0" fontId="11" fillId="0" borderId="0" xfId="0" applyFont="1" applyAlignment="1">
      <alignment horizontal="center"/>
    </xf>
    <xf numFmtId="0" fontId="0" fillId="0" borderId="0" xfId="0" applyFont="1"/>
    <xf numFmtId="0" fontId="18" fillId="0" borderId="0" xfId="0" applyFont="1"/>
    <xf numFmtId="0" fontId="18" fillId="0" borderId="0" xfId="0" applyFont="1" applyFill="1"/>
    <xf numFmtId="0" fontId="19" fillId="0" borderId="0" xfId="0" applyFont="1"/>
    <xf numFmtId="0" fontId="19" fillId="0" borderId="0" xfId="0" applyFont="1" applyFill="1"/>
    <xf numFmtId="0" fontId="19" fillId="4" borderId="0" xfId="0" applyFont="1" applyFill="1" applyBorder="1" applyAlignment="1" applyProtection="1">
      <alignment vertical="center"/>
    </xf>
    <xf numFmtId="0" fontId="19" fillId="4" borderId="7" xfId="0" applyFont="1" applyFill="1" applyBorder="1" applyAlignment="1" applyProtection="1">
      <alignment vertical="center"/>
    </xf>
    <xf numFmtId="0" fontId="19" fillId="5" borderId="0" xfId="0" applyFont="1" applyFill="1"/>
    <xf numFmtId="0" fontId="23" fillId="4" borderId="1" xfId="0" applyFont="1" applyFill="1" applyBorder="1" applyAlignment="1">
      <alignment horizontal="left" vertical="top"/>
    </xf>
    <xf numFmtId="49" fontId="23" fillId="4" borderId="1" xfId="0" applyNumberFormat="1" applyFont="1" applyFill="1" applyBorder="1" applyAlignment="1">
      <alignment horizontal="left" vertical="top"/>
    </xf>
    <xf numFmtId="0" fontId="23" fillId="4" borderId="1" xfId="0" applyFont="1" applyFill="1" applyBorder="1" applyAlignment="1">
      <alignment horizontal="left" vertical="top" wrapText="1"/>
    </xf>
    <xf numFmtId="0" fontId="24" fillId="0" borderId="1" xfId="0" applyNumberFormat="1" applyFont="1" applyFill="1" applyBorder="1" applyAlignment="1">
      <alignment horizontal="left" vertical="top" wrapText="1"/>
    </xf>
    <xf numFmtId="0" fontId="25" fillId="0" borderId="1" xfId="0" applyFont="1" applyBorder="1" applyAlignment="1">
      <alignment horizontal="left" vertical="top"/>
    </xf>
    <xf numFmtId="174" fontId="25" fillId="0" borderId="1" xfId="15" applyNumberFormat="1" applyFont="1" applyBorder="1" applyAlignment="1">
      <alignment horizontal="left" vertical="top"/>
    </xf>
    <xf numFmtId="174" fontId="23" fillId="0" borderId="1" xfId="15" applyNumberFormat="1" applyFont="1" applyBorder="1" applyAlignment="1">
      <alignment horizontal="left" vertical="top"/>
    </xf>
    <xf numFmtId="0" fontId="26" fillId="0" borderId="1" xfId="0" applyNumberFormat="1" applyFont="1" applyFill="1" applyBorder="1" applyAlignment="1">
      <alignment horizontal="left" vertical="top" wrapText="1"/>
    </xf>
    <xf numFmtId="0" fontId="27" fillId="0" borderId="1" xfId="0" applyNumberFormat="1" applyFont="1" applyFill="1" applyBorder="1" applyAlignment="1" applyProtection="1">
      <alignment horizontal="left" vertical="top" wrapText="1"/>
    </xf>
    <xf numFmtId="0" fontId="28" fillId="0" borderId="1" xfId="0" applyNumberFormat="1" applyFont="1" applyFill="1" applyBorder="1" applyAlignment="1" applyProtection="1">
      <alignment horizontal="left" vertical="top" wrapText="1"/>
    </xf>
    <xf numFmtId="0" fontId="26" fillId="0" borderId="1" xfId="0" applyNumberFormat="1" applyFont="1" applyFill="1" applyBorder="1" applyAlignment="1" applyProtection="1">
      <alignment horizontal="left" vertical="top" wrapText="1"/>
    </xf>
    <xf numFmtId="174" fontId="23" fillId="0" borderId="1" xfId="0" applyNumberFormat="1" applyFont="1" applyBorder="1" applyAlignment="1">
      <alignment horizontal="left" vertical="top"/>
    </xf>
    <xf numFmtId="0" fontId="10" fillId="0" borderId="0" xfId="0" applyFont="1"/>
    <xf numFmtId="0" fontId="22" fillId="3"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15" fillId="0" borderId="0" xfId="0" applyFont="1" applyAlignment="1">
      <alignment horizontal="center" vertical="center"/>
    </xf>
    <xf numFmtId="0" fontId="15" fillId="0" borderId="0" xfId="0" applyFont="1" applyFill="1" applyAlignment="1">
      <alignment horizontal="center" vertical="center"/>
    </xf>
    <xf numFmtId="0" fontId="21" fillId="0" borderId="0" xfId="0" applyFont="1" applyFill="1"/>
    <xf numFmtId="0" fontId="21" fillId="0" borderId="0" xfId="0" applyFont="1"/>
    <xf numFmtId="0" fontId="20" fillId="0" borderId="0" xfId="0" applyFont="1"/>
    <xf numFmtId="0" fontId="31" fillId="0" borderId="0" xfId="0" applyFont="1" applyFill="1"/>
    <xf numFmtId="0" fontId="31" fillId="0" borderId="0" xfId="0" applyFont="1"/>
    <xf numFmtId="0" fontId="32" fillId="0" borderId="0" xfId="0" applyFont="1" applyFill="1"/>
    <xf numFmtId="0" fontId="32" fillId="0" borderId="0" xfId="0" applyFont="1"/>
    <xf numFmtId="0" fontId="30" fillId="0" borderId="0" xfId="0" applyFont="1"/>
    <xf numFmtId="0" fontId="30" fillId="0" borderId="0" xfId="0" applyFont="1" applyFill="1"/>
    <xf numFmtId="0" fontId="18" fillId="3" borderId="0" xfId="0" applyFont="1" applyFill="1"/>
    <xf numFmtId="0" fontId="15" fillId="3" borderId="0" xfId="0" applyFont="1" applyFill="1"/>
    <xf numFmtId="0" fontId="15" fillId="3" borderId="0" xfId="0" applyFont="1" applyFill="1" applyAlignment="1">
      <alignment horizontal="left" vertical="top"/>
    </xf>
    <xf numFmtId="0" fontId="17" fillId="3" borderId="0" xfId="0" applyFont="1" applyFill="1"/>
    <xf numFmtId="0" fontId="0" fillId="3" borderId="0" xfId="0" applyFill="1"/>
    <xf numFmtId="0" fontId="0" fillId="3" borderId="0" xfId="0" applyFill="1" applyBorder="1"/>
    <xf numFmtId="0" fontId="12" fillId="3" borderId="0" xfId="0" applyFont="1" applyFill="1"/>
    <xf numFmtId="0" fontId="8" fillId="3" borderId="0" xfId="0" applyFont="1" applyFill="1"/>
    <xf numFmtId="174" fontId="25" fillId="0" borderId="1" xfId="0" applyNumberFormat="1" applyFont="1" applyBorder="1" applyAlignment="1">
      <alignment vertical="top"/>
    </xf>
    <xf numFmtId="0" fontId="26" fillId="3" borderId="1" xfId="0" applyNumberFormat="1" applyFont="1" applyFill="1" applyBorder="1" applyAlignment="1" applyProtection="1">
      <alignment horizontal="left" vertical="top" wrapText="1"/>
    </xf>
    <xf numFmtId="0" fontId="8" fillId="0" borderId="0" xfId="0" applyFont="1" applyAlignment="1">
      <alignment vertical="top"/>
    </xf>
    <xf numFmtId="0" fontId="15" fillId="0" borderId="0" xfId="0" applyFont="1" applyAlignment="1">
      <alignment horizontal="left" vertical="top"/>
    </xf>
    <xf numFmtId="174" fontId="25" fillId="0" borderId="1" xfId="0" applyNumberFormat="1" applyFont="1" applyBorder="1" applyAlignment="1">
      <alignment horizontal="left" vertical="top"/>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24" fillId="3"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3" fillId="4" borderId="1" xfId="0" applyFont="1" applyFill="1" applyBorder="1" applyAlignment="1">
      <alignment vertical="top"/>
    </xf>
    <xf numFmtId="174" fontId="23" fillId="4" borderId="1" xfId="15" applyNumberFormat="1" applyFont="1" applyFill="1" applyBorder="1" applyAlignment="1">
      <alignment vertical="top"/>
    </xf>
    <xf numFmtId="0" fontId="23" fillId="4" borderId="1" xfId="0" applyFont="1" applyFill="1" applyBorder="1" applyAlignment="1">
      <alignment vertical="top" wrapText="1"/>
    </xf>
    <xf numFmtId="0" fontId="24" fillId="0" borderId="1" xfId="0" applyNumberFormat="1" applyFont="1" applyFill="1" applyBorder="1" applyAlignment="1">
      <alignment vertical="top" wrapText="1"/>
    </xf>
    <xf numFmtId="0" fontId="26" fillId="0" borderId="1" xfId="0" applyNumberFormat="1" applyFont="1" applyFill="1" applyBorder="1" applyAlignment="1">
      <alignment vertical="top" wrapText="1"/>
    </xf>
    <xf numFmtId="17" fontId="22" fillId="2" borderId="1" xfId="0" applyNumberFormat="1" applyFont="1" applyFill="1" applyBorder="1" applyAlignment="1">
      <alignment horizontal="center" vertical="center"/>
    </xf>
    <xf numFmtId="0" fontId="34" fillId="2" borderId="1" xfId="0" applyFont="1" applyFill="1" applyBorder="1" applyAlignment="1">
      <alignment horizontal="center" vertical="center"/>
    </xf>
    <xf numFmtId="17" fontId="34" fillId="2" borderId="1" xfId="0" applyNumberFormat="1" applyFont="1" applyFill="1" applyBorder="1" applyAlignment="1">
      <alignment horizontal="center" vertical="center"/>
    </xf>
    <xf numFmtId="17" fontId="22" fillId="2" borderId="1" xfId="0" applyNumberFormat="1" applyFont="1" applyFill="1" applyBorder="1" applyAlignment="1">
      <alignment horizontal="center" vertical="center" wrapText="1"/>
    </xf>
    <xf numFmtId="0" fontId="29" fillId="0" borderId="1" xfId="0" applyFont="1" applyFill="1" applyBorder="1" applyAlignment="1" applyProtection="1">
      <alignment horizontal="left" vertical="top" wrapText="1"/>
      <protection locked="0"/>
    </xf>
    <xf numFmtId="0" fontId="29" fillId="3" borderId="1" xfId="0" applyFont="1" applyFill="1" applyBorder="1" applyAlignment="1" applyProtection="1">
      <alignment horizontal="left" vertical="top" wrapText="1"/>
      <protection locked="0"/>
    </xf>
    <xf numFmtId="0" fontId="29" fillId="3" borderId="1" xfId="0" applyFont="1" applyFill="1" applyBorder="1" applyAlignment="1">
      <alignment horizontal="left" vertical="top" wrapText="1"/>
    </xf>
    <xf numFmtId="0" fontId="33" fillId="0" borderId="1" xfId="0" applyFont="1" applyFill="1" applyBorder="1" applyAlignment="1">
      <alignment horizontal="left" vertical="top" wrapText="1"/>
    </xf>
    <xf numFmtId="3" fontId="22" fillId="3" borderId="1" xfId="0" applyNumberFormat="1" applyFont="1" applyFill="1" applyBorder="1" applyAlignment="1">
      <alignment horizontal="left" vertical="top" wrapText="1"/>
    </xf>
    <xf numFmtId="0" fontId="29" fillId="0" borderId="1" xfId="0" applyFont="1" applyFill="1" applyBorder="1" applyAlignment="1">
      <alignment horizontal="left" vertical="top"/>
    </xf>
    <xf numFmtId="4" fontId="29" fillId="3" borderId="1" xfId="0" applyNumberFormat="1" applyFont="1" applyFill="1" applyBorder="1" applyAlignment="1">
      <alignment horizontal="left" vertical="top" wrapText="1"/>
    </xf>
    <xf numFmtId="171" fontId="29" fillId="3" borderId="1" xfId="0" applyNumberFormat="1" applyFont="1" applyFill="1" applyBorder="1" applyAlignment="1">
      <alignment horizontal="left" vertical="top" wrapText="1"/>
    </xf>
    <xf numFmtId="168" fontId="29" fillId="3" borderId="1" xfId="0" applyNumberFormat="1" applyFont="1" applyFill="1" applyBorder="1" applyAlignment="1">
      <alignment horizontal="left" vertical="top" wrapText="1"/>
    </xf>
    <xf numFmtId="0" fontId="22" fillId="0" borderId="1" xfId="0" applyFont="1" applyFill="1" applyBorder="1" applyAlignment="1">
      <alignment horizontal="left" vertical="top"/>
    </xf>
    <xf numFmtId="164" fontId="22" fillId="3" borderId="1" xfId="0" applyNumberFormat="1" applyFont="1" applyFill="1" applyBorder="1" applyAlignment="1">
      <alignment horizontal="left" vertical="top" wrapText="1"/>
    </xf>
    <xf numFmtId="172" fontId="29" fillId="0" borderId="1" xfId="0" applyNumberFormat="1" applyFont="1" applyFill="1" applyBorder="1" applyAlignment="1">
      <alignment horizontal="left" vertical="top" wrapText="1"/>
    </xf>
    <xf numFmtId="170" fontId="29" fillId="0" borderId="1" xfId="0" applyNumberFormat="1" applyFont="1" applyFill="1" applyBorder="1" applyAlignment="1">
      <alignment horizontal="left" vertical="top" wrapText="1"/>
    </xf>
    <xf numFmtId="175" fontId="22" fillId="0" borderId="1" xfId="0" applyNumberFormat="1" applyFont="1" applyFill="1" applyBorder="1" applyAlignment="1">
      <alignment horizontal="left" vertical="top" wrapText="1"/>
    </xf>
    <xf numFmtId="168" fontId="29" fillId="0" borderId="1" xfId="9" applyNumberFormat="1" applyFont="1" applyFill="1" applyBorder="1" applyAlignment="1">
      <alignment horizontal="left" vertical="top" wrapText="1"/>
    </xf>
    <xf numFmtId="168" fontId="22" fillId="0" borderId="1" xfId="9" applyNumberFormat="1" applyFont="1" applyFill="1" applyBorder="1" applyAlignment="1">
      <alignment horizontal="left" vertical="top" wrapText="1"/>
    </xf>
    <xf numFmtId="0" fontId="29" fillId="0" borderId="1" xfId="0" applyFont="1" applyFill="1" applyBorder="1" applyAlignment="1">
      <alignment vertical="top" wrapText="1"/>
    </xf>
    <xf numFmtId="0" fontId="22" fillId="0" borderId="1" xfId="0" applyFont="1" applyFill="1" applyBorder="1" applyAlignment="1">
      <alignment vertical="top" wrapText="1"/>
    </xf>
    <xf numFmtId="176" fontId="29" fillId="0" borderId="1" xfId="0" applyNumberFormat="1" applyFont="1" applyFill="1" applyBorder="1" applyAlignment="1">
      <alignment horizontal="left" vertical="top" wrapText="1"/>
    </xf>
    <xf numFmtId="0" fontId="22" fillId="0" borderId="1" xfId="0" applyFont="1" applyFill="1" applyBorder="1" applyAlignment="1" applyProtection="1">
      <alignment horizontal="left" vertical="top" wrapText="1"/>
      <protection locked="0"/>
    </xf>
    <xf numFmtId="4" fontId="29" fillId="0" borderId="1" xfId="0" applyNumberFormat="1" applyFont="1" applyFill="1" applyBorder="1" applyAlignment="1">
      <alignment horizontal="left" vertical="top" wrapText="1"/>
    </xf>
    <xf numFmtId="0" fontId="38" fillId="3" borderId="1" xfId="0" applyFont="1" applyFill="1" applyBorder="1" applyAlignment="1">
      <alignment horizontal="left" vertical="top" wrapText="1"/>
    </xf>
    <xf numFmtId="168" fontId="22" fillId="3" borderId="1" xfId="0" applyNumberFormat="1" applyFont="1" applyFill="1" applyBorder="1" applyAlignment="1">
      <alignment horizontal="left" vertical="top" wrapText="1"/>
    </xf>
    <xf numFmtId="164" fontId="29" fillId="0" borderId="1" xfId="0" applyNumberFormat="1" applyFont="1" applyFill="1" applyBorder="1" applyAlignment="1">
      <alignment horizontal="left" vertical="top" wrapText="1"/>
    </xf>
    <xf numFmtId="0" fontId="29" fillId="0" borderId="1" xfId="0" applyNumberFormat="1" applyFont="1" applyFill="1" applyBorder="1" applyAlignment="1">
      <alignment horizontal="left" vertical="top" wrapText="1"/>
    </xf>
    <xf numFmtId="0" fontId="29" fillId="0" borderId="1" xfId="0" quotePrefix="1" applyNumberFormat="1" applyFont="1" applyFill="1" applyBorder="1" applyAlignment="1">
      <alignment horizontal="left" vertical="top" wrapText="1"/>
    </xf>
    <xf numFmtId="3" fontId="29" fillId="3" borderId="1" xfId="0" applyNumberFormat="1" applyFont="1" applyFill="1" applyBorder="1" applyAlignment="1">
      <alignment horizontal="left" vertical="top" wrapText="1"/>
    </xf>
    <xf numFmtId="0" fontId="29" fillId="3" borderId="1" xfId="0" quotePrefix="1" applyNumberFormat="1" applyFont="1" applyFill="1" applyBorder="1" applyAlignment="1">
      <alignment horizontal="left" vertical="top" wrapText="1"/>
    </xf>
    <xf numFmtId="3" fontId="29" fillId="0" borderId="1" xfId="0" applyNumberFormat="1" applyFont="1" applyFill="1" applyBorder="1" applyAlignment="1">
      <alignment horizontal="left" vertical="top" wrapText="1"/>
    </xf>
    <xf numFmtId="0" fontId="29" fillId="0" borderId="1" xfId="0" applyNumberFormat="1" applyFont="1" applyFill="1" applyBorder="1" applyAlignment="1">
      <alignment vertical="top" wrapText="1"/>
    </xf>
    <xf numFmtId="0" fontId="29" fillId="3" borderId="1" xfId="0" applyNumberFormat="1" applyFont="1" applyFill="1" applyBorder="1" applyAlignment="1">
      <alignment vertical="top" wrapText="1"/>
    </xf>
    <xf numFmtId="168" fontId="29" fillId="3" borderId="1" xfId="0" applyNumberFormat="1" applyFont="1" applyFill="1" applyBorder="1" applyAlignment="1">
      <alignment horizontal="left" vertical="top"/>
    </xf>
    <xf numFmtId="0" fontId="37" fillId="3"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29" fillId="3" borderId="1" xfId="0" applyFont="1" applyFill="1" applyBorder="1" applyAlignment="1">
      <alignment horizontal="left" vertical="top" wrapText="1"/>
    </xf>
    <xf numFmtId="169" fontId="29" fillId="3" borderId="1" xfId="0" applyNumberFormat="1" applyFont="1" applyFill="1" applyBorder="1" applyAlignment="1">
      <alignment horizontal="left" vertical="top" wrapText="1"/>
    </xf>
    <xf numFmtId="0" fontId="16" fillId="3" borderId="1" xfId="0" applyFont="1" applyFill="1" applyBorder="1" applyAlignment="1">
      <alignment horizontal="left" vertical="top" wrapText="1"/>
    </xf>
    <xf numFmtId="0" fontId="23" fillId="3" borderId="1" xfId="0" applyFont="1" applyFill="1" applyBorder="1" applyAlignment="1">
      <alignment horizontal="left" vertical="top" wrapText="1"/>
    </xf>
    <xf numFmtId="0" fontId="22" fillId="3" borderId="1" xfId="0" applyFont="1" applyFill="1" applyBorder="1" applyAlignment="1" applyProtection="1">
      <alignment horizontal="left" vertical="top" wrapText="1"/>
      <protection locked="0"/>
    </xf>
    <xf numFmtId="9" fontId="22" fillId="3" borderId="1" xfId="0" applyNumberFormat="1" applyFont="1" applyFill="1" applyBorder="1" applyAlignment="1">
      <alignment horizontal="left" vertical="top" wrapText="1"/>
    </xf>
    <xf numFmtId="0" fontId="22" fillId="0" borderId="2" xfId="0" applyFont="1" applyFill="1" applyBorder="1" applyAlignment="1" applyProtection="1">
      <alignment vertical="top" wrapText="1"/>
    </xf>
    <xf numFmtId="0" fontId="22" fillId="3" borderId="1" xfId="0" applyFont="1" applyFill="1" applyBorder="1" applyAlignment="1" applyProtection="1">
      <alignment horizontal="left" vertical="top"/>
    </xf>
    <xf numFmtId="9" fontId="22" fillId="0" borderId="1" xfId="10" applyFont="1" applyFill="1" applyBorder="1" applyAlignment="1">
      <alignment horizontal="left" vertical="top" wrapText="1"/>
    </xf>
    <xf numFmtId="9" fontId="22" fillId="0" borderId="1" xfId="10" applyFont="1" applyFill="1" applyBorder="1" applyAlignment="1" applyProtection="1">
      <alignment horizontal="left" vertical="top"/>
      <protection locked="0"/>
    </xf>
    <xf numFmtId="0" fontId="22" fillId="3" borderId="1" xfId="0" applyFont="1" applyFill="1" applyBorder="1" applyAlignment="1">
      <alignment vertical="top" wrapText="1"/>
    </xf>
    <xf numFmtId="9" fontId="22" fillId="3" borderId="1" xfId="0" applyNumberFormat="1" applyFont="1" applyFill="1" applyBorder="1" applyAlignment="1" applyProtection="1">
      <alignment horizontal="left" vertical="top" wrapText="1"/>
      <protection locked="0"/>
    </xf>
    <xf numFmtId="170" fontId="29" fillId="3" borderId="1" xfId="0" applyNumberFormat="1" applyFont="1" applyFill="1" applyBorder="1" applyAlignment="1">
      <alignment horizontal="left" vertical="top" wrapText="1"/>
    </xf>
    <xf numFmtId="0" fontId="29" fillId="3" borderId="1" xfId="0" applyFont="1" applyFill="1" applyBorder="1" applyAlignment="1" applyProtection="1">
      <alignment horizontal="left" vertical="top" wrapText="1"/>
    </xf>
    <xf numFmtId="0" fontId="22" fillId="3" borderId="1" xfId="0" applyFont="1" applyFill="1" applyBorder="1" applyAlignment="1">
      <alignment vertical="top"/>
    </xf>
    <xf numFmtId="9" fontId="29" fillId="3" borderId="1" xfId="0" applyNumberFormat="1" applyFont="1" applyFill="1" applyBorder="1" applyAlignment="1">
      <alignment horizontal="left" vertical="top" wrapText="1"/>
    </xf>
    <xf numFmtId="169" fontId="22" fillId="3" borderId="1" xfId="0" applyNumberFormat="1" applyFont="1" applyFill="1" applyBorder="1" applyAlignment="1">
      <alignment horizontal="left" vertical="top" wrapText="1"/>
    </xf>
    <xf numFmtId="179" fontId="22" fillId="3" borderId="1" xfId="0" applyNumberFormat="1" applyFont="1" applyFill="1" applyBorder="1" applyAlignment="1">
      <alignment horizontal="left" vertical="top" wrapText="1"/>
    </xf>
    <xf numFmtId="0" fontId="22" fillId="0" borderId="1" xfId="0" applyFont="1" applyFill="1" applyBorder="1" applyAlignment="1">
      <alignment horizontal="left" vertical="top" wrapText="1"/>
    </xf>
    <xf numFmtId="0" fontId="22" fillId="4" borderId="1" xfId="0" applyFont="1" applyFill="1" applyBorder="1" applyAlignment="1">
      <alignment horizontal="center" vertical="center"/>
    </xf>
    <xf numFmtId="17" fontId="22" fillId="4" borderId="1" xfId="0" applyNumberFormat="1" applyFont="1" applyFill="1" applyBorder="1" applyAlignment="1">
      <alignment horizontal="center" vertical="center"/>
    </xf>
    <xf numFmtId="0" fontId="34" fillId="4" borderId="1" xfId="0" applyFont="1" applyFill="1" applyBorder="1" applyAlignment="1">
      <alignment horizontal="center" vertical="center"/>
    </xf>
    <xf numFmtId="17" fontId="34" fillId="4" borderId="1" xfId="0" applyNumberFormat="1" applyFont="1" applyFill="1" applyBorder="1" applyAlignment="1">
      <alignment horizontal="center" vertical="center"/>
    </xf>
    <xf numFmtId="17" fontId="22" fillId="2"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xf>
    <xf numFmtId="0" fontId="29" fillId="0" borderId="1" xfId="0" applyFont="1" applyFill="1" applyBorder="1" applyAlignment="1">
      <alignment horizontal="left" vertical="top" wrapText="1"/>
    </xf>
    <xf numFmtId="0" fontId="29" fillId="3" borderId="1" xfId="0" applyFont="1" applyFill="1" applyBorder="1" applyAlignment="1">
      <alignment horizontal="left" vertical="top" wrapText="1"/>
    </xf>
    <xf numFmtId="0" fontId="23" fillId="0" borderId="0" xfId="0" applyFont="1" applyBorder="1" applyAlignment="1">
      <alignment horizontal="left" vertical="top"/>
    </xf>
    <xf numFmtId="0" fontId="25" fillId="0" borderId="0" xfId="0" applyFont="1" applyAlignment="1">
      <alignment horizontal="left"/>
    </xf>
    <xf numFmtId="0" fontId="25" fillId="0" borderId="0" xfId="0" applyNumberFormat="1" applyFont="1" applyAlignment="1">
      <alignment horizontal="left"/>
    </xf>
    <xf numFmtId="174" fontId="25" fillId="0" borderId="0" xfId="15" applyNumberFormat="1" applyFont="1" applyAlignment="1">
      <alignment horizontal="left"/>
    </xf>
    <xf numFmtId="174" fontId="28" fillId="0" borderId="0" xfId="15" applyNumberFormat="1" applyFont="1" applyFill="1" applyBorder="1"/>
    <xf numFmtId="0" fontId="23" fillId="15" borderId="1" xfId="0" applyFont="1" applyFill="1" applyBorder="1" applyAlignment="1">
      <alignment horizontal="left" wrapText="1"/>
    </xf>
    <xf numFmtId="174" fontId="23" fillId="15" borderId="1" xfId="15" quotePrefix="1" applyNumberFormat="1" applyFont="1" applyFill="1" applyBorder="1" applyAlignment="1">
      <alignment horizontal="center" wrapText="1"/>
    </xf>
    <xf numFmtId="174" fontId="23" fillId="15" borderId="1" xfId="15" applyNumberFormat="1" applyFont="1" applyFill="1" applyBorder="1" applyAlignment="1">
      <alignment horizontal="center" wrapText="1"/>
    </xf>
    <xf numFmtId="0" fontId="25" fillId="0" borderId="0" xfId="0" applyFont="1" applyAlignment="1">
      <alignment horizontal="left" wrapText="1"/>
    </xf>
    <xf numFmtId="0" fontId="25" fillId="0" borderId="1" xfId="0" applyNumberFormat="1" applyFont="1" applyFill="1" applyBorder="1" applyAlignment="1">
      <alignment horizontal="left" vertical="top" wrapText="1"/>
    </xf>
    <xf numFmtId="174" fontId="25" fillId="0" borderId="1" xfId="15" applyNumberFormat="1" applyFont="1" applyFill="1" applyBorder="1" applyAlignment="1">
      <alignment horizontal="left" vertical="top" wrapText="1"/>
    </xf>
    <xf numFmtId="0" fontId="25" fillId="0" borderId="1" xfId="0" applyFont="1" applyFill="1" applyBorder="1" applyAlignment="1">
      <alignment horizontal="left" vertical="top" wrapText="1"/>
    </xf>
    <xf numFmtId="0" fontId="25" fillId="0" borderId="1" xfId="0" quotePrefix="1" applyNumberFormat="1" applyFont="1" applyFill="1" applyBorder="1" applyAlignment="1">
      <alignment horizontal="left" vertical="top" wrapText="1"/>
    </xf>
    <xf numFmtId="0" fontId="25" fillId="0" borderId="0" xfId="0" applyFont="1" applyFill="1" applyAlignment="1">
      <alignment horizontal="left"/>
    </xf>
    <xf numFmtId="43" fontId="25" fillId="0" borderId="0" xfId="0" applyNumberFormat="1" applyFont="1" applyAlignment="1">
      <alignment horizontal="left"/>
    </xf>
    <xf numFmtId="174" fontId="25" fillId="0" borderId="0" xfId="0" applyNumberFormat="1" applyFont="1" applyAlignment="1">
      <alignment horizontal="left"/>
    </xf>
    <xf numFmtId="0" fontId="25" fillId="0" borderId="1" xfId="0" applyFont="1" applyBorder="1" applyAlignment="1">
      <alignment horizontal="left"/>
    </xf>
    <xf numFmtId="174" fontId="23" fillId="0" borderId="1" xfId="15" applyNumberFormat="1" applyFont="1" applyFill="1" applyBorder="1" applyAlignment="1">
      <alignment horizontal="left" vertical="top" wrapText="1"/>
    </xf>
    <xf numFmtId="0" fontId="22" fillId="0" borderId="1" xfId="0" applyFont="1" applyFill="1" applyBorder="1" applyAlignment="1">
      <alignment horizontal="left" vertical="top" wrapText="1"/>
    </xf>
    <xf numFmtId="169" fontId="22" fillId="0" borderId="1" xfId="0" applyNumberFormat="1" applyFont="1" applyFill="1" applyBorder="1" applyAlignment="1">
      <alignment horizontal="left" vertical="top" wrapText="1"/>
    </xf>
    <xf numFmtId="172" fontId="22" fillId="3" borderId="1" xfId="0" applyNumberFormat="1" applyFont="1" applyFill="1" applyBorder="1" applyAlignment="1">
      <alignment horizontal="left" vertical="top" wrapText="1"/>
    </xf>
    <xf numFmtId="165" fontId="22" fillId="3" borderId="1" xfId="0" applyNumberFormat="1" applyFont="1" applyFill="1" applyBorder="1" applyAlignment="1">
      <alignment horizontal="left" vertical="top" wrapText="1"/>
    </xf>
    <xf numFmtId="170" fontId="22" fillId="3" borderId="1" xfId="0" applyNumberFormat="1" applyFont="1" applyFill="1" applyBorder="1" applyAlignment="1">
      <alignment horizontal="left" vertical="top" wrapText="1"/>
    </xf>
    <xf numFmtId="0" fontId="22" fillId="0" borderId="1" xfId="0" applyFont="1" applyFill="1" applyBorder="1" applyAlignment="1">
      <alignment vertical="top" wrapText="1"/>
    </xf>
    <xf numFmtId="0" fontId="22" fillId="0" borderId="1" xfId="0" applyNumberFormat="1" applyFont="1" applyFill="1" applyBorder="1" applyAlignment="1">
      <alignment vertical="top" wrapText="1"/>
    </xf>
    <xf numFmtId="0" fontId="22" fillId="3" borderId="1" xfId="0" applyNumberFormat="1" applyFont="1" applyFill="1" applyBorder="1" applyAlignment="1">
      <alignment vertical="top" wrapText="1"/>
    </xf>
    <xf numFmtId="0" fontId="22" fillId="0" borderId="1" xfId="0" applyFont="1" applyFill="1" applyBorder="1" applyAlignment="1" applyProtection="1">
      <alignment horizontal="center" vertical="top" wrapText="1"/>
    </xf>
    <xf numFmtId="0" fontId="22" fillId="0" borderId="1" xfId="0" applyFont="1" applyFill="1" applyBorder="1" applyAlignment="1" applyProtection="1">
      <alignment horizontal="left" vertical="top" wrapText="1"/>
    </xf>
    <xf numFmtId="0" fontId="22" fillId="3" borderId="1" xfId="0" applyFont="1" applyFill="1" applyBorder="1" applyAlignment="1" applyProtection="1">
      <alignment horizontal="left" vertical="top" wrapText="1"/>
    </xf>
    <xf numFmtId="0" fontId="22" fillId="3" borderId="1" xfId="0" applyFont="1" applyFill="1" applyBorder="1" applyAlignment="1">
      <alignment horizontal="left" vertical="top" wrapText="1"/>
    </xf>
    <xf numFmtId="0" fontId="22" fillId="3" borderId="1" xfId="0" applyFont="1" applyFill="1" applyBorder="1" applyAlignment="1">
      <alignment horizontal="left" vertical="top"/>
    </xf>
    <xf numFmtId="0" fontId="22" fillId="0"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9" fillId="0" borderId="1" xfId="0" applyFont="1" applyFill="1" applyBorder="1" applyAlignment="1">
      <alignment horizontal="left" vertical="top" wrapText="1"/>
    </xf>
    <xf numFmtId="0" fontId="22" fillId="0" borderId="1" xfId="0" applyFont="1" applyFill="1" applyBorder="1" applyAlignment="1">
      <alignment horizontal="left" vertical="top"/>
    </xf>
    <xf numFmtId="0" fontId="29" fillId="3" borderId="1" xfId="0" applyFont="1" applyFill="1" applyBorder="1" applyAlignment="1">
      <alignment horizontal="left" vertical="top" wrapText="1"/>
    </xf>
    <xf numFmtId="169" fontId="29" fillId="3" borderId="1" xfId="0" applyNumberFormat="1" applyFont="1" applyFill="1" applyBorder="1" applyAlignment="1">
      <alignment horizontal="left" vertical="top" wrapText="1"/>
    </xf>
    <xf numFmtId="0" fontId="29" fillId="3" borderId="2" xfId="0" applyFont="1" applyFill="1" applyBorder="1" applyAlignment="1">
      <alignment horizontal="left" vertical="top" wrapText="1"/>
    </xf>
    <xf numFmtId="20" fontId="22" fillId="3" borderId="13" xfId="0" quotePrefix="1" applyNumberFormat="1" applyFont="1" applyFill="1" applyBorder="1" applyAlignment="1" applyProtection="1">
      <alignment horizontal="left" vertical="top" wrapText="1"/>
      <protection locked="0"/>
    </xf>
    <xf numFmtId="17" fontId="22" fillId="2" borderId="13" xfId="0" applyNumberFormat="1" applyFont="1" applyFill="1" applyBorder="1" applyAlignment="1">
      <alignment horizontal="center" vertical="center" wrapText="1"/>
    </xf>
    <xf numFmtId="0" fontId="22" fillId="3" borderId="13" xfId="0" applyFont="1" applyFill="1" applyBorder="1" applyAlignment="1">
      <alignment horizontal="left" vertical="top" wrapText="1"/>
    </xf>
    <xf numFmtId="0" fontId="22" fillId="3" borderId="13" xfId="0" applyFont="1" applyFill="1" applyBorder="1" applyAlignment="1" applyProtection="1">
      <alignment horizontal="left" vertical="top" wrapText="1"/>
      <protection locked="0"/>
    </xf>
    <xf numFmtId="0" fontId="29" fillId="3" borderId="13" xfId="0" applyFont="1" applyFill="1" applyBorder="1" applyAlignment="1">
      <alignment horizontal="left" vertical="top" wrapText="1"/>
    </xf>
    <xf numFmtId="9" fontId="22" fillId="3" borderId="13" xfId="0" applyNumberFormat="1" applyFont="1" applyFill="1" applyBorder="1" applyAlignment="1">
      <alignment horizontal="left" vertical="top" wrapText="1"/>
    </xf>
    <xf numFmtId="0" fontId="22" fillId="0" borderId="13" xfId="0" applyFont="1" applyFill="1" applyBorder="1" applyAlignment="1" applyProtection="1">
      <alignment horizontal="left" vertical="top" wrapText="1"/>
    </xf>
    <xf numFmtId="0" fontId="22" fillId="3" borderId="13" xfId="0" applyFont="1" applyFill="1" applyBorder="1" applyAlignment="1" applyProtection="1">
      <alignment horizontal="left" vertical="top" wrapText="1"/>
    </xf>
    <xf numFmtId="0" fontId="29" fillId="3" borderId="13" xfId="0" applyFont="1" applyFill="1" applyBorder="1" applyAlignment="1">
      <alignment vertical="top" wrapText="1"/>
    </xf>
    <xf numFmtId="0" fontId="22" fillId="3" borderId="13" xfId="0" applyFont="1" applyFill="1" applyBorder="1" applyAlignment="1" applyProtection="1">
      <alignment horizontal="left" vertical="top"/>
      <protection locked="0"/>
    </xf>
    <xf numFmtId="9" fontId="22" fillId="3" borderId="13" xfId="10" applyFont="1" applyFill="1" applyBorder="1" applyAlignment="1" applyProtection="1">
      <alignment horizontal="left" vertical="top"/>
      <protection locked="0"/>
    </xf>
    <xf numFmtId="0" fontId="22" fillId="3" borderId="13" xfId="0" applyFont="1" applyFill="1" applyBorder="1" applyAlignment="1">
      <alignment vertical="center" wrapText="1"/>
    </xf>
    <xf numFmtId="0" fontId="22" fillId="3" borderId="13" xfId="0" applyFont="1" applyFill="1" applyBorder="1" applyAlignment="1">
      <alignment vertical="top" wrapText="1"/>
    </xf>
    <xf numFmtId="0" fontId="22" fillId="3" borderId="13" xfId="0" applyFont="1" applyFill="1" applyBorder="1" applyAlignment="1">
      <alignment horizontal="center" vertical="top" wrapText="1"/>
    </xf>
    <xf numFmtId="0" fontId="22" fillId="3" borderId="13" xfId="0" applyFont="1" applyFill="1" applyBorder="1" applyAlignment="1" applyProtection="1">
      <alignment horizontal="center" vertical="top" wrapText="1"/>
      <protection locked="0"/>
    </xf>
    <xf numFmtId="0" fontId="22" fillId="3" borderId="13" xfId="0" applyFont="1" applyFill="1" applyBorder="1" applyAlignment="1" applyProtection="1">
      <alignment horizontal="center" vertical="top" wrapText="1"/>
    </xf>
    <xf numFmtId="0" fontId="29" fillId="0" borderId="1" xfId="0" applyFont="1" applyFill="1" applyBorder="1" applyAlignment="1">
      <alignment horizontal="center" vertical="top" wrapText="1"/>
    </xf>
    <xf numFmtId="0" fontId="29" fillId="3" borderId="13" xfId="0" applyFont="1" applyFill="1" applyBorder="1" applyAlignment="1">
      <alignment horizontal="center" vertical="top" wrapText="1"/>
    </xf>
    <xf numFmtId="170" fontId="29" fillId="3" borderId="13" xfId="0" applyNumberFormat="1" applyFont="1" applyFill="1" applyBorder="1" applyAlignment="1">
      <alignment horizontal="left" vertical="top" wrapText="1"/>
    </xf>
    <xf numFmtId="9" fontId="22" fillId="3" borderId="13" xfId="0" applyNumberFormat="1" applyFont="1" applyFill="1" applyBorder="1" applyAlignment="1" applyProtection="1">
      <alignment horizontal="left" vertical="top"/>
      <protection locked="0"/>
    </xf>
    <xf numFmtId="0" fontId="22" fillId="3" borderId="13" xfId="0" applyFont="1" applyFill="1" applyBorder="1"/>
    <xf numFmtId="3" fontId="22" fillId="3" borderId="1" xfId="0" applyNumberFormat="1" applyFont="1" applyFill="1" applyBorder="1" applyAlignment="1">
      <alignment horizontal="left" vertical="top"/>
    </xf>
    <xf numFmtId="0" fontId="18" fillId="4" borderId="0" xfId="0" applyFont="1" applyFill="1"/>
    <xf numFmtId="17" fontId="22" fillId="4" borderId="1" xfId="0" applyNumberFormat="1" applyFont="1" applyFill="1" applyBorder="1" applyAlignment="1">
      <alignment horizontal="center" vertical="center" wrapText="1"/>
    </xf>
    <xf numFmtId="172" fontId="29" fillId="3" borderId="1" xfId="0" applyNumberFormat="1" applyFont="1" applyFill="1" applyBorder="1" applyAlignment="1">
      <alignment horizontal="left" vertical="top" wrapText="1"/>
    </xf>
    <xf numFmtId="173" fontId="29" fillId="3" borderId="1" xfId="0" applyNumberFormat="1" applyFont="1" applyFill="1" applyBorder="1" applyAlignment="1">
      <alignment horizontal="left" vertical="top" wrapText="1"/>
    </xf>
    <xf numFmtId="175" fontId="22" fillId="3" borderId="1" xfId="0" applyNumberFormat="1" applyFont="1" applyFill="1" applyBorder="1" applyAlignment="1">
      <alignment horizontal="left" vertical="top" wrapText="1"/>
    </xf>
    <xf numFmtId="168" fontId="22" fillId="3" borderId="1" xfId="0" applyNumberFormat="1" applyFont="1" applyFill="1" applyBorder="1" applyAlignment="1">
      <alignment horizontal="left" vertical="top" wrapText="1" shrinkToFit="1"/>
    </xf>
    <xf numFmtId="0" fontId="29" fillId="3" borderId="1" xfId="0" applyFont="1" applyFill="1" applyBorder="1" applyAlignment="1">
      <alignment horizontal="left" vertical="top"/>
    </xf>
    <xf numFmtId="0" fontId="29" fillId="3" borderId="0" xfId="0" applyFont="1" applyFill="1"/>
    <xf numFmtId="0" fontId="29" fillId="3" borderId="1" xfId="0" applyFont="1" applyFill="1" applyBorder="1" applyAlignment="1">
      <alignment vertical="top"/>
    </xf>
    <xf numFmtId="165" fontId="29" fillId="3" borderId="1" xfId="0" applyNumberFormat="1" applyFont="1" applyFill="1" applyBorder="1" applyAlignment="1">
      <alignment horizontal="left" vertical="top" wrapText="1"/>
    </xf>
    <xf numFmtId="168" fontId="29" fillId="3" borderId="1" xfId="0" applyNumberFormat="1" applyFont="1" applyFill="1" applyBorder="1" applyAlignment="1">
      <alignment horizontal="left" vertical="top" wrapText="1" shrinkToFit="1"/>
    </xf>
    <xf numFmtId="171" fontId="29" fillId="3" borderId="0" xfId="0" applyNumberFormat="1" applyFont="1" applyFill="1" applyAlignment="1">
      <alignment horizontal="left" vertical="center" indent="2" readingOrder="1"/>
    </xf>
    <xf numFmtId="171" fontId="29" fillId="3" borderId="1" xfId="0" applyNumberFormat="1" applyFont="1" applyFill="1" applyBorder="1" applyAlignment="1">
      <alignment horizontal="left" vertical="top"/>
    </xf>
    <xf numFmtId="178" fontId="29" fillId="3" borderId="1" xfId="0" applyNumberFormat="1" applyFont="1" applyFill="1" applyBorder="1" applyAlignment="1">
      <alignment horizontal="left" vertical="top" wrapText="1"/>
    </xf>
    <xf numFmtId="0" fontId="19" fillId="3" borderId="0" xfId="0" applyFont="1" applyFill="1" applyAlignment="1">
      <alignment horizontal="left" vertical="top"/>
    </xf>
    <xf numFmtId="0" fontId="40" fillId="3" borderId="1" xfId="0" applyFont="1" applyFill="1" applyBorder="1" applyAlignment="1">
      <alignment horizontal="left" vertical="top" wrapText="1"/>
    </xf>
    <xf numFmtId="0" fontId="19" fillId="3" borderId="1" xfId="0" applyFont="1" applyFill="1" applyBorder="1" applyAlignment="1">
      <alignment horizontal="left" vertical="top" wrapText="1"/>
    </xf>
    <xf numFmtId="178" fontId="20" fillId="3" borderId="1" xfId="0" applyNumberFormat="1" applyFont="1" applyFill="1" applyBorder="1" applyAlignment="1">
      <alignment horizontal="left" vertical="top" wrapText="1"/>
    </xf>
    <xf numFmtId="177" fontId="20" fillId="3" borderId="1" xfId="0" applyNumberFormat="1" applyFont="1" applyFill="1" applyBorder="1" applyAlignment="1">
      <alignment horizontal="left" vertical="top" wrapText="1"/>
    </xf>
    <xf numFmtId="168" fontId="19" fillId="3" borderId="1" xfId="0" applyNumberFormat="1" applyFont="1" applyFill="1" applyBorder="1" applyAlignment="1">
      <alignment horizontal="left" vertical="top" wrapText="1"/>
    </xf>
    <xf numFmtId="178" fontId="19" fillId="3" borderId="1" xfId="0" applyNumberFormat="1" applyFont="1" applyFill="1" applyBorder="1" applyAlignment="1">
      <alignment horizontal="left" vertical="top" wrapText="1"/>
    </xf>
    <xf numFmtId="177" fontId="19" fillId="3" borderId="1" xfId="0" applyNumberFormat="1" applyFont="1" applyFill="1" applyBorder="1" applyAlignment="1">
      <alignment horizontal="left" vertical="top" wrapText="1"/>
    </xf>
    <xf numFmtId="177" fontId="22" fillId="3" borderId="1" xfId="0" applyNumberFormat="1" applyFont="1" applyFill="1" applyBorder="1" applyAlignment="1">
      <alignment horizontal="left" vertical="top" wrapText="1"/>
    </xf>
    <xf numFmtId="171" fontId="19" fillId="3" borderId="1" xfId="0" applyNumberFormat="1" applyFont="1" applyFill="1" applyBorder="1" applyAlignment="1">
      <alignment horizontal="left" vertical="top" wrapText="1"/>
    </xf>
    <xf numFmtId="171" fontId="29" fillId="3" borderId="1" xfId="0" applyNumberFormat="1" applyFont="1" applyFill="1" applyBorder="1" applyAlignment="1">
      <alignment horizontal="left" vertical="center" readingOrder="1"/>
    </xf>
    <xf numFmtId="0" fontId="29" fillId="3" borderId="1" xfId="0" applyFont="1" applyFill="1" applyBorder="1" applyAlignment="1">
      <alignment horizontal="left" vertical="top" wrapText="1" readingOrder="1"/>
    </xf>
    <xf numFmtId="176" fontId="29" fillId="3" borderId="1" xfId="0" applyNumberFormat="1" applyFont="1" applyFill="1" applyBorder="1" applyAlignment="1">
      <alignment horizontal="left" vertical="top" wrapText="1"/>
    </xf>
    <xf numFmtId="165" fontId="22" fillId="3" borderId="1" xfId="0" applyNumberFormat="1" applyFont="1" applyFill="1" applyBorder="1" applyAlignment="1">
      <alignment horizontal="left" vertical="top"/>
    </xf>
    <xf numFmtId="0" fontId="22" fillId="3" borderId="1" xfId="0" applyFont="1" applyFill="1" applyBorder="1" applyAlignment="1">
      <alignment horizontal="justify" vertical="top"/>
    </xf>
    <xf numFmtId="165" fontId="22" fillId="3" borderId="1" xfId="0" applyNumberFormat="1" applyFont="1" applyFill="1" applyBorder="1" applyAlignment="1">
      <alignment horizontal="justify" vertical="top"/>
    </xf>
    <xf numFmtId="164" fontId="22" fillId="3" borderId="1" xfId="0" applyNumberFormat="1" applyFont="1" applyFill="1" applyBorder="1" applyAlignment="1">
      <alignment horizontal="left" vertical="top"/>
    </xf>
    <xf numFmtId="4" fontId="22" fillId="3" borderId="1" xfId="0" applyNumberFormat="1" applyFont="1" applyFill="1" applyBorder="1" applyAlignment="1">
      <alignment horizontal="left" vertical="top"/>
    </xf>
    <xf numFmtId="0" fontId="29" fillId="3" borderId="1" xfId="0" applyNumberFormat="1" applyFont="1" applyFill="1" applyBorder="1" applyAlignment="1">
      <alignment horizontal="left" vertical="top" wrapText="1"/>
    </xf>
    <xf numFmtId="0" fontId="42" fillId="3" borderId="20" xfId="25" applyFont="1" applyFill="1" applyBorder="1" applyAlignment="1">
      <alignment horizontal="left" vertical="top"/>
    </xf>
    <xf numFmtId="0" fontId="37" fillId="3" borderId="1" xfId="25" applyFont="1" applyFill="1" applyBorder="1" applyAlignment="1">
      <alignment horizontal="left" vertical="top"/>
    </xf>
    <xf numFmtId="0" fontId="37" fillId="3" borderId="1" xfId="25" applyFont="1" applyFill="1" applyBorder="1" applyAlignment="1">
      <alignment horizontal="left" vertical="top" wrapText="1"/>
    </xf>
    <xf numFmtId="0" fontId="22" fillId="3" borderId="1" xfId="0" applyFont="1" applyFill="1" applyBorder="1" applyAlignment="1" applyProtection="1">
      <alignment horizontal="left" vertical="top" wrapText="1"/>
    </xf>
    <xf numFmtId="0" fontId="22" fillId="3" borderId="1" xfId="0" applyFont="1" applyFill="1" applyBorder="1" applyAlignment="1">
      <alignment horizontal="left" vertical="top" wrapText="1"/>
    </xf>
    <xf numFmtId="0" fontId="29" fillId="3" borderId="1" xfId="0" applyFont="1" applyFill="1" applyBorder="1" applyAlignment="1">
      <alignment horizontal="left" vertical="top" wrapText="1"/>
    </xf>
    <xf numFmtId="0" fontId="15" fillId="3" borderId="1" xfId="0" applyFont="1" applyFill="1" applyBorder="1" applyAlignment="1" applyProtection="1">
      <alignment horizontal="left" vertical="top" wrapText="1"/>
    </xf>
    <xf numFmtId="0" fontId="22" fillId="3" borderId="1" xfId="0" applyFont="1" applyFill="1" applyBorder="1" applyAlignment="1" applyProtection="1">
      <alignment horizontal="center" vertical="top" wrapText="1"/>
    </xf>
    <xf numFmtId="20" fontId="22" fillId="3" borderId="13" xfId="0" quotePrefix="1" applyNumberFormat="1" applyFont="1" applyFill="1" applyBorder="1" applyAlignment="1" applyProtection="1">
      <alignment horizontal="center" vertical="top" wrapText="1"/>
      <protection locked="0"/>
    </xf>
    <xf numFmtId="0" fontId="22" fillId="3" borderId="1" xfId="0" applyFont="1" applyFill="1" applyBorder="1" applyAlignment="1">
      <alignment horizontal="center" vertical="top" wrapText="1"/>
    </xf>
    <xf numFmtId="9" fontId="22" fillId="3" borderId="1" xfId="0" applyNumberFormat="1" applyFont="1" applyFill="1" applyBorder="1" applyAlignment="1">
      <alignment horizontal="center" vertical="top" wrapText="1"/>
    </xf>
    <xf numFmtId="0" fontId="33" fillId="3" borderId="1" xfId="0" applyFont="1" applyFill="1" applyBorder="1" applyAlignment="1" applyProtection="1">
      <alignment horizontal="left" vertical="top" wrapText="1"/>
    </xf>
    <xf numFmtId="0" fontId="22" fillId="3" borderId="1" xfId="0" applyFont="1" applyFill="1" applyBorder="1" applyAlignment="1" applyProtection="1">
      <alignment horizontal="center" vertical="top" wrapText="1"/>
      <protection locked="0"/>
    </xf>
    <xf numFmtId="9" fontId="22" fillId="3" borderId="1" xfId="0" applyNumberFormat="1" applyFont="1" applyFill="1" applyBorder="1" applyAlignment="1" applyProtection="1">
      <alignment horizontal="center" vertical="top" wrapText="1"/>
      <protection locked="0"/>
    </xf>
    <xf numFmtId="9" fontId="22" fillId="3" borderId="1" xfId="0" quotePrefix="1" applyNumberFormat="1" applyFont="1" applyFill="1" applyBorder="1" applyAlignment="1">
      <alignment horizontal="center" vertical="top" wrapText="1"/>
    </xf>
    <xf numFmtId="0" fontId="35" fillId="3" borderId="1" xfId="0" applyFont="1" applyFill="1" applyBorder="1" applyAlignment="1" applyProtection="1">
      <alignment horizontal="left" vertical="top" wrapText="1"/>
    </xf>
    <xf numFmtId="0" fontId="22" fillId="0" borderId="13" xfId="0" applyFont="1" applyFill="1" applyBorder="1" applyAlignment="1">
      <alignment horizontal="left" vertical="top" wrapText="1"/>
    </xf>
    <xf numFmtId="0" fontId="29" fillId="3" borderId="1" xfId="0" applyFont="1" applyFill="1" applyBorder="1" applyAlignment="1">
      <alignment horizontal="left" vertical="top" wrapText="1"/>
    </xf>
    <xf numFmtId="4" fontId="29" fillId="3" borderId="1" xfId="0" applyNumberFormat="1" applyFont="1" applyFill="1" applyBorder="1" applyAlignment="1">
      <alignment horizontal="left" vertical="top"/>
    </xf>
    <xf numFmtId="0" fontId="22" fillId="3"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9" fillId="3" borderId="1" xfId="0" applyFont="1" applyFill="1" applyBorder="1" applyAlignment="1">
      <alignment horizontal="left" vertical="top" wrapText="1"/>
    </xf>
    <xf numFmtId="0" fontId="29" fillId="3" borderId="2" xfId="0" applyFont="1" applyFill="1" applyBorder="1" applyAlignment="1">
      <alignment horizontal="left" vertical="top" wrapText="1"/>
    </xf>
    <xf numFmtId="0" fontId="29" fillId="3" borderId="12" xfId="0" applyFont="1" applyFill="1" applyBorder="1" applyAlignment="1">
      <alignment horizontal="left" vertical="top" wrapText="1"/>
    </xf>
    <xf numFmtId="0" fontId="22" fillId="3" borderId="1" xfId="0" applyFont="1" applyFill="1" applyBorder="1" applyAlignment="1">
      <alignment horizontal="left" vertical="top" wrapText="1"/>
    </xf>
    <xf numFmtId="0" fontId="22" fillId="3" borderId="12" xfId="0" applyFont="1" applyFill="1" applyBorder="1" applyAlignment="1">
      <alignment horizontal="left" vertical="top" wrapText="1"/>
    </xf>
    <xf numFmtId="0" fontId="22" fillId="0" borderId="1" xfId="0" applyFont="1" applyFill="1" applyBorder="1" applyAlignment="1">
      <alignment horizontal="left" vertical="top" wrapText="1"/>
    </xf>
    <xf numFmtId="0" fontId="29" fillId="0" borderId="2" xfId="0" applyFont="1" applyFill="1" applyBorder="1" applyAlignment="1">
      <alignment horizontal="left" vertical="top" wrapText="1"/>
    </xf>
    <xf numFmtId="0" fontId="8" fillId="0" borderId="0" xfId="0" applyFont="1" applyAlignment="1">
      <alignment vertical="top"/>
    </xf>
    <xf numFmtId="0" fontId="3" fillId="0" borderId="0" xfId="0" applyFont="1" applyAlignment="1">
      <alignment horizontal="center"/>
    </xf>
    <xf numFmtId="0" fontId="3" fillId="0" borderId="1"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center"/>
    </xf>
    <xf numFmtId="0" fontId="3" fillId="7"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2" fillId="0" borderId="1" xfId="0" applyFont="1" applyBorder="1" applyAlignment="1">
      <alignment horizontal="center" vertical="top"/>
    </xf>
    <xf numFmtId="0" fontId="23" fillId="0" borderId="0" xfId="0" applyFont="1" applyBorder="1" applyAlignment="1">
      <alignment horizontal="left" vertical="top"/>
    </xf>
    <xf numFmtId="0" fontId="23" fillId="0" borderId="0" xfId="0" applyNumberFormat="1" applyFont="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2" fillId="0" borderId="1" xfId="0" applyFont="1" applyFill="1" applyBorder="1" applyAlignment="1" applyProtection="1">
      <alignment horizontal="left" vertical="top" wrapText="1"/>
    </xf>
    <xf numFmtId="0" fontId="22" fillId="3" borderId="1" xfId="0" applyFont="1" applyFill="1" applyBorder="1" applyAlignment="1" applyProtection="1">
      <alignment horizontal="left" vertical="top" wrapText="1"/>
    </xf>
    <xf numFmtId="0" fontId="22" fillId="4" borderId="13"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22" fillId="0" borderId="1" xfId="0" applyFont="1" applyFill="1" applyBorder="1" applyAlignment="1" applyProtection="1">
      <alignment vertical="top" wrapText="1"/>
    </xf>
    <xf numFmtId="0" fontId="22" fillId="3" borderId="1" xfId="0" applyFont="1" applyFill="1" applyBorder="1" applyAlignment="1" applyProtection="1">
      <alignment vertical="top" wrapText="1"/>
    </xf>
    <xf numFmtId="0" fontId="22" fillId="0" borderId="1" xfId="0" applyFont="1" applyFill="1" applyBorder="1" applyAlignment="1" applyProtection="1">
      <alignment horizontal="center" vertical="top" wrapText="1"/>
    </xf>
    <xf numFmtId="0" fontId="22" fillId="3" borderId="1" xfId="0" applyFont="1" applyFill="1" applyBorder="1" applyAlignment="1" applyProtection="1">
      <alignment horizontal="left" vertical="top"/>
    </xf>
    <xf numFmtId="0" fontId="22" fillId="0" borderId="2" xfId="0" applyFont="1" applyFill="1" applyBorder="1" applyAlignment="1" applyProtection="1">
      <alignment horizontal="left" vertical="top"/>
    </xf>
    <xf numFmtId="0" fontId="22" fillId="0" borderId="11" xfId="0" applyFont="1" applyFill="1" applyBorder="1" applyAlignment="1" applyProtection="1">
      <alignment horizontal="left" vertical="top"/>
    </xf>
    <xf numFmtId="0" fontId="22" fillId="0" borderId="12" xfId="0" applyFont="1" applyFill="1" applyBorder="1" applyAlignment="1" applyProtection="1">
      <alignment horizontal="left" vertical="top"/>
    </xf>
    <xf numFmtId="0" fontId="22" fillId="0" borderId="2" xfId="0" applyFont="1" applyFill="1" applyBorder="1" applyAlignment="1" applyProtection="1">
      <alignment horizontal="left" vertical="top" wrapText="1"/>
    </xf>
    <xf numFmtId="0" fontId="22" fillId="0" borderId="11" xfId="0" applyFont="1" applyFill="1" applyBorder="1" applyAlignment="1" applyProtection="1">
      <alignment horizontal="left" vertical="top" wrapText="1"/>
    </xf>
    <xf numFmtId="0" fontId="22" fillId="0" borderId="12" xfId="0" applyFont="1" applyFill="1" applyBorder="1" applyAlignment="1" applyProtection="1">
      <alignment horizontal="left" vertical="top" wrapText="1"/>
    </xf>
    <xf numFmtId="0" fontId="22" fillId="3" borderId="2" xfId="0" applyFont="1" applyFill="1" applyBorder="1" applyAlignment="1" applyProtection="1">
      <alignment horizontal="left" vertical="top" wrapText="1"/>
    </xf>
    <xf numFmtId="0" fontId="22" fillId="3" borderId="11" xfId="0" applyFont="1" applyFill="1" applyBorder="1" applyAlignment="1" applyProtection="1">
      <alignment horizontal="left" vertical="top" wrapText="1"/>
    </xf>
    <xf numFmtId="0" fontId="22" fillId="3" borderId="12" xfId="0" applyFont="1" applyFill="1" applyBorder="1" applyAlignment="1" applyProtection="1">
      <alignment horizontal="left" vertical="top" wrapText="1"/>
    </xf>
    <xf numFmtId="0" fontId="22" fillId="0" borderId="1" xfId="0" applyFont="1" applyFill="1" applyBorder="1" applyAlignment="1" applyProtection="1">
      <alignment horizontal="left" vertical="top"/>
    </xf>
    <xf numFmtId="0" fontId="22" fillId="3" borderId="2" xfId="0" applyFont="1" applyFill="1" applyBorder="1" applyAlignment="1" applyProtection="1">
      <alignment horizontal="left" vertical="top"/>
    </xf>
    <xf numFmtId="0" fontId="22" fillId="3" borderId="11" xfId="0" applyFont="1" applyFill="1" applyBorder="1" applyAlignment="1" applyProtection="1">
      <alignment horizontal="left" vertical="top"/>
    </xf>
    <xf numFmtId="0" fontId="22" fillId="3" borderId="12" xfId="0" applyFont="1" applyFill="1" applyBorder="1" applyAlignment="1" applyProtection="1">
      <alignment horizontal="left" vertical="top"/>
    </xf>
    <xf numFmtId="0" fontId="22" fillId="2" borderId="1" xfId="0" applyFont="1" applyFill="1" applyBorder="1" applyAlignment="1">
      <alignment horizontal="center" vertical="center" textRotation="90" wrapText="1"/>
    </xf>
    <xf numFmtId="0" fontId="22" fillId="2" borderId="1" xfId="0" applyFont="1" applyFill="1" applyBorder="1" applyAlignment="1">
      <alignment horizontal="center" vertical="center" wrapText="1"/>
    </xf>
    <xf numFmtId="0" fontId="22" fillId="0" borderId="1" xfId="0" applyFont="1" applyBorder="1" applyAlignment="1">
      <alignment horizontal="left" vertical="top"/>
    </xf>
    <xf numFmtId="0" fontId="22" fillId="2" borderId="2" xfId="0" applyFont="1" applyFill="1" applyBorder="1" applyAlignment="1">
      <alignment horizontal="center" vertical="center" textRotation="90" wrapText="1"/>
    </xf>
    <xf numFmtId="0" fontId="22" fillId="2" borderId="11" xfId="0" applyFont="1" applyFill="1" applyBorder="1" applyAlignment="1">
      <alignment horizontal="center" vertical="center" textRotation="90" wrapText="1"/>
    </xf>
    <xf numFmtId="0" fontId="22" fillId="2" borderId="12" xfId="0" applyFont="1" applyFill="1" applyBorder="1" applyAlignment="1">
      <alignment horizontal="center" vertical="center" textRotation="90" wrapText="1"/>
    </xf>
    <xf numFmtId="0" fontId="22" fillId="0" borderId="0" xfId="0" applyFont="1" applyAlignment="1">
      <alignment horizontal="left" vertical="top"/>
    </xf>
    <xf numFmtId="0" fontId="22" fillId="0" borderId="1" xfId="0" applyFont="1" applyFill="1" applyBorder="1" applyAlignment="1">
      <alignment horizontal="center" vertical="center" textRotation="90" wrapText="1"/>
    </xf>
    <xf numFmtId="0" fontId="22" fillId="2" borderId="13"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3" borderId="2" xfId="0" applyFont="1" applyFill="1" applyBorder="1" applyAlignment="1">
      <alignment horizontal="left" vertical="top" wrapText="1"/>
    </xf>
    <xf numFmtId="0" fontId="22" fillId="3" borderId="12" xfId="0" applyFont="1" applyFill="1" applyBorder="1" applyAlignment="1">
      <alignment horizontal="left" vertical="top" wrapText="1"/>
    </xf>
    <xf numFmtId="0" fontId="29" fillId="3" borderId="2" xfId="0" applyFont="1" applyFill="1" applyBorder="1" applyAlignment="1">
      <alignment horizontal="left" vertical="top" wrapText="1"/>
    </xf>
    <xf numFmtId="0" fontId="29" fillId="3" borderId="12" xfId="0" applyFont="1" applyFill="1" applyBorder="1" applyAlignment="1">
      <alignment horizontal="left" vertical="top" wrapText="1"/>
    </xf>
    <xf numFmtId="0" fontId="22" fillId="3" borderId="1" xfId="0" applyFont="1" applyFill="1" applyBorder="1" applyAlignment="1">
      <alignment horizontal="left" vertical="top"/>
    </xf>
    <xf numFmtId="0" fontId="22" fillId="3" borderId="1" xfId="0" applyFont="1" applyFill="1" applyBorder="1" applyAlignment="1">
      <alignment horizontal="left" vertical="top" wrapText="1"/>
    </xf>
    <xf numFmtId="0" fontId="36" fillId="3" borderId="1" xfId="0" applyFont="1" applyFill="1" applyBorder="1" applyAlignment="1">
      <alignment horizontal="left" vertical="top" wrapText="1"/>
    </xf>
    <xf numFmtId="0" fontId="22" fillId="4" borderId="1" xfId="0" applyFont="1" applyFill="1" applyBorder="1" applyAlignment="1">
      <alignment horizontal="center" vertical="center" textRotation="90" wrapText="1"/>
    </xf>
    <xf numFmtId="0" fontId="22" fillId="4" borderId="1"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textRotation="90" wrapText="1"/>
    </xf>
    <xf numFmtId="0" fontId="22" fillId="4" borderId="11" xfId="0" applyFont="1" applyFill="1" applyBorder="1" applyAlignment="1">
      <alignment horizontal="center" vertical="center" textRotation="90" wrapText="1"/>
    </xf>
    <xf numFmtId="0" fontId="22" fillId="4" borderId="12" xfId="0" applyFont="1" applyFill="1" applyBorder="1" applyAlignment="1">
      <alignment horizontal="center" vertical="center" textRotation="90" wrapText="1"/>
    </xf>
    <xf numFmtId="0" fontId="29" fillId="3" borderId="1"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12" xfId="0" applyFont="1" applyFill="1" applyBorder="1" applyAlignment="1">
      <alignment horizontal="left" vertical="top" wrapText="1"/>
    </xf>
    <xf numFmtId="0" fontId="22" fillId="0"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22" fillId="0" borderId="1" xfId="0" applyFont="1" applyFill="1" applyBorder="1" applyAlignment="1">
      <alignment horizontal="left" vertical="top"/>
    </xf>
    <xf numFmtId="169" fontId="29" fillId="3" borderId="2" xfId="0" applyNumberFormat="1" applyFont="1" applyFill="1" applyBorder="1" applyAlignment="1">
      <alignment horizontal="left" vertical="top" wrapText="1"/>
    </xf>
    <xf numFmtId="169" fontId="29" fillId="3" borderId="12" xfId="0" applyNumberFormat="1" applyFont="1" applyFill="1" applyBorder="1" applyAlignment="1">
      <alignment horizontal="left" vertical="top" wrapText="1"/>
    </xf>
    <xf numFmtId="180" fontId="29" fillId="0" borderId="1" xfId="0" applyNumberFormat="1" applyFont="1" applyFill="1" applyBorder="1" applyAlignment="1">
      <alignment horizontal="left" vertical="top" wrapText="1"/>
    </xf>
    <xf numFmtId="169" fontId="29" fillId="0" borderId="1" xfId="0" applyNumberFormat="1" applyFont="1" applyFill="1" applyBorder="1" applyAlignment="1">
      <alignment horizontal="left" vertical="top" wrapText="1"/>
    </xf>
    <xf numFmtId="169" fontId="29" fillId="3" borderId="1" xfId="0" applyNumberFormat="1" applyFont="1" applyFill="1" applyBorder="1" applyAlignment="1">
      <alignment horizontal="left" vertical="top" wrapText="1"/>
    </xf>
    <xf numFmtId="37" fontId="29" fillId="3" borderId="1" xfId="0" applyNumberFormat="1"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12" xfId="0" applyFont="1" applyFill="1" applyBorder="1" applyAlignment="1">
      <alignment horizontal="left" vertical="top" wrapText="1"/>
    </xf>
    <xf numFmtId="0" fontId="13" fillId="3" borderId="0" xfId="0" applyFont="1" applyFill="1" applyBorder="1" applyAlignment="1">
      <alignment horizontal="left" vertical="top" wrapText="1"/>
    </xf>
    <xf numFmtId="0" fontId="22" fillId="0" borderId="2" xfId="0" applyFont="1" applyFill="1" applyBorder="1" applyAlignment="1">
      <alignment horizontal="center" vertical="top" wrapText="1"/>
    </xf>
    <xf numFmtId="0" fontId="22" fillId="0" borderId="12" xfId="0" applyFont="1" applyFill="1" applyBorder="1" applyAlignment="1">
      <alignment horizontal="center" vertical="top" wrapText="1"/>
    </xf>
    <xf numFmtId="17" fontId="29" fillId="3" borderId="1" xfId="0" applyNumberFormat="1" applyFont="1" applyFill="1" applyBorder="1" applyAlignment="1">
      <alignment horizontal="left" vertical="top" wrapText="1"/>
    </xf>
    <xf numFmtId="0" fontId="29" fillId="3" borderId="1" xfId="0" applyFont="1" applyFill="1" applyBorder="1" applyAlignment="1">
      <alignment horizontal="left" vertical="top"/>
    </xf>
    <xf numFmtId="0" fontId="29" fillId="3" borderId="2" xfId="0" applyFont="1" applyFill="1" applyBorder="1" applyAlignment="1">
      <alignment horizontal="left" vertical="top"/>
    </xf>
    <xf numFmtId="0" fontId="29" fillId="3" borderId="12" xfId="0" applyFont="1" applyFill="1" applyBorder="1" applyAlignment="1">
      <alignment horizontal="left" vertical="top"/>
    </xf>
    <xf numFmtId="17" fontId="22" fillId="3" borderId="2" xfId="0" applyNumberFormat="1" applyFont="1" applyFill="1" applyBorder="1" applyAlignment="1">
      <alignment horizontal="left" vertical="top" wrapText="1"/>
    </xf>
    <xf numFmtId="17" fontId="22" fillId="3" borderId="12" xfId="0" applyNumberFormat="1" applyFont="1" applyFill="1" applyBorder="1" applyAlignment="1">
      <alignment horizontal="left" vertical="top" wrapText="1"/>
    </xf>
    <xf numFmtId="17" fontId="29" fillId="3" borderId="2" xfId="0" applyNumberFormat="1" applyFont="1" applyFill="1" applyBorder="1" applyAlignment="1">
      <alignment horizontal="left" vertical="top" wrapText="1"/>
    </xf>
    <xf numFmtId="17" fontId="29" fillId="3" borderId="12" xfId="0" applyNumberFormat="1" applyFont="1" applyFill="1" applyBorder="1" applyAlignment="1">
      <alignment horizontal="left" vertical="top" wrapText="1"/>
    </xf>
    <xf numFmtId="0" fontId="39" fillId="3" borderId="1"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12"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12" xfId="0" applyFont="1" applyFill="1" applyBorder="1" applyAlignment="1">
      <alignment horizontal="left" vertical="top" wrapText="1"/>
    </xf>
    <xf numFmtId="0" fontId="22" fillId="3" borderId="2" xfId="0" applyFont="1" applyFill="1" applyBorder="1" applyAlignment="1">
      <alignment horizontal="left" vertical="top"/>
    </xf>
    <xf numFmtId="0" fontId="22" fillId="3" borderId="12" xfId="0" applyFont="1" applyFill="1" applyBorder="1" applyAlignment="1">
      <alignment horizontal="left" vertical="top"/>
    </xf>
    <xf numFmtId="0" fontId="22" fillId="3" borderId="11" xfId="0" applyFont="1" applyFill="1" applyBorder="1" applyAlignment="1">
      <alignment horizontal="left" vertical="top" wrapText="1"/>
    </xf>
    <xf numFmtId="0" fontId="33" fillId="0" borderId="0" xfId="0" applyFont="1" applyFill="1" applyAlignment="1">
      <alignment horizontal="center" vertical="center" wrapText="1"/>
    </xf>
    <xf numFmtId="0" fontId="29" fillId="0" borderId="1" xfId="0" applyNumberFormat="1" applyFont="1" applyFill="1" applyBorder="1" applyAlignment="1">
      <alignment horizontal="left" vertical="top" wrapText="1"/>
    </xf>
    <xf numFmtId="0" fontId="22" fillId="0" borderId="1" xfId="0" applyFont="1" applyFill="1" applyBorder="1" applyAlignment="1">
      <alignment vertical="top" wrapText="1"/>
    </xf>
    <xf numFmtId="0" fontId="29" fillId="0" borderId="1" xfId="0" applyFont="1" applyFill="1" applyBorder="1" applyAlignment="1">
      <alignment vertical="top" wrapText="1"/>
    </xf>
    <xf numFmtId="0" fontId="22" fillId="0" borderId="1" xfId="0" applyNumberFormat="1" applyFont="1" applyFill="1" applyBorder="1" applyAlignment="1">
      <alignment vertical="top" wrapText="1"/>
    </xf>
    <xf numFmtId="0" fontId="29" fillId="0" borderId="1" xfId="0" applyFont="1" applyFill="1" applyBorder="1" applyAlignment="1" applyProtection="1">
      <alignment vertical="top" wrapText="1"/>
    </xf>
    <xf numFmtId="0" fontId="22" fillId="0" borderId="1" xfId="0" applyFont="1" applyFill="1" applyBorder="1" applyAlignment="1">
      <alignment vertical="top"/>
    </xf>
    <xf numFmtId="0" fontId="37" fillId="3" borderId="1" xfId="25" applyFont="1" applyFill="1" applyBorder="1" applyAlignment="1">
      <alignment horizontal="left" vertical="top" wrapText="1"/>
    </xf>
    <xf numFmtId="0" fontId="37" fillId="16" borderId="2" xfId="25" applyFont="1" applyFill="1" applyBorder="1" applyAlignment="1">
      <alignment horizontal="left" vertical="top" wrapText="1"/>
    </xf>
    <xf numFmtId="0" fontId="37" fillId="16" borderId="12" xfId="25" applyFont="1" applyFill="1" applyBorder="1" applyAlignment="1">
      <alignment horizontal="left" vertical="top" wrapText="1"/>
    </xf>
  </cellXfs>
  <cellStyles count="26">
    <cellStyle name="Comma" xfId="15" builtinId="3"/>
    <cellStyle name="Comma 2" xfId="1"/>
    <cellStyle name="Comma 3" xfId="3"/>
    <cellStyle name="Comma 3 2" xfId="11"/>
    <cellStyle name="Comma 3 2 2" xfId="13"/>
    <cellStyle name="Comma 3 2 2 2" xfId="18"/>
    <cellStyle name="Comma 3 2 2 3" xfId="22"/>
    <cellStyle name="Comma 3 2 3" xfId="16"/>
    <cellStyle name="Comma 3 2 4" xfId="20"/>
    <cellStyle name="Comma 4" xfId="12"/>
    <cellStyle name="Comma 4 2" xfId="14"/>
    <cellStyle name="Comma 4 2 2" xfId="19"/>
    <cellStyle name="Comma 4 2 3" xfId="23"/>
    <cellStyle name="Comma 4 3" xfId="17"/>
    <cellStyle name="Comma 4 4" xfId="21"/>
    <cellStyle name="Currency 2" xfId="4"/>
    <cellStyle name="Normal" xfId="0" builtinId="0"/>
    <cellStyle name="Normal 10" xfId="8"/>
    <cellStyle name="Normal 2" xfId="2"/>
    <cellStyle name="Normal 3" xfId="5"/>
    <cellStyle name="Normal 3 2" xfId="24"/>
    <cellStyle name="Normal 4" xfId="7"/>
    <cellStyle name="Normal 5" xfId="9"/>
    <cellStyle name="Normal 6" xfId="25"/>
    <cellStyle name="Percent" xfId="10" builtinId="5"/>
    <cellStyle name="Style 1" xfId="6"/>
  </cellStyles>
  <dxfs count="6">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63" Type="http://schemas.openxmlformats.org/officeDocument/2006/relationships/externalLink" Target="externalLinks/externalLink27.xml"/><Relationship Id="rId68" Type="http://schemas.openxmlformats.org/officeDocument/2006/relationships/externalLink" Target="externalLinks/externalLink3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1.xml"/><Relationship Id="rId53" Type="http://schemas.openxmlformats.org/officeDocument/2006/relationships/externalLink" Target="externalLinks/externalLink17.xml"/><Relationship Id="rId58" Type="http://schemas.openxmlformats.org/officeDocument/2006/relationships/externalLink" Target="externalLinks/externalLink22.xml"/><Relationship Id="rId74" Type="http://schemas.openxmlformats.org/officeDocument/2006/relationships/externalLink" Target="externalLinks/externalLink38.xml"/><Relationship Id="rId79" Type="http://schemas.openxmlformats.org/officeDocument/2006/relationships/externalLink" Target="externalLinks/externalLink43.xml"/><Relationship Id="rId5" Type="http://schemas.openxmlformats.org/officeDocument/2006/relationships/worksheet" Target="worksheets/sheet5.xml"/><Relationship Id="rId61" Type="http://schemas.openxmlformats.org/officeDocument/2006/relationships/externalLink" Target="externalLinks/externalLink25.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externalLink" Target="externalLinks/externalLink20.xml"/><Relationship Id="rId64" Type="http://schemas.openxmlformats.org/officeDocument/2006/relationships/externalLink" Target="externalLinks/externalLink28.xml"/><Relationship Id="rId69" Type="http://schemas.openxmlformats.org/officeDocument/2006/relationships/externalLink" Target="externalLinks/externalLink33.xml"/><Relationship Id="rId77" Type="http://schemas.openxmlformats.org/officeDocument/2006/relationships/externalLink" Target="externalLinks/externalLink41.xml"/><Relationship Id="rId8" Type="http://schemas.openxmlformats.org/officeDocument/2006/relationships/worksheet" Target="worksheets/sheet8.xml"/><Relationship Id="rId51" Type="http://schemas.openxmlformats.org/officeDocument/2006/relationships/externalLink" Target="externalLinks/externalLink15.xml"/><Relationship Id="rId72" Type="http://schemas.openxmlformats.org/officeDocument/2006/relationships/externalLink" Target="externalLinks/externalLink36.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openxmlformats.org/officeDocument/2006/relationships/externalLink" Target="externalLinks/externalLink23.xml"/><Relationship Id="rId67" Type="http://schemas.openxmlformats.org/officeDocument/2006/relationships/externalLink" Target="externalLinks/externalLink31.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62" Type="http://schemas.openxmlformats.org/officeDocument/2006/relationships/externalLink" Target="externalLinks/externalLink26.xml"/><Relationship Id="rId70" Type="http://schemas.openxmlformats.org/officeDocument/2006/relationships/externalLink" Target="externalLinks/externalLink34.xml"/><Relationship Id="rId75" Type="http://schemas.openxmlformats.org/officeDocument/2006/relationships/externalLink" Target="externalLinks/externalLink39.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externalLink" Target="externalLinks/externalLink2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60" Type="http://schemas.openxmlformats.org/officeDocument/2006/relationships/externalLink" Target="externalLinks/externalLink24.xml"/><Relationship Id="rId65" Type="http://schemas.openxmlformats.org/officeDocument/2006/relationships/externalLink" Target="externalLinks/externalLink29.xml"/><Relationship Id="rId73" Type="http://schemas.openxmlformats.org/officeDocument/2006/relationships/externalLink" Target="externalLinks/externalLink37.xml"/><Relationship Id="rId78" Type="http://schemas.openxmlformats.org/officeDocument/2006/relationships/externalLink" Target="externalLinks/externalLink42.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3.xml"/><Relationship Id="rId34" Type="http://schemas.openxmlformats.org/officeDocument/2006/relationships/worksheet" Target="worksheets/sheet34.xml"/><Relationship Id="rId50" Type="http://schemas.openxmlformats.org/officeDocument/2006/relationships/externalLink" Target="externalLinks/externalLink14.xml"/><Relationship Id="rId55" Type="http://schemas.openxmlformats.org/officeDocument/2006/relationships/externalLink" Target="externalLinks/externalLink19.xml"/><Relationship Id="rId76" Type="http://schemas.openxmlformats.org/officeDocument/2006/relationships/externalLink" Target="externalLinks/externalLink40.xml"/><Relationship Id="rId7" Type="http://schemas.openxmlformats.org/officeDocument/2006/relationships/worksheet" Target="worksheets/sheet7.xml"/><Relationship Id="rId71" Type="http://schemas.openxmlformats.org/officeDocument/2006/relationships/externalLink" Target="externalLinks/externalLink3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66"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gif"/><Relationship Id="rId5" Type="http://schemas.openxmlformats.org/officeDocument/2006/relationships/image" Target="../media/image6.gif"/><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33</xdr:row>
      <xdr:rowOff>95250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58850"/>
          <a:ext cx="4876800" cy="5251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3</xdr:row>
      <xdr:rowOff>9525</xdr:rowOff>
    </xdr:from>
    <xdr:ext cx="47625" cy="47625"/>
    <xdr:pic macro="[3]!DesignIconClicked">
      <xdr:nvPicPr>
        <xdr:cNvPr id="2" name="BExMO7VFCN4EL59982UR4AJ25JNJ" descr="XX6TINEJADZGKR0CTM7ZRT0RA" hidden="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0</xdr:col>
      <xdr:colOff>19050</xdr:colOff>
      <xdr:row>3</xdr:row>
      <xdr:rowOff>85725</xdr:rowOff>
    </xdr:from>
    <xdr:ext cx="47625" cy="47625"/>
    <xdr:pic macro="[3]!DesignIconClicked">
      <xdr:nvPicPr>
        <xdr:cNvPr id="3" name="BExU3EX5JJCXCII4YKUJBFBGIJR2" descr="OF5ZI9PI5WH36VPANJ2DYLNMI"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3</xdr:row>
      <xdr:rowOff>9525</xdr:rowOff>
    </xdr:from>
    <xdr:ext cx="47625" cy="47625"/>
    <xdr:pic macro="[3]!DesignIconClicked">
      <xdr:nvPicPr>
        <xdr:cNvPr id="4" name="BEx1KD7H6UB1VYCJ7O61P562EIUY" descr="IQGV9140X0K0UPBL8OGU3I44J" hidden="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410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3</xdr:row>
      <xdr:rowOff>85725</xdr:rowOff>
    </xdr:from>
    <xdr:ext cx="47625" cy="47625"/>
    <xdr:pic macro="[3]!DesignIconClicked">
      <xdr:nvPicPr>
        <xdr:cNvPr id="5" name="BEx5BJQWS6YWHH4ZMSUAMD641V6Y" descr="ZTMFMXCIQSECDX38ALEFHUB00" hidden="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2410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19050</xdr:colOff>
      <xdr:row>3</xdr:row>
      <xdr:rowOff>9525</xdr:rowOff>
    </xdr:from>
    <xdr:ext cx="47625" cy="47625"/>
    <xdr:pic macro="[3]!DesignIconClicked">
      <xdr:nvPicPr>
        <xdr:cNvPr id="6" name="BExVTO5Q8G2M7BPL4B2584LQS0R0" descr="OB6Q8NA4LZFE4GM9Y3V56BPMQ" hidden="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3535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3</xdr:col>
      <xdr:colOff>19050</xdr:colOff>
      <xdr:row>3</xdr:row>
      <xdr:rowOff>85725</xdr:rowOff>
    </xdr:from>
    <xdr:ext cx="47625" cy="47625"/>
    <xdr:pic macro="[3]!DesignIconClicked">
      <xdr:nvPicPr>
        <xdr:cNvPr id="7" name="BExIFSCLN1G86X78PFLTSMRP0US5" descr="9JK4SPV4DG7VTCZIILWHXQU5J" hidden="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35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0</xdr:col>
      <xdr:colOff>19050</xdr:colOff>
      <xdr:row>3</xdr:row>
      <xdr:rowOff>9525</xdr:rowOff>
    </xdr:from>
    <xdr:ext cx="47625" cy="47625"/>
    <xdr:pic macro="[3]!DesignIconClicked">
      <xdr:nvPicPr>
        <xdr:cNvPr id="8" name="BEx1I152WN2D3A85O2XN0DGXCWHN" descr="KHBZFMANRA4UMJR1AB4M5NJNT" hidden="1">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0</xdr:col>
      <xdr:colOff>19050</xdr:colOff>
      <xdr:row>3</xdr:row>
      <xdr:rowOff>85725</xdr:rowOff>
    </xdr:from>
    <xdr:ext cx="47625" cy="47625"/>
    <xdr:pic macro="[3]!DesignIconClicked">
      <xdr:nvPicPr>
        <xdr:cNvPr id="9" name="BExW9676P0SKCVKK25QCGHPA3PAD" descr="9A4PWZ20RMSRF0PNECCDM75CA" hidden="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0</xdr:col>
      <xdr:colOff>28575</xdr:colOff>
      <xdr:row>52</xdr:row>
      <xdr:rowOff>0</xdr:rowOff>
    </xdr:from>
    <xdr:ext cx="123825" cy="123825"/>
    <xdr:pic macro="[3]!DesignIconClicked">
      <xdr:nvPicPr>
        <xdr:cNvPr id="10" name="BExW253QPOZK9KW8BJC3LBXGCG2N" descr="Y5HX37BEUWSN1NEFJKZJXI3SX" hidden="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57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19050</xdr:colOff>
      <xdr:row>3</xdr:row>
      <xdr:rowOff>9525</xdr:rowOff>
    </xdr:from>
    <xdr:ext cx="47625" cy="47625"/>
    <xdr:pic macro="[3]!DesignIconClicked">
      <xdr:nvPicPr>
        <xdr:cNvPr id="11" name="BExS5CPQ8P8JOQPK7ANNKHLSGOKU" hidden="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0</xdr:col>
      <xdr:colOff>19050</xdr:colOff>
      <xdr:row>3</xdr:row>
      <xdr:rowOff>85725</xdr:rowOff>
    </xdr:from>
    <xdr:ext cx="47625" cy="47625"/>
    <xdr:pic macro="[3]!DesignIconClicked">
      <xdr:nvPicPr>
        <xdr:cNvPr id="12" name="BExMM0AVUAIRNJLXB1FW8R0YB4ZZ" hidden="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19050</xdr:colOff>
      <xdr:row>3</xdr:row>
      <xdr:rowOff>9525</xdr:rowOff>
    </xdr:from>
    <xdr:ext cx="47625" cy="47625"/>
    <xdr:pic macro="[3]!DesignIconClicked">
      <xdr:nvPicPr>
        <xdr:cNvPr id="13" name="BExXZ7Y09CBS0XA7IPB3IRJ8RJM4" hidden="1">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0</xdr:col>
      <xdr:colOff>19050</xdr:colOff>
      <xdr:row>3</xdr:row>
      <xdr:rowOff>85725</xdr:rowOff>
    </xdr:from>
    <xdr:ext cx="47625" cy="47625"/>
    <xdr:pic macro="[3]!DesignIconClicked">
      <xdr:nvPicPr>
        <xdr:cNvPr id="14" name="BExQ7SXS9VUG7P6CACU2J7R2SGIZ" hidden="1">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3</xdr:row>
      <xdr:rowOff>9525</xdr:rowOff>
    </xdr:from>
    <xdr:ext cx="47625" cy="47625"/>
    <xdr:pic macro="[3]!DesignIconClicked">
      <xdr:nvPicPr>
        <xdr:cNvPr id="15" name="BEx5AQZ4ETQ9LMY5EBWVH20Z7VXQ" hidden="1">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410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3</xdr:row>
      <xdr:rowOff>85725</xdr:rowOff>
    </xdr:from>
    <xdr:ext cx="47625" cy="47625"/>
    <xdr:pic macro="[3]!DesignIconClicked">
      <xdr:nvPicPr>
        <xdr:cNvPr id="16" name="BExUBK0YZ5VYFY8TTITJGJU9S06A" hidden="1">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2410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3</xdr:col>
      <xdr:colOff>28575</xdr:colOff>
      <xdr:row>3</xdr:row>
      <xdr:rowOff>9525</xdr:rowOff>
    </xdr:from>
    <xdr:ext cx="47625" cy="47625"/>
    <xdr:pic macro="[3]!DesignIconClicked">
      <xdr:nvPicPr>
        <xdr:cNvPr id="17" name="BExUEZCSSJ7RN4J18I2NUIQR2FZS" hidden="1">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44875"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3</xdr:col>
      <xdr:colOff>28575</xdr:colOff>
      <xdr:row>3</xdr:row>
      <xdr:rowOff>85725</xdr:rowOff>
    </xdr:from>
    <xdr:ext cx="47625" cy="47625"/>
    <xdr:pic macro="[3]!DesignIconClicked">
      <xdr:nvPicPr>
        <xdr:cNvPr id="18" name="BExS3JDQWF7U3F5JTEVOE16ASIYK" hidden="1">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4875"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0</xdr:col>
      <xdr:colOff>47625</xdr:colOff>
      <xdr:row>52</xdr:row>
      <xdr:rowOff>0</xdr:rowOff>
    </xdr:from>
    <xdr:ext cx="123825" cy="123825"/>
    <xdr:pic macro="[3]!DesignIconClicked">
      <xdr:nvPicPr>
        <xdr:cNvPr id="19" name="BEx973S463FCQVJ7QDFBUIU0WJ3F" descr="ZQTVYL8DCSADVT0QMRXFLU0TR" hidden="1">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52</xdr:row>
      <xdr:rowOff>0</xdr:rowOff>
    </xdr:from>
    <xdr:ext cx="123825" cy="123825"/>
    <xdr:pic macro="[3]!DesignIconClicked">
      <xdr:nvPicPr>
        <xdr:cNvPr id="20" name="BExRZO0PLWWMCLGRH7EH6UXYWGAJ" descr="9D4GQ34QB727H10MA3SSAR2R9" hidden="1">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1" name="BExBDP6HNAAJUM39SE5G2C8BKNRQ" descr="1TM64TL2QIMYV7WYSV2VLGXY4" hidden="1">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 name="BExQEGJP61DL2NZY6LMBHBZ0J5YT" descr="D6ZNRZJ7EX4GZT9RO8LE0C905" hidden="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3" name="BExTY1BCS6HZIF6HI5491FGHDVAE" descr="MJ6976KI2UH1IE8M227DUYXMJ" hidden="1">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4" name="BEx5FXJGJOT93D0J2IRJ3985IUMI" hidden="1">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52</xdr:row>
      <xdr:rowOff>0</xdr:rowOff>
    </xdr:from>
    <xdr:ext cx="123825" cy="123825"/>
    <xdr:pic macro="[3]!DesignIconClicked">
      <xdr:nvPicPr>
        <xdr:cNvPr id="25" name="BEx3RTMHAR35NUAAK49TV6NU7EPA" descr="QFXLG4ZCXTRQSJYFCKJ58G9N8" hidden="1">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52</xdr:row>
      <xdr:rowOff>0</xdr:rowOff>
    </xdr:from>
    <xdr:ext cx="123825" cy="123825"/>
    <xdr:pic macro="[3]!DesignIconClicked">
      <xdr:nvPicPr>
        <xdr:cNvPr id="26" name="BExS8T38WLC2R738ZC7BDJQAKJAJ" descr="MRI962L5PB0E0YWXCIBN82VJH" hidden="1">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7" name="BEx5F64BJ6DCM4EJH81D5ZFNPZ0V" descr="7DJ9FILZD2YPS6X1JBP9E76TU" hidden="1">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8" name="BExQEXXHA3EEXR44LT6RKCDWM6ZT" hidden="1">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52</xdr:row>
      <xdr:rowOff>0</xdr:rowOff>
    </xdr:from>
    <xdr:ext cx="123825" cy="123825"/>
    <xdr:pic macro="[3]!DesignIconClicked">
      <xdr:nvPicPr>
        <xdr:cNvPr id="29" name="BEx1X6AMHV6ZK3UJB2BXIJTJHYJU" descr="OALR4L95ELQLZ1Y1LETHM1CS9" hidden="1">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57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52</xdr:row>
      <xdr:rowOff>0</xdr:rowOff>
    </xdr:from>
    <xdr:ext cx="123825" cy="123825"/>
    <xdr:pic macro="[3]!DesignIconClicked">
      <xdr:nvPicPr>
        <xdr:cNvPr id="30" name="BExSDIVCE09QKG3CT52PHCS6ZJ09" descr="9F076L7EQCF2COMMGCQG6BQGU" hidden="1">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1" name="BEx1QZGQZBAWJ8591VXEIPUOVS7X" descr="MEW27CPIFG44B7E7HEQUUF5QF" hidden="1">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2" name="BExMF7LICJLPXSHM63A6EQ79YQKG" descr="U084VZL15IMB1OFRRAY6GVKAE" hidden="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3" name="BExS343F8GCKP6HTF9Y97L133DX8" descr="ZRF0KB1IYQSNV63CTXT25G67G" hidden="1">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4" name="BExZMRC09W87CY4B73NPZMNH21AH" descr="78CUMI0OVLYJRSDRQ3V2YX812" hidden="1">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5" name="BExZXVFJ4DY4I24AARDT4AMP6EN1" descr="TXSMH2MTH86CYKA26740RQPUC" hidden="1">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6" name="BExOCUIOFQWUGTBU5ESTW3EYEP5C" descr="9BNF49V0R6VVYPHEVMJ3ABDQZ" hidden="1">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7" name="BExU65O9OE4B4MQ2A3OYH13M8BZJ" descr="3INNIMMPDBB0JF37L81M6ID21" hidden="1">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8" name="BExOPRCR0UW7TKXSV5WDTL348FGL" descr="S9JM17GP1802LHN4GT14BJYIC" hidden="1">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39" name="BEx5OESAY2W8SEGI3TSB65EHJ04B" descr="9CN2Y88X8WYV1HWZG1QILY9BK" hidden="1">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40" name="BExGMWEQ2BYRY9BAO5T1X850MJN1" descr="AZ9ST0XDIOP50HSUFO5V31BR0" hidden="1">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twoCellAnchor editAs="oneCell">
    <xdr:from>
      <xdr:col>4</xdr:col>
      <xdr:colOff>0</xdr:colOff>
      <xdr:row>3</xdr:row>
      <xdr:rowOff>9525</xdr:rowOff>
    </xdr:from>
    <xdr:to>
      <xdr:col>4</xdr:col>
      <xdr:colOff>50800</xdr:colOff>
      <xdr:row>3</xdr:row>
      <xdr:rowOff>60325</xdr:rowOff>
    </xdr:to>
    <xdr:pic macro="[3]!DesignIconClicked">
      <xdr:nvPicPr>
        <xdr:cNvPr id="41" name="BExD1E9H8RADWSHHVZEMGI2AMWN2">
          <a:extLst>
            <a:ext uri="{FF2B5EF4-FFF2-40B4-BE49-F238E27FC236}">
              <a16:creationId xmlns:a16="http://schemas.microsoft.com/office/drawing/2014/main" id="{00000000-0008-0000-0100-00002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05350" y="879475"/>
          <a:ext cx="50800" cy="50800"/>
        </a:xfrm>
        <a:prstGeom prst="rect">
          <a:avLst/>
        </a:prstGeom>
      </xdr:spPr>
    </xdr:pic>
    <xdr:clientData fPrintsWithSheet="0"/>
  </xdr:twoCellAnchor>
  <xdr:twoCellAnchor editAs="oneCell">
    <xdr:from>
      <xdr:col>4</xdr:col>
      <xdr:colOff>19050</xdr:colOff>
      <xdr:row>3</xdr:row>
      <xdr:rowOff>9525</xdr:rowOff>
    </xdr:from>
    <xdr:to>
      <xdr:col>4</xdr:col>
      <xdr:colOff>69850</xdr:colOff>
      <xdr:row>3</xdr:row>
      <xdr:rowOff>60325</xdr:rowOff>
    </xdr:to>
    <xdr:pic macro="[3]!DesignIconClicked">
      <xdr:nvPicPr>
        <xdr:cNvPr id="42" name="BExZWMH3QP5E70XB3180R1OVWR44">
          <a:extLst>
            <a:ext uri="{FF2B5EF4-FFF2-40B4-BE49-F238E27FC236}">
              <a16:creationId xmlns:a16="http://schemas.microsoft.com/office/drawing/2014/main" id="{00000000-0008-0000-0100-00002A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24400" y="879475"/>
          <a:ext cx="50800" cy="50800"/>
        </a:xfrm>
        <a:prstGeom prst="rect">
          <a:avLst/>
        </a:prstGeom>
      </xdr:spPr>
    </xdr:pic>
    <xdr:clientData fPrintsWithSheet="0"/>
  </xdr:twoCellAnchor>
  <xdr:twoCellAnchor editAs="oneCell">
    <xdr:from>
      <xdr:col>4</xdr:col>
      <xdr:colOff>19050</xdr:colOff>
      <xdr:row>3</xdr:row>
      <xdr:rowOff>85725</xdr:rowOff>
    </xdr:from>
    <xdr:to>
      <xdr:col>4</xdr:col>
      <xdr:colOff>69850</xdr:colOff>
      <xdr:row>3</xdr:row>
      <xdr:rowOff>136525</xdr:rowOff>
    </xdr:to>
    <xdr:pic macro="[3]!DesignIconClicked">
      <xdr:nvPicPr>
        <xdr:cNvPr id="43" name="BExCZMKQ93MZZGN2Y23TJWSX4ZZ3">
          <a:extLst>
            <a:ext uri="{FF2B5EF4-FFF2-40B4-BE49-F238E27FC236}">
              <a16:creationId xmlns:a16="http://schemas.microsoft.com/office/drawing/2014/main" id="{00000000-0008-0000-0100-00002B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724400" y="955675"/>
          <a:ext cx="50800" cy="50800"/>
        </a:xfrm>
        <a:prstGeom prst="rect">
          <a:avLst/>
        </a:prstGeom>
      </xdr:spPr>
    </xdr:pic>
    <xdr:clientData/>
  </xdr:twoCellAnchor>
  <xdr:twoCellAnchor editAs="oneCell">
    <xdr:from>
      <xdr:col>9</xdr:col>
      <xdr:colOff>0</xdr:colOff>
      <xdr:row>3</xdr:row>
      <xdr:rowOff>9525</xdr:rowOff>
    </xdr:from>
    <xdr:to>
      <xdr:col>9</xdr:col>
      <xdr:colOff>50800</xdr:colOff>
      <xdr:row>3</xdr:row>
      <xdr:rowOff>60325</xdr:rowOff>
    </xdr:to>
    <xdr:pic macro="[3]!DesignIconClicked">
      <xdr:nvPicPr>
        <xdr:cNvPr id="44" name="BExGUO14XEX5DYPGJIVLGJYLGM3E">
          <a:extLst>
            <a:ext uri="{FF2B5EF4-FFF2-40B4-BE49-F238E27FC236}">
              <a16:creationId xmlns:a16="http://schemas.microsoft.com/office/drawing/2014/main" id="{00000000-0008-0000-0100-00002C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621250" y="879475"/>
          <a:ext cx="50800" cy="50800"/>
        </a:xfrm>
        <a:prstGeom prst="rect">
          <a:avLst/>
        </a:prstGeom>
      </xdr:spPr>
    </xdr:pic>
    <xdr:clientData fPrintsWithSheet="0"/>
  </xdr:twoCellAnchor>
  <xdr:twoCellAnchor editAs="oneCell">
    <xdr:from>
      <xdr:col>9</xdr:col>
      <xdr:colOff>0</xdr:colOff>
      <xdr:row>3</xdr:row>
      <xdr:rowOff>85725</xdr:rowOff>
    </xdr:from>
    <xdr:to>
      <xdr:col>9</xdr:col>
      <xdr:colOff>50800</xdr:colOff>
      <xdr:row>3</xdr:row>
      <xdr:rowOff>136525</xdr:rowOff>
    </xdr:to>
    <xdr:pic macro="[3]!DesignIconClicked">
      <xdr:nvPicPr>
        <xdr:cNvPr id="45" name="BExW9R6GWCU8IVY52F2NG9998G48">
          <a:extLst>
            <a:ext uri="{FF2B5EF4-FFF2-40B4-BE49-F238E27FC236}">
              <a16:creationId xmlns:a16="http://schemas.microsoft.com/office/drawing/2014/main" id="{00000000-0008-0000-0100-00002D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621250" y="955675"/>
          <a:ext cx="50800" cy="50800"/>
        </a:xfrm>
        <a:prstGeom prst="rect">
          <a:avLst/>
        </a:prstGeom>
      </xdr:spPr>
    </xdr:pic>
    <xdr:clientData/>
  </xdr:twoCellAnchor>
  <xdr:twoCellAnchor editAs="oneCell">
    <xdr:from>
      <xdr:col>9</xdr:col>
      <xdr:colOff>0</xdr:colOff>
      <xdr:row>3</xdr:row>
      <xdr:rowOff>9525</xdr:rowOff>
    </xdr:from>
    <xdr:to>
      <xdr:col>9</xdr:col>
      <xdr:colOff>50800</xdr:colOff>
      <xdr:row>3</xdr:row>
      <xdr:rowOff>60325</xdr:rowOff>
    </xdr:to>
    <xdr:pic macro="[3]!DesignIconClicked">
      <xdr:nvPicPr>
        <xdr:cNvPr id="46" name="BExOO4B8H72D1OULYUR1ZOBSXUJW">
          <a:extLst>
            <a:ext uri="{FF2B5EF4-FFF2-40B4-BE49-F238E27FC236}">
              <a16:creationId xmlns:a16="http://schemas.microsoft.com/office/drawing/2014/main" id="{00000000-0008-0000-0100-00002E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621250" y="879475"/>
          <a:ext cx="50800" cy="50800"/>
        </a:xfrm>
        <a:prstGeom prst="rect">
          <a:avLst/>
        </a:prstGeom>
      </xdr:spPr>
    </xdr:pic>
    <xdr:clientData fPrintsWithSheet="0"/>
  </xdr:twoCellAnchor>
  <xdr:twoCellAnchor editAs="oneCell">
    <xdr:from>
      <xdr:col>9</xdr:col>
      <xdr:colOff>0</xdr:colOff>
      <xdr:row>3</xdr:row>
      <xdr:rowOff>85725</xdr:rowOff>
    </xdr:from>
    <xdr:to>
      <xdr:col>9</xdr:col>
      <xdr:colOff>50800</xdr:colOff>
      <xdr:row>3</xdr:row>
      <xdr:rowOff>136525</xdr:rowOff>
    </xdr:to>
    <xdr:pic macro="[3]!DesignIconClicked">
      <xdr:nvPicPr>
        <xdr:cNvPr id="47" name="BExZS2JH14OVS1HST6IJQ69EG8F8">
          <a:extLst>
            <a:ext uri="{FF2B5EF4-FFF2-40B4-BE49-F238E27FC236}">
              <a16:creationId xmlns:a16="http://schemas.microsoft.com/office/drawing/2014/main" id="{00000000-0008-0000-0100-00002F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621250" y="955675"/>
          <a:ext cx="50800" cy="50800"/>
        </a:xfrm>
        <a:prstGeom prst="rect">
          <a:avLst/>
        </a:prstGeom>
      </xdr:spPr>
    </xdr:pic>
    <xdr:clientData/>
  </xdr:twoCellAnchor>
  <xdr:twoCellAnchor editAs="oneCell">
    <xdr:from>
      <xdr:col>9</xdr:col>
      <xdr:colOff>0</xdr:colOff>
      <xdr:row>3</xdr:row>
      <xdr:rowOff>9525</xdr:rowOff>
    </xdr:from>
    <xdr:to>
      <xdr:col>9</xdr:col>
      <xdr:colOff>50800</xdr:colOff>
      <xdr:row>3</xdr:row>
      <xdr:rowOff>60325</xdr:rowOff>
    </xdr:to>
    <xdr:pic macro="[3]!DesignIconClicked">
      <xdr:nvPicPr>
        <xdr:cNvPr id="48" name="BExMDY6YTYNPRRND5EJ9Z1PPSQ6O">
          <a:extLst>
            <a:ext uri="{FF2B5EF4-FFF2-40B4-BE49-F238E27FC236}">
              <a16:creationId xmlns:a16="http://schemas.microsoft.com/office/drawing/2014/main" id="{00000000-0008-0000-0100-000030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621250" y="879475"/>
          <a:ext cx="50800" cy="50800"/>
        </a:xfrm>
        <a:prstGeom prst="rect">
          <a:avLst/>
        </a:prstGeom>
      </xdr:spPr>
    </xdr:pic>
    <xdr:clientData fPrintsWithSheet="0"/>
  </xdr:twoCellAnchor>
  <xdr:twoCellAnchor editAs="oneCell">
    <xdr:from>
      <xdr:col>9</xdr:col>
      <xdr:colOff>25400</xdr:colOff>
      <xdr:row>3</xdr:row>
      <xdr:rowOff>9525</xdr:rowOff>
    </xdr:from>
    <xdr:to>
      <xdr:col>9</xdr:col>
      <xdr:colOff>76200</xdr:colOff>
      <xdr:row>3</xdr:row>
      <xdr:rowOff>60325</xdr:rowOff>
    </xdr:to>
    <xdr:pic macro="[3]!DesignIconClicked">
      <xdr:nvPicPr>
        <xdr:cNvPr id="49" name="BExKDDBR4UYRKCK4KRVKK7J80IAG">
          <a:extLst>
            <a:ext uri="{FF2B5EF4-FFF2-40B4-BE49-F238E27FC236}">
              <a16:creationId xmlns:a16="http://schemas.microsoft.com/office/drawing/2014/main" id="{00000000-0008-0000-0100-000031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646650" y="879475"/>
          <a:ext cx="50800" cy="50800"/>
        </a:xfrm>
        <a:prstGeom prst="rect">
          <a:avLst/>
        </a:prstGeom>
      </xdr:spPr>
    </xdr:pic>
    <xdr:clientData fPrintsWithSheet="0"/>
  </xdr:twoCellAnchor>
  <xdr:twoCellAnchor editAs="oneCell">
    <xdr:from>
      <xdr:col>9</xdr:col>
      <xdr:colOff>25400</xdr:colOff>
      <xdr:row>3</xdr:row>
      <xdr:rowOff>85725</xdr:rowOff>
    </xdr:from>
    <xdr:to>
      <xdr:col>9</xdr:col>
      <xdr:colOff>76200</xdr:colOff>
      <xdr:row>3</xdr:row>
      <xdr:rowOff>136525</xdr:rowOff>
    </xdr:to>
    <xdr:pic macro="[3]!DesignIconClicked">
      <xdr:nvPicPr>
        <xdr:cNvPr id="50" name="BExVXDIX0MAMAC5K94FCUY8T1FCU">
          <a:extLst>
            <a:ext uri="{FF2B5EF4-FFF2-40B4-BE49-F238E27FC236}">
              <a16:creationId xmlns:a16="http://schemas.microsoft.com/office/drawing/2014/main" id="{00000000-0008-0000-0100-000032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64665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51" name="BExTVZAH5G1UCKXE3KLP7SC82I5T">
          <a:extLst>
            <a:ext uri="{FF2B5EF4-FFF2-40B4-BE49-F238E27FC236}">
              <a16:creationId xmlns:a16="http://schemas.microsoft.com/office/drawing/2014/main" id="{00000000-0008-0000-0100-000033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52" name="BEx1LCVAXJQMOIL5PRH2BLK8GZNU">
          <a:extLst>
            <a:ext uri="{FF2B5EF4-FFF2-40B4-BE49-F238E27FC236}">
              <a16:creationId xmlns:a16="http://schemas.microsoft.com/office/drawing/2014/main" id="{00000000-0008-0000-0100-000034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53" name="BExD3WH03X75EF18CLABD2IUZFTP">
          <a:extLst>
            <a:ext uri="{FF2B5EF4-FFF2-40B4-BE49-F238E27FC236}">
              <a16:creationId xmlns:a16="http://schemas.microsoft.com/office/drawing/2014/main" id="{00000000-0008-0000-0100-000035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54" name="BExD2HYZMQAXZ134HYP0ZOHPWI0N">
          <a:extLst>
            <a:ext uri="{FF2B5EF4-FFF2-40B4-BE49-F238E27FC236}">
              <a16:creationId xmlns:a16="http://schemas.microsoft.com/office/drawing/2014/main" id="{00000000-0008-0000-0100-000036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55" name="BEx1J78WBJ2US6ZR7117RDEX2ESI">
          <a:extLst>
            <a:ext uri="{FF2B5EF4-FFF2-40B4-BE49-F238E27FC236}">
              <a16:creationId xmlns:a16="http://schemas.microsoft.com/office/drawing/2014/main" id="{00000000-0008-0000-0100-000037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56" name="BEx7LKMFON7CUFVTHTX0NU51X2JF">
          <a:extLst>
            <a:ext uri="{FF2B5EF4-FFF2-40B4-BE49-F238E27FC236}">
              <a16:creationId xmlns:a16="http://schemas.microsoft.com/office/drawing/2014/main" id="{00000000-0008-0000-0100-000038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57" name="BExMJR8BWA40HLX4GFHPFI9DCWEB">
          <a:extLst>
            <a:ext uri="{FF2B5EF4-FFF2-40B4-BE49-F238E27FC236}">
              <a16:creationId xmlns:a16="http://schemas.microsoft.com/office/drawing/2014/main" id="{00000000-0008-0000-0100-00003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58" name="BExMIY0F4F3HZFUE3XV5COCEE26P">
          <a:extLst>
            <a:ext uri="{FF2B5EF4-FFF2-40B4-BE49-F238E27FC236}">
              <a16:creationId xmlns:a16="http://schemas.microsoft.com/office/drawing/2014/main" id="{00000000-0008-0000-0100-00003A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59" name="BEx7B959RYOLBF51KXYRASPMKXE7">
          <a:extLst>
            <a:ext uri="{FF2B5EF4-FFF2-40B4-BE49-F238E27FC236}">
              <a16:creationId xmlns:a16="http://schemas.microsoft.com/office/drawing/2014/main" id="{00000000-0008-0000-0100-00003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60" name="BExGVW31MCCBKWA414R1I17FG6LZ">
          <a:extLst>
            <a:ext uri="{FF2B5EF4-FFF2-40B4-BE49-F238E27FC236}">
              <a16:creationId xmlns:a16="http://schemas.microsoft.com/office/drawing/2014/main" id="{00000000-0008-0000-0100-00003C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61" name="BExY15MIZ9HZQYAJPR88IDHPCR0N">
          <a:extLst>
            <a:ext uri="{FF2B5EF4-FFF2-40B4-BE49-F238E27FC236}">
              <a16:creationId xmlns:a16="http://schemas.microsoft.com/office/drawing/2014/main" id="{00000000-0008-0000-0100-00003D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62" name="BEx9AAPW84PUHBI8XLA54SVAS8KR">
          <a:extLst>
            <a:ext uri="{FF2B5EF4-FFF2-40B4-BE49-F238E27FC236}">
              <a16:creationId xmlns:a16="http://schemas.microsoft.com/office/drawing/2014/main" id="{00000000-0008-0000-0100-00003E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63" name="BEx9GAHYU7Q5LZOOI6199IAPRE2N">
          <a:extLst>
            <a:ext uri="{FF2B5EF4-FFF2-40B4-BE49-F238E27FC236}">
              <a16:creationId xmlns:a16="http://schemas.microsoft.com/office/drawing/2014/main" id="{00000000-0008-0000-0100-00003F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64" name="BExVQ9KW4GYJPLY9G5POQCOT5TC4">
          <a:extLst>
            <a:ext uri="{FF2B5EF4-FFF2-40B4-BE49-F238E27FC236}">
              <a16:creationId xmlns:a16="http://schemas.microsoft.com/office/drawing/2014/main" id="{00000000-0008-0000-0100-00004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65" name="BExZLWWYGFJW6DMZJ3WVUI0910B9">
          <a:extLst>
            <a:ext uri="{FF2B5EF4-FFF2-40B4-BE49-F238E27FC236}">
              <a16:creationId xmlns:a16="http://schemas.microsoft.com/office/drawing/2014/main" id="{00000000-0008-0000-0100-000041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66" name="BExZJ4YNWH0641OZXC2GI9OTK4F3">
          <a:extLst>
            <a:ext uri="{FF2B5EF4-FFF2-40B4-BE49-F238E27FC236}">
              <a16:creationId xmlns:a16="http://schemas.microsoft.com/office/drawing/2014/main" id="{00000000-0008-0000-0100-000042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67" name="BExBB79R1QHEYJROMINMI0HEYUF4">
          <a:extLst>
            <a:ext uri="{FF2B5EF4-FFF2-40B4-BE49-F238E27FC236}">
              <a16:creationId xmlns:a16="http://schemas.microsoft.com/office/drawing/2014/main" id="{00000000-0008-0000-0100-000043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68" name="BExIO4Y56C8DOJIHFASXYPTTIFIO">
          <a:extLst>
            <a:ext uri="{FF2B5EF4-FFF2-40B4-BE49-F238E27FC236}">
              <a16:creationId xmlns:a16="http://schemas.microsoft.com/office/drawing/2014/main" id="{00000000-0008-0000-0100-000044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69" name="BEx3H4CYGBAZSHLLE78CF7AFB7AC">
          <a:extLst>
            <a:ext uri="{FF2B5EF4-FFF2-40B4-BE49-F238E27FC236}">
              <a16:creationId xmlns:a16="http://schemas.microsoft.com/office/drawing/2014/main" id="{00000000-0008-0000-0100-000045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70" name="BExD2FFCAJ7O5NTLVBTP7DT1O7BN">
          <a:extLst>
            <a:ext uri="{FF2B5EF4-FFF2-40B4-BE49-F238E27FC236}">
              <a16:creationId xmlns:a16="http://schemas.microsoft.com/office/drawing/2014/main" id="{00000000-0008-0000-0100-000046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71" name="BEx1WPYIVJ0SVNCNDVD7NA56EYJJ">
          <a:extLst>
            <a:ext uri="{FF2B5EF4-FFF2-40B4-BE49-F238E27FC236}">
              <a16:creationId xmlns:a16="http://schemas.microsoft.com/office/drawing/2014/main" id="{00000000-0008-0000-0100-000047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72" name="BExH2DEDQ8LOHEOEI8R2N0PD73UR">
          <a:extLst>
            <a:ext uri="{FF2B5EF4-FFF2-40B4-BE49-F238E27FC236}">
              <a16:creationId xmlns:a16="http://schemas.microsoft.com/office/drawing/2014/main" id="{00000000-0008-0000-0100-000048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73" name="BExW4U1YPH4Q6DLVT0R9QJSX9AWO">
          <a:extLst>
            <a:ext uri="{FF2B5EF4-FFF2-40B4-BE49-F238E27FC236}">
              <a16:creationId xmlns:a16="http://schemas.microsoft.com/office/drawing/2014/main" id="{00000000-0008-0000-0100-00004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74" name="BEx1P0FSYRGKVG6LW8K3DIAOTO9J">
          <a:extLst>
            <a:ext uri="{FF2B5EF4-FFF2-40B4-BE49-F238E27FC236}">
              <a16:creationId xmlns:a16="http://schemas.microsoft.com/office/drawing/2014/main" id="{00000000-0008-0000-0100-00004A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75" name="BExKNI235JN6IZEHLYTQPMNN324C">
          <a:extLst>
            <a:ext uri="{FF2B5EF4-FFF2-40B4-BE49-F238E27FC236}">
              <a16:creationId xmlns:a16="http://schemas.microsoft.com/office/drawing/2014/main" id="{00000000-0008-0000-0100-00004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76" name="BExUC55OGPXNTPZ5JHPHD4P8EOM4">
          <a:extLst>
            <a:ext uri="{FF2B5EF4-FFF2-40B4-BE49-F238E27FC236}">
              <a16:creationId xmlns:a16="http://schemas.microsoft.com/office/drawing/2014/main" id="{00000000-0008-0000-0100-00004C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77" name="BEx5FWXVOQ4V3SO8KJ30JWD0GR0U">
          <a:extLst>
            <a:ext uri="{FF2B5EF4-FFF2-40B4-BE49-F238E27FC236}">
              <a16:creationId xmlns:a16="http://schemas.microsoft.com/office/drawing/2014/main" id="{00000000-0008-0000-0100-00004D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78" name="BExVYFW01TU4CE5XH1HEKETJ28Z5">
          <a:extLst>
            <a:ext uri="{FF2B5EF4-FFF2-40B4-BE49-F238E27FC236}">
              <a16:creationId xmlns:a16="http://schemas.microsoft.com/office/drawing/2014/main" id="{00000000-0008-0000-0100-00004E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79" name="BExOBMWVSXQW1L8N3HWU9594TPVY">
          <a:extLst>
            <a:ext uri="{FF2B5EF4-FFF2-40B4-BE49-F238E27FC236}">
              <a16:creationId xmlns:a16="http://schemas.microsoft.com/office/drawing/2014/main" id="{00000000-0008-0000-0100-00004F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80" name="BExAY68QVQOWD1PH0E3B8KW3D5O5">
          <a:extLst>
            <a:ext uri="{FF2B5EF4-FFF2-40B4-BE49-F238E27FC236}">
              <a16:creationId xmlns:a16="http://schemas.microsoft.com/office/drawing/2014/main" id="{00000000-0008-0000-0100-00005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81" name="BEx9HJ5L9BR0ZHMUU7YO836DT7KO">
          <a:extLst>
            <a:ext uri="{FF2B5EF4-FFF2-40B4-BE49-F238E27FC236}">
              <a16:creationId xmlns:a16="http://schemas.microsoft.com/office/drawing/2014/main" id="{00000000-0008-0000-0100-000051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82" name="BExOJFVRK1NTMI56120KJ3UIIZX3">
          <a:extLst>
            <a:ext uri="{FF2B5EF4-FFF2-40B4-BE49-F238E27FC236}">
              <a16:creationId xmlns:a16="http://schemas.microsoft.com/office/drawing/2014/main" id="{00000000-0008-0000-0100-000052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83" name="BExO6WDUNS5G92QR4WSE5SIH6PR5">
          <a:extLst>
            <a:ext uri="{FF2B5EF4-FFF2-40B4-BE49-F238E27FC236}">
              <a16:creationId xmlns:a16="http://schemas.microsoft.com/office/drawing/2014/main" id="{00000000-0008-0000-0100-000053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84" name="BExTV14F84AX4BLJUX6LMBMNLFDQ">
          <a:extLst>
            <a:ext uri="{FF2B5EF4-FFF2-40B4-BE49-F238E27FC236}">
              <a16:creationId xmlns:a16="http://schemas.microsoft.com/office/drawing/2014/main" id="{00000000-0008-0000-0100-000054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85" name="BExAZ43TLJZ8LG50H3I16BFJEEKA">
          <a:extLst>
            <a:ext uri="{FF2B5EF4-FFF2-40B4-BE49-F238E27FC236}">
              <a16:creationId xmlns:a16="http://schemas.microsoft.com/office/drawing/2014/main" id="{00000000-0008-0000-0100-000055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86" name="BExMLM2GGGBG1T6RET3KO318V3N1">
          <a:extLst>
            <a:ext uri="{FF2B5EF4-FFF2-40B4-BE49-F238E27FC236}">
              <a16:creationId xmlns:a16="http://schemas.microsoft.com/office/drawing/2014/main" id="{00000000-0008-0000-0100-000056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87" name="BExD542T9IBXF6AW5CQ2XF9Y6JUV">
          <a:extLst>
            <a:ext uri="{FF2B5EF4-FFF2-40B4-BE49-F238E27FC236}">
              <a16:creationId xmlns:a16="http://schemas.microsoft.com/office/drawing/2014/main" id="{00000000-0008-0000-0100-000057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88" name="BEx1VRCD2HF8TE475NP9T7UFYN2Q">
          <a:extLst>
            <a:ext uri="{FF2B5EF4-FFF2-40B4-BE49-F238E27FC236}">
              <a16:creationId xmlns:a16="http://schemas.microsoft.com/office/drawing/2014/main" id="{00000000-0008-0000-0100-000058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89" name="BEx7HZWK4SJGW3IAZ40376X7ZL1Q">
          <a:extLst>
            <a:ext uri="{FF2B5EF4-FFF2-40B4-BE49-F238E27FC236}">
              <a16:creationId xmlns:a16="http://schemas.microsoft.com/office/drawing/2014/main" id="{00000000-0008-0000-0100-00005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90" name="BExEQY6DIKQOKZJEGV9PRGOYZT8V">
          <a:extLst>
            <a:ext uri="{FF2B5EF4-FFF2-40B4-BE49-F238E27FC236}">
              <a16:creationId xmlns:a16="http://schemas.microsoft.com/office/drawing/2014/main" id="{00000000-0008-0000-0100-00005A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91" name="BExGV17PAZYQ18G3M2Z66SFT8AMO">
          <a:extLst>
            <a:ext uri="{FF2B5EF4-FFF2-40B4-BE49-F238E27FC236}">
              <a16:creationId xmlns:a16="http://schemas.microsoft.com/office/drawing/2014/main" id="{00000000-0008-0000-0100-00005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92" name="BExIHAAS61IM1VHBF8DFXHIR5V5V">
          <a:extLst>
            <a:ext uri="{FF2B5EF4-FFF2-40B4-BE49-F238E27FC236}">
              <a16:creationId xmlns:a16="http://schemas.microsoft.com/office/drawing/2014/main" id="{00000000-0008-0000-0100-00005C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93" name="BExZSGMLDZLQL2W255O4DSSVN9WQ">
          <a:extLst>
            <a:ext uri="{FF2B5EF4-FFF2-40B4-BE49-F238E27FC236}">
              <a16:creationId xmlns:a16="http://schemas.microsoft.com/office/drawing/2014/main" id="{00000000-0008-0000-0100-00005D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94" name="BExOAGNQ4OQML6W7UP3PR2VMRAOK">
          <a:extLst>
            <a:ext uri="{FF2B5EF4-FFF2-40B4-BE49-F238E27FC236}">
              <a16:creationId xmlns:a16="http://schemas.microsoft.com/office/drawing/2014/main" id="{00000000-0008-0000-0100-00005E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95" name="BExUAOPI3KB5IY8SG7RZ3H8BCUFV">
          <a:extLst>
            <a:ext uri="{FF2B5EF4-FFF2-40B4-BE49-F238E27FC236}">
              <a16:creationId xmlns:a16="http://schemas.microsoft.com/office/drawing/2014/main" id="{00000000-0008-0000-0100-00005F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96" name="BEx56YM0QABPM03SH99359LXTGZ1">
          <a:extLst>
            <a:ext uri="{FF2B5EF4-FFF2-40B4-BE49-F238E27FC236}">
              <a16:creationId xmlns:a16="http://schemas.microsoft.com/office/drawing/2014/main" id="{00000000-0008-0000-0100-00006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97" name="BExW1IBS64GVFXAXWTM05FIR4MYJ">
          <a:extLst>
            <a:ext uri="{FF2B5EF4-FFF2-40B4-BE49-F238E27FC236}">
              <a16:creationId xmlns:a16="http://schemas.microsoft.com/office/drawing/2014/main" id="{00000000-0008-0000-0100-000061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98" name="BEx7IZKCBLGQRH6TFMK5QB1MTYXL">
          <a:extLst>
            <a:ext uri="{FF2B5EF4-FFF2-40B4-BE49-F238E27FC236}">
              <a16:creationId xmlns:a16="http://schemas.microsoft.com/office/drawing/2014/main" id="{00000000-0008-0000-0100-000062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99" name="BExIWKP2BNDU1IFQDVN0PJWLNOGT">
          <a:extLst>
            <a:ext uri="{FF2B5EF4-FFF2-40B4-BE49-F238E27FC236}">
              <a16:creationId xmlns:a16="http://schemas.microsoft.com/office/drawing/2014/main" id="{00000000-0008-0000-0100-000063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00" name="BExQ6STO8Z9C2C9MCVKPO56UJMUH">
          <a:extLst>
            <a:ext uri="{FF2B5EF4-FFF2-40B4-BE49-F238E27FC236}">
              <a16:creationId xmlns:a16="http://schemas.microsoft.com/office/drawing/2014/main" id="{00000000-0008-0000-0100-000064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01" name="BExMDOLOR8TJ77J35OW5MS6WW02W">
          <a:extLst>
            <a:ext uri="{FF2B5EF4-FFF2-40B4-BE49-F238E27FC236}">
              <a16:creationId xmlns:a16="http://schemas.microsoft.com/office/drawing/2014/main" id="{00000000-0008-0000-0100-000065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02" name="BExKFIHZMI8VFAOSWZGTWNO2RZTP">
          <a:extLst>
            <a:ext uri="{FF2B5EF4-FFF2-40B4-BE49-F238E27FC236}">
              <a16:creationId xmlns:a16="http://schemas.microsoft.com/office/drawing/2014/main" id="{00000000-0008-0000-0100-000066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03" name="BExKPW2P4KR40P0M3M2DSFCULSDS">
          <a:extLst>
            <a:ext uri="{FF2B5EF4-FFF2-40B4-BE49-F238E27FC236}">
              <a16:creationId xmlns:a16="http://schemas.microsoft.com/office/drawing/2014/main" id="{00000000-0008-0000-0100-000067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04" name="BEx1TRKC5BFCZ0IAZKZK0CJAM6GG">
          <a:extLst>
            <a:ext uri="{FF2B5EF4-FFF2-40B4-BE49-F238E27FC236}">
              <a16:creationId xmlns:a16="http://schemas.microsoft.com/office/drawing/2014/main" id="{00000000-0008-0000-0100-000068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05" name="BExD3F37A9DHK5S5UJQMLG7KT2B0">
          <a:extLst>
            <a:ext uri="{FF2B5EF4-FFF2-40B4-BE49-F238E27FC236}">
              <a16:creationId xmlns:a16="http://schemas.microsoft.com/office/drawing/2014/main" id="{00000000-0008-0000-0100-00006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06" name="BExVUMXB8Q44I72ZW9E8DNQSBAWZ">
          <a:extLst>
            <a:ext uri="{FF2B5EF4-FFF2-40B4-BE49-F238E27FC236}">
              <a16:creationId xmlns:a16="http://schemas.microsoft.com/office/drawing/2014/main" id="{00000000-0008-0000-0100-00006A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07" name="BExU5NU83SKYDJ1G2W4C35H0E41U">
          <a:extLst>
            <a:ext uri="{FF2B5EF4-FFF2-40B4-BE49-F238E27FC236}">
              <a16:creationId xmlns:a16="http://schemas.microsoft.com/office/drawing/2014/main" id="{00000000-0008-0000-0100-00006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08" name="BExIWBPDP0NGN441FTE7RTGW8ILW">
          <a:extLst>
            <a:ext uri="{FF2B5EF4-FFF2-40B4-BE49-F238E27FC236}">
              <a16:creationId xmlns:a16="http://schemas.microsoft.com/office/drawing/2014/main" id="{00000000-0008-0000-0100-00006C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09" name="BExGX0ZQTPS85D26J94ZY8ZLSM63">
          <a:extLst>
            <a:ext uri="{FF2B5EF4-FFF2-40B4-BE49-F238E27FC236}">
              <a16:creationId xmlns:a16="http://schemas.microsoft.com/office/drawing/2014/main" id="{00000000-0008-0000-0100-00006D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10" name="BExSCD28W8JTODH668NQ8049OZ48">
          <a:extLst>
            <a:ext uri="{FF2B5EF4-FFF2-40B4-BE49-F238E27FC236}">
              <a16:creationId xmlns:a16="http://schemas.microsoft.com/office/drawing/2014/main" id="{00000000-0008-0000-0100-00006E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11" name="BExZKS5J2XQW0KWR44LDQYMJFX72">
          <a:extLst>
            <a:ext uri="{FF2B5EF4-FFF2-40B4-BE49-F238E27FC236}">
              <a16:creationId xmlns:a16="http://schemas.microsoft.com/office/drawing/2014/main" id="{00000000-0008-0000-0100-00006F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12" name="BExEXSOG6N7YCVGT46FNAZLW6NL2">
          <a:extLst>
            <a:ext uri="{FF2B5EF4-FFF2-40B4-BE49-F238E27FC236}">
              <a16:creationId xmlns:a16="http://schemas.microsoft.com/office/drawing/2014/main" id="{00000000-0008-0000-0100-00007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13" name="BEx1PI9OVZ6BGCBCLJTTKKALH1X5">
          <a:extLst>
            <a:ext uri="{FF2B5EF4-FFF2-40B4-BE49-F238E27FC236}">
              <a16:creationId xmlns:a16="http://schemas.microsoft.com/office/drawing/2014/main" id="{00000000-0008-0000-0100-000071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14" name="BExEQ7I2PU4FTY35L6GODR66U4L8">
          <a:extLst>
            <a:ext uri="{FF2B5EF4-FFF2-40B4-BE49-F238E27FC236}">
              <a16:creationId xmlns:a16="http://schemas.microsoft.com/office/drawing/2014/main" id="{00000000-0008-0000-0100-000072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15" name="BExAX2OIJR66704OZ0S5CPPIXUYM">
          <a:extLst>
            <a:ext uri="{FF2B5EF4-FFF2-40B4-BE49-F238E27FC236}">
              <a16:creationId xmlns:a16="http://schemas.microsoft.com/office/drawing/2014/main" id="{00000000-0008-0000-0100-000073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16" name="BExMIIKUXXTHM7KQ9CORMBOCTCEE">
          <a:extLst>
            <a:ext uri="{FF2B5EF4-FFF2-40B4-BE49-F238E27FC236}">
              <a16:creationId xmlns:a16="http://schemas.microsoft.com/office/drawing/2014/main" id="{00000000-0008-0000-0100-000074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17" name="BExTXIFMKYFLQU1HHDF7ZN3559IV">
          <a:extLst>
            <a:ext uri="{FF2B5EF4-FFF2-40B4-BE49-F238E27FC236}">
              <a16:creationId xmlns:a16="http://schemas.microsoft.com/office/drawing/2014/main" id="{00000000-0008-0000-0100-000075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18" name="BExGQ5QM7LIUGLZN8G4V4VWBQ6V4">
          <a:extLst>
            <a:ext uri="{FF2B5EF4-FFF2-40B4-BE49-F238E27FC236}">
              <a16:creationId xmlns:a16="http://schemas.microsoft.com/office/drawing/2014/main" id="{00000000-0008-0000-0100-000076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19" name="BExQ8EYWE01KDM5CNQ1BNVS2WH3G">
          <a:extLst>
            <a:ext uri="{FF2B5EF4-FFF2-40B4-BE49-F238E27FC236}">
              <a16:creationId xmlns:a16="http://schemas.microsoft.com/office/drawing/2014/main" id="{00000000-0008-0000-0100-000077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20" name="BExB8NV3FUMSUMTNSFGSHX3C5XHK">
          <a:extLst>
            <a:ext uri="{FF2B5EF4-FFF2-40B4-BE49-F238E27FC236}">
              <a16:creationId xmlns:a16="http://schemas.microsoft.com/office/drawing/2014/main" id="{00000000-0008-0000-0100-000078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21" name="BEx59WK1TU4ICIT2JF8N14X0LKQW">
          <a:extLst>
            <a:ext uri="{FF2B5EF4-FFF2-40B4-BE49-F238E27FC236}">
              <a16:creationId xmlns:a16="http://schemas.microsoft.com/office/drawing/2014/main" id="{00000000-0008-0000-0100-00007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22" name="BExO82N1EV6R6DOJFKTO1KSCTIVN">
          <a:extLst>
            <a:ext uri="{FF2B5EF4-FFF2-40B4-BE49-F238E27FC236}">
              <a16:creationId xmlns:a16="http://schemas.microsoft.com/office/drawing/2014/main" id="{00000000-0008-0000-0100-00007A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23" name="BExMQFQN5THH0322ISJJVSD6Y9XJ">
          <a:extLst>
            <a:ext uri="{FF2B5EF4-FFF2-40B4-BE49-F238E27FC236}">
              <a16:creationId xmlns:a16="http://schemas.microsoft.com/office/drawing/2014/main" id="{00000000-0008-0000-0100-00007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24" name="BEx9BPYQWO0QR1D6Y835D3HLHIF0">
          <a:extLst>
            <a:ext uri="{FF2B5EF4-FFF2-40B4-BE49-F238E27FC236}">
              <a16:creationId xmlns:a16="http://schemas.microsoft.com/office/drawing/2014/main" id="{00000000-0008-0000-0100-00007C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25" name="BExB3TVXMT9GLXL924XP18B0MRHY">
          <a:extLst>
            <a:ext uri="{FF2B5EF4-FFF2-40B4-BE49-F238E27FC236}">
              <a16:creationId xmlns:a16="http://schemas.microsoft.com/office/drawing/2014/main" id="{00000000-0008-0000-0100-00007D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26" name="BExMS5MS8Z6V80HZV31H1OW9IE40">
          <a:extLst>
            <a:ext uri="{FF2B5EF4-FFF2-40B4-BE49-F238E27FC236}">
              <a16:creationId xmlns:a16="http://schemas.microsoft.com/office/drawing/2014/main" id="{00000000-0008-0000-0100-00007E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27" name="BExU35HBOYUDYLGV2J49101IM6FI">
          <a:extLst>
            <a:ext uri="{FF2B5EF4-FFF2-40B4-BE49-F238E27FC236}">
              <a16:creationId xmlns:a16="http://schemas.microsoft.com/office/drawing/2014/main" id="{00000000-0008-0000-0100-00007F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28" name="BExS3BAEDVQYNX19X2JHAKQFTQ14">
          <a:extLst>
            <a:ext uri="{FF2B5EF4-FFF2-40B4-BE49-F238E27FC236}">
              <a16:creationId xmlns:a16="http://schemas.microsoft.com/office/drawing/2014/main" id="{00000000-0008-0000-0100-00008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29" name="BExEZIKEXO1AAQSGKF62HRRDANZL">
          <a:extLst>
            <a:ext uri="{FF2B5EF4-FFF2-40B4-BE49-F238E27FC236}">
              <a16:creationId xmlns:a16="http://schemas.microsoft.com/office/drawing/2014/main" id="{00000000-0008-0000-0100-000081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30" name="BExIQWAV9F1D3FXRKAPPACTJ0BG5">
          <a:extLst>
            <a:ext uri="{FF2B5EF4-FFF2-40B4-BE49-F238E27FC236}">
              <a16:creationId xmlns:a16="http://schemas.microsoft.com/office/drawing/2014/main" id="{00000000-0008-0000-0100-000082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31" name="BEx7BWO5USJNMQH6OXD195CMFBZU">
          <a:extLst>
            <a:ext uri="{FF2B5EF4-FFF2-40B4-BE49-F238E27FC236}">
              <a16:creationId xmlns:a16="http://schemas.microsoft.com/office/drawing/2014/main" id="{00000000-0008-0000-0100-000083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32" name="BEx1JCN5LGK30JND2BNMMCWT2TT3">
          <a:extLst>
            <a:ext uri="{FF2B5EF4-FFF2-40B4-BE49-F238E27FC236}">
              <a16:creationId xmlns:a16="http://schemas.microsoft.com/office/drawing/2014/main" id="{00000000-0008-0000-0100-000084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33" name="BExTXQ2NXAHUR5VNFD8T6JWFSMP2">
          <a:extLst>
            <a:ext uri="{FF2B5EF4-FFF2-40B4-BE49-F238E27FC236}">
              <a16:creationId xmlns:a16="http://schemas.microsoft.com/office/drawing/2014/main" id="{00000000-0008-0000-0100-000085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34" name="BExCYNT4Y5JEL2M59EYB6XC0UJWP">
          <a:extLst>
            <a:ext uri="{FF2B5EF4-FFF2-40B4-BE49-F238E27FC236}">
              <a16:creationId xmlns:a16="http://schemas.microsoft.com/office/drawing/2014/main" id="{00000000-0008-0000-0100-000086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35" name="BEx91I30DR61TV0THK54XOXOWBWI">
          <a:extLst>
            <a:ext uri="{FF2B5EF4-FFF2-40B4-BE49-F238E27FC236}">
              <a16:creationId xmlns:a16="http://schemas.microsoft.com/office/drawing/2014/main" id="{00000000-0008-0000-0100-000087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36" name="BExS3BAF6H25N3YH52VQ9CHNEYAF">
          <a:extLst>
            <a:ext uri="{FF2B5EF4-FFF2-40B4-BE49-F238E27FC236}">
              <a16:creationId xmlns:a16="http://schemas.microsoft.com/office/drawing/2014/main" id="{00000000-0008-0000-0100-000088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37" name="BEx3K2GBW7MDUKLVDQEIUPYJFQS2">
          <a:extLst>
            <a:ext uri="{FF2B5EF4-FFF2-40B4-BE49-F238E27FC236}">
              <a16:creationId xmlns:a16="http://schemas.microsoft.com/office/drawing/2014/main" id="{00000000-0008-0000-0100-00008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38" name="BExKIKMYLTNJPTHOS92EMHUVRPJ2">
          <a:extLst>
            <a:ext uri="{FF2B5EF4-FFF2-40B4-BE49-F238E27FC236}">
              <a16:creationId xmlns:a16="http://schemas.microsoft.com/office/drawing/2014/main" id="{00000000-0008-0000-0100-00008A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39" name="BExSFYZC7MLVZ854UXO2OKHUWASA">
          <a:extLst>
            <a:ext uri="{FF2B5EF4-FFF2-40B4-BE49-F238E27FC236}">
              <a16:creationId xmlns:a16="http://schemas.microsoft.com/office/drawing/2014/main" id="{00000000-0008-0000-0100-00008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40" name="BExEYRQSYEEWINYT0YL0OOYM6V3W">
          <a:extLst>
            <a:ext uri="{FF2B5EF4-FFF2-40B4-BE49-F238E27FC236}">
              <a16:creationId xmlns:a16="http://schemas.microsoft.com/office/drawing/2014/main" id="{00000000-0008-0000-0100-00008C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41" name="BExOEB47GCGXXY1QNH5P8XFYMEDE">
          <a:extLst>
            <a:ext uri="{FF2B5EF4-FFF2-40B4-BE49-F238E27FC236}">
              <a16:creationId xmlns:a16="http://schemas.microsoft.com/office/drawing/2014/main" id="{00000000-0008-0000-0100-00008D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42" name="BExGQCC5EKAKD1PIPIWQ8X2MKTIV">
          <a:extLst>
            <a:ext uri="{FF2B5EF4-FFF2-40B4-BE49-F238E27FC236}">
              <a16:creationId xmlns:a16="http://schemas.microsoft.com/office/drawing/2014/main" id="{00000000-0008-0000-0100-00008E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43" name="BExIQ2S5E2J8RL2F5ISVXYQU9Z78">
          <a:extLst>
            <a:ext uri="{FF2B5EF4-FFF2-40B4-BE49-F238E27FC236}">
              <a16:creationId xmlns:a16="http://schemas.microsoft.com/office/drawing/2014/main" id="{00000000-0008-0000-0100-00008F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44" name="BExF3OKDU1O0UEOAVCYVZQ0OZV2S">
          <a:extLst>
            <a:ext uri="{FF2B5EF4-FFF2-40B4-BE49-F238E27FC236}">
              <a16:creationId xmlns:a16="http://schemas.microsoft.com/office/drawing/2014/main" id="{00000000-0008-0000-0100-00009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45" name="BExOC98MESW3GMVY1UD0K9DGPCR7">
          <a:extLst>
            <a:ext uri="{FF2B5EF4-FFF2-40B4-BE49-F238E27FC236}">
              <a16:creationId xmlns:a16="http://schemas.microsoft.com/office/drawing/2014/main" id="{00000000-0008-0000-0100-000091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46" name="BExD479EUL33L6OLUPX6QCMHDZYW">
          <a:extLst>
            <a:ext uri="{FF2B5EF4-FFF2-40B4-BE49-F238E27FC236}">
              <a16:creationId xmlns:a16="http://schemas.microsoft.com/office/drawing/2014/main" id="{00000000-0008-0000-0100-000092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47" name="BEx7DCYWAOLV8HG7E2VX7HL6QMYG">
          <a:extLst>
            <a:ext uri="{FF2B5EF4-FFF2-40B4-BE49-F238E27FC236}">
              <a16:creationId xmlns:a16="http://schemas.microsoft.com/office/drawing/2014/main" id="{00000000-0008-0000-0100-000093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48" name="BExIY2C9F8SYYMWTAREUOYH91UZJ">
          <a:extLst>
            <a:ext uri="{FF2B5EF4-FFF2-40B4-BE49-F238E27FC236}">
              <a16:creationId xmlns:a16="http://schemas.microsoft.com/office/drawing/2014/main" id="{00000000-0008-0000-0100-000094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49" name="BExZS28OHWWX52RAQYMZ74F80IBD">
          <a:extLst>
            <a:ext uri="{FF2B5EF4-FFF2-40B4-BE49-F238E27FC236}">
              <a16:creationId xmlns:a16="http://schemas.microsoft.com/office/drawing/2014/main" id="{00000000-0008-0000-0100-000095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50" name="BExZMFXZLFNCUQ2J5K3BBKTVCJE6">
          <a:extLst>
            <a:ext uri="{FF2B5EF4-FFF2-40B4-BE49-F238E27FC236}">
              <a16:creationId xmlns:a16="http://schemas.microsoft.com/office/drawing/2014/main" id="{00000000-0008-0000-0100-000096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51" name="BExQIRN24WHCCKHSYA9CFXIZ0WMH">
          <a:extLst>
            <a:ext uri="{FF2B5EF4-FFF2-40B4-BE49-F238E27FC236}">
              <a16:creationId xmlns:a16="http://schemas.microsoft.com/office/drawing/2014/main" id="{00000000-0008-0000-0100-000097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52" name="BExMFIOQOTX2PSRA7EELZB189OLT">
          <a:extLst>
            <a:ext uri="{FF2B5EF4-FFF2-40B4-BE49-F238E27FC236}">
              <a16:creationId xmlns:a16="http://schemas.microsoft.com/office/drawing/2014/main" id="{00000000-0008-0000-0100-000098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53" name="BEx5EKOQAJMNR5GUMV8USNWLTAO9">
          <a:extLst>
            <a:ext uri="{FF2B5EF4-FFF2-40B4-BE49-F238E27FC236}">
              <a16:creationId xmlns:a16="http://schemas.microsoft.com/office/drawing/2014/main" id="{00000000-0008-0000-0100-00009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54" name="BExET7ZRM85KWGDK6DJXVNSTUE7M">
          <a:extLst>
            <a:ext uri="{FF2B5EF4-FFF2-40B4-BE49-F238E27FC236}">
              <a16:creationId xmlns:a16="http://schemas.microsoft.com/office/drawing/2014/main" id="{00000000-0008-0000-0100-00009A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55" name="BExVT9RSWKYPJ1XGQNME2EU4CHNC">
          <a:extLst>
            <a:ext uri="{FF2B5EF4-FFF2-40B4-BE49-F238E27FC236}">
              <a16:creationId xmlns:a16="http://schemas.microsoft.com/office/drawing/2014/main" id="{00000000-0008-0000-0100-00009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56" name="BExIKDC2IKC8D85DG94CCGZMHWF5">
          <a:extLst>
            <a:ext uri="{FF2B5EF4-FFF2-40B4-BE49-F238E27FC236}">
              <a16:creationId xmlns:a16="http://schemas.microsoft.com/office/drawing/2014/main" id="{00000000-0008-0000-0100-00009C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57" name="BEx3D5JWV7W44JBF9OZROXH800X8">
          <a:extLst>
            <a:ext uri="{FF2B5EF4-FFF2-40B4-BE49-F238E27FC236}">
              <a16:creationId xmlns:a16="http://schemas.microsoft.com/office/drawing/2014/main" id="{00000000-0008-0000-0100-00009D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twoCellAnchor editAs="oneCell">
    <xdr:from>
      <xdr:col>11</xdr:col>
      <xdr:colOff>0</xdr:colOff>
      <xdr:row>3</xdr:row>
      <xdr:rowOff>85725</xdr:rowOff>
    </xdr:from>
    <xdr:to>
      <xdr:col>11</xdr:col>
      <xdr:colOff>50800</xdr:colOff>
      <xdr:row>3</xdr:row>
      <xdr:rowOff>136525</xdr:rowOff>
    </xdr:to>
    <xdr:pic macro="[3]!DesignIconClicked">
      <xdr:nvPicPr>
        <xdr:cNvPr id="158" name="BExIQEX206GRBCY99RXTR0AG3WST">
          <a:extLst>
            <a:ext uri="{FF2B5EF4-FFF2-40B4-BE49-F238E27FC236}">
              <a16:creationId xmlns:a16="http://schemas.microsoft.com/office/drawing/2014/main" id="{00000000-0008-0000-0100-00009E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151600" y="955675"/>
          <a:ext cx="50800" cy="50800"/>
        </a:xfrm>
        <a:prstGeom prst="rect">
          <a:avLst/>
        </a:prstGeom>
      </xdr:spPr>
    </xdr:pic>
    <xdr:clientData/>
  </xdr:twoCellAnchor>
  <xdr:twoCellAnchor editAs="oneCell">
    <xdr:from>
      <xdr:col>11</xdr:col>
      <xdr:colOff>0</xdr:colOff>
      <xdr:row>3</xdr:row>
      <xdr:rowOff>9525</xdr:rowOff>
    </xdr:from>
    <xdr:to>
      <xdr:col>11</xdr:col>
      <xdr:colOff>50800</xdr:colOff>
      <xdr:row>3</xdr:row>
      <xdr:rowOff>60325</xdr:rowOff>
    </xdr:to>
    <xdr:pic macro="[3]!DesignIconClicked">
      <xdr:nvPicPr>
        <xdr:cNvPr id="159" name="BEx9FP2K7BHY3TP9J025OEMM336R">
          <a:extLst>
            <a:ext uri="{FF2B5EF4-FFF2-40B4-BE49-F238E27FC236}">
              <a16:creationId xmlns:a16="http://schemas.microsoft.com/office/drawing/2014/main" id="{00000000-0008-0000-0100-00009F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151600" y="879475"/>
          <a:ext cx="50800" cy="50800"/>
        </a:xfrm>
        <a:prstGeom prst="rect">
          <a:avLst/>
        </a:prstGeom>
      </xdr:spPr>
    </xdr:pic>
    <xdr:clientData fPrintsWithSheet="0"/>
  </xdr:twoCellAnchor>
  <xdr:oneCellAnchor>
    <xdr:from>
      <xdr:col>0</xdr:col>
      <xdr:colOff>28575</xdr:colOff>
      <xdr:row>13</xdr:row>
      <xdr:rowOff>0</xdr:rowOff>
    </xdr:from>
    <xdr:ext cx="123825" cy="123825"/>
    <xdr:pic macro="[3]!DesignIconClicked">
      <xdr:nvPicPr>
        <xdr:cNvPr id="160" name="BExW253QPOZK9KW8BJC3LBXGCG2N" descr="Y5HX37BEUWSN1NEFJKZJXI3SX" hidden="1">
          <a:extLst>
            <a:ext uri="{FF2B5EF4-FFF2-40B4-BE49-F238E27FC236}">
              <a16:creationId xmlns:a16="http://schemas.microsoft.com/office/drawing/2014/main" id="{00000000-0008-0000-0100-0000A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57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61" name="BEx973S463FCQVJ7QDFBUIU0WJ3F" descr="ZQTVYL8DCSADVT0QMRXFLU0TR" hidden="1">
          <a:extLst>
            <a:ext uri="{FF2B5EF4-FFF2-40B4-BE49-F238E27FC236}">
              <a16:creationId xmlns:a16="http://schemas.microsoft.com/office/drawing/2014/main" id="{00000000-0008-0000-0100-0000A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13</xdr:row>
      <xdr:rowOff>0</xdr:rowOff>
    </xdr:from>
    <xdr:ext cx="123825" cy="123825"/>
    <xdr:pic macro="[3]!DesignIconClicked">
      <xdr:nvPicPr>
        <xdr:cNvPr id="162" name="BExRZO0PLWWMCLGRH7EH6UXYWGAJ" descr="9D4GQ34QB727H10MA3SSAR2R9" hidden="1">
          <a:extLst>
            <a:ext uri="{FF2B5EF4-FFF2-40B4-BE49-F238E27FC236}">
              <a16:creationId xmlns:a16="http://schemas.microsoft.com/office/drawing/2014/main" id="{00000000-0008-0000-0100-0000A2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63" name="BExBDP6HNAAJUM39SE5G2C8BKNRQ" descr="1TM64TL2QIMYV7WYSV2VLGXY4" hidden="1">
          <a:extLst>
            <a:ext uri="{FF2B5EF4-FFF2-40B4-BE49-F238E27FC236}">
              <a16:creationId xmlns:a16="http://schemas.microsoft.com/office/drawing/2014/main" id="{00000000-0008-0000-0100-0000A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64" name="BExQEGJP61DL2NZY6LMBHBZ0J5YT" descr="D6ZNRZJ7EX4GZT9RO8LE0C905" hidden="1">
          <a:extLst>
            <a:ext uri="{FF2B5EF4-FFF2-40B4-BE49-F238E27FC236}">
              <a16:creationId xmlns:a16="http://schemas.microsoft.com/office/drawing/2014/main" id="{00000000-0008-0000-0100-0000A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65" name="BExTY1BCS6HZIF6HI5491FGHDVAE" descr="MJ6976KI2UH1IE8M227DUYXMJ" hidden="1">
          <a:extLst>
            <a:ext uri="{FF2B5EF4-FFF2-40B4-BE49-F238E27FC236}">
              <a16:creationId xmlns:a16="http://schemas.microsoft.com/office/drawing/2014/main" id="{00000000-0008-0000-0100-0000A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66" name="BEx5FXJGJOT93D0J2IRJ3985IUMI" hidden="1">
          <a:extLst>
            <a:ext uri="{FF2B5EF4-FFF2-40B4-BE49-F238E27FC236}">
              <a16:creationId xmlns:a16="http://schemas.microsoft.com/office/drawing/2014/main" id="{00000000-0008-0000-0100-0000A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13</xdr:row>
      <xdr:rowOff>0</xdr:rowOff>
    </xdr:from>
    <xdr:ext cx="123825" cy="123825"/>
    <xdr:pic macro="[3]!DesignIconClicked">
      <xdr:nvPicPr>
        <xdr:cNvPr id="167" name="BEx3RTMHAR35NUAAK49TV6NU7EPA" descr="QFXLG4ZCXTRQSJYFCKJ58G9N8" hidden="1">
          <a:extLst>
            <a:ext uri="{FF2B5EF4-FFF2-40B4-BE49-F238E27FC236}">
              <a16:creationId xmlns:a16="http://schemas.microsoft.com/office/drawing/2014/main" id="{00000000-0008-0000-0100-0000A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13</xdr:row>
      <xdr:rowOff>0</xdr:rowOff>
    </xdr:from>
    <xdr:ext cx="123825" cy="123825"/>
    <xdr:pic macro="[3]!DesignIconClicked">
      <xdr:nvPicPr>
        <xdr:cNvPr id="168" name="BExS8T38WLC2R738ZC7BDJQAKJAJ" descr="MRI962L5PB0E0YWXCIBN82VJH" hidden="1">
          <a:extLst>
            <a:ext uri="{FF2B5EF4-FFF2-40B4-BE49-F238E27FC236}">
              <a16:creationId xmlns:a16="http://schemas.microsoft.com/office/drawing/2014/main" id="{00000000-0008-0000-0100-0000A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69" name="BEx5F64BJ6DCM4EJH81D5ZFNPZ0V" descr="7DJ9FILZD2YPS6X1JBP9E76TU" hidden="1">
          <a:extLst>
            <a:ext uri="{FF2B5EF4-FFF2-40B4-BE49-F238E27FC236}">
              <a16:creationId xmlns:a16="http://schemas.microsoft.com/office/drawing/2014/main" id="{00000000-0008-0000-0100-0000A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0" name="BExQEXXHA3EEXR44LT6RKCDWM6ZT" hidden="1">
          <a:extLst>
            <a:ext uri="{FF2B5EF4-FFF2-40B4-BE49-F238E27FC236}">
              <a16:creationId xmlns:a16="http://schemas.microsoft.com/office/drawing/2014/main" id="{00000000-0008-0000-0100-0000A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13</xdr:row>
      <xdr:rowOff>0</xdr:rowOff>
    </xdr:from>
    <xdr:ext cx="123825" cy="123825"/>
    <xdr:pic macro="[3]!DesignIconClicked">
      <xdr:nvPicPr>
        <xdr:cNvPr id="171" name="BEx1X6AMHV6ZK3UJB2BXIJTJHYJU" descr="OALR4L95ELQLZ1Y1LETHM1CS9" hidden="1">
          <a:extLst>
            <a:ext uri="{FF2B5EF4-FFF2-40B4-BE49-F238E27FC236}">
              <a16:creationId xmlns:a16="http://schemas.microsoft.com/office/drawing/2014/main" id="{00000000-0008-0000-0100-0000A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57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13</xdr:row>
      <xdr:rowOff>0</xdr:rowOff>
    </xdr:from>
    <xdr:ext cx="123825" cy="123825"/>
    <xdr:pic macro="[3]!DesignIconClicked">
      <xdr:nvPicPr>
        <xdr:cNvPr id="172" name="BExSDIVCE09QKG3CT52PHCS6ZJ09" descr="9F076L7EQCF2COMMGCQG6BQGU" hidden="1">
          <a:extLst>
            <a:ext uri="{FF2B5EF4-FFF2-40B4-BE49-F238E27FC236}">
              <a16:creationId xmlns:a16="http://schemas.microsoft.com/office/drawing/2014/main" id="{00000000-0008-0000-0100-0000AC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3" name="BEx1QZGQZBAWJ8591VXEIPUOVS7X" descr="MEW27CPIFG44B7E7HEQUUF5QF" hidden="1">
          <a:extLst>
            <a:ext uri="{FF2B5EF4-FFF2-40B4-BE49-F238E27FC236}">
              <a16:creationId xmlns:a16="http://schemas.microsoft.com/office/drawing/2014/main" id="{00000000-0008-0000-0100-0000A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4" name="BExMF7LICJLPXSHM63A6EQ79YQKG" descr="U084VZL15IMB1OFRRAY6GVKAE" hidden="1">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5" name="BExS343F8GCKP6HTF9Y97L133DX8" descr="ZRF0KB1IYQSNV63CTXT25G67G" hidden="1">
          <a:extLst>
            <a:ext uri="{FF2B5EF4-FFF2-40B4-BE49-F238E27FC236}">
              <a16:creationId xmlns:a16="http://schemas.microsoft.com/office/drawing/2014/main" id="{00000000-0008-0000-0100-0000A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6" name="BExZMRC09W87CY4B73NPZMNH21AH" descr="78CUMI0OVLYJRSDRQ3V2YX812" hidden="1">
          <a:extLst>
            <a:ext uri="{FF2B5EF4-FFF2-40B4-BE49-F238E27FC236}">
              <a16:creationId xmlns:a16="http://schemas.microsoft.com/office/drawing/2014/main" id="{00000000-0008-0000-0100-0000B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7" name="BExZXVFJ4DY4I24AARDT4AMP6EN1" descr="TXSMH2MTH86CYKA26740RQPUC" hidden="1">
          <a:extLst>
            <a:ext uri="{FF2B5EF4-FFF2-40B4-BE49-F238E27FC236}">
              <a16:creationId xmlns:a16="http://schemas.microsoft.com/office/drawing/2014/main" id="{00000000-0008-0000-0100-0000B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8" name="BExOCUIOFQWUGTBU5ESTW3EYEP5C" descr="9BNF49V0R6VVYPHEVMJ3ABDQZ" hidden="1">
          <a:extLst>
            <a:ext uri="{FF2B5EF4-FFF2-40B4-BE49-F238E27FC236}">
              <a16:creationId xmlns:a16="http://schemas.microsoft.com/office/drawing/2014/main" id="{00000000-0008-0000-0100-0000B2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79" name="BExU65O9OE4B4MQ2A3OYH13M8BZJ" descr="3INNIMMPDBB0JF37L81M6ID21" hidden="1">
          <a:extLst>
            <a:ext uri="{FF2B5EF4-FFF2-40B4-BE49-F238E27FC236}">
              <a16:creationId xmlns:a16="http://schemas.microsoft.com/office/drawing/2014/main" id="{00000000-0008-0000-0100-0000B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80" name="BExOPRCR0UW7TKXSV5WDTL348FGL" descr="S9JM17GP1802LHN4GT14BJYIC" hidden="1">
          <a:extLst>
            <a:ext uri="{FF2B5EF4-FFF2-40B4-BE49-F238E27FC236}">
              <a16:creationId xmlns:a16="http://schemas.microsoft.com/office/drawing/2014/main" id="{00000000-0008-0000-0100-0000B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81" name="BEx5OESAY2W8SEGI3TSB65EHJ04B" descr="9CN2Y88X8WYV1HWZG1QILY9BK" hidden="1">
          <a:extLst>
            <a:ext uri="{FF2B5EF4-FFF2-40B4-BE49-F238E27FC236}">
              <a16:creationId xmlns:a16="http://schemas.microsoft.com/office/drawing/2014/main" id="{00000000-0008-0000-0100-0000B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13</xdr:row>
      <xdr:rowOff>0</xdr:rowOff>
    </xdr:from>
    <xdr:ext cx="123825" cy="123825"/>
    <xdr:pic macro="[3]!DesignIconClicked">
      <xdr:nvPicPr>
        <xdr:cNvPr id="182" name="BExGMWEQ2BYRY9BAO5T1X850MJN1" descr="AZ9ST0XDIOP50HSUFO5V31BR0" hidden="1">
          <a:extLst>
            <a:ext uri="{FF2B5EF4-FFF2-40B4-BE49-F238E27FC236}">
              <a16:creationId xmlns:a16="http://schemas.microsoft.com/office/drawing/2014/main" id="{00000000-0008-0000-0100-0000B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4070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28575</xdr:colOff>
      <xdr:row>43</xdr:row>
      <xdr:rowOff>0</xdr:rowOff>
    </xdr:from>
    <xdr:ext cx="123825" cy="123825"/>
    <xdr:pic macro="[3]!DesignIconClicked">
      <xdr:nvPicPr>
        <xdr:cNvPr id="183" name="BExW253QPOZK9KW8BJC3LBXGCG2N" descr="Y5HX37BEUWSN1NEFJKZJXI3SX" hidden="1">
          <a:extLst>
            <a:ext uri="{FF2B5EF4-FFF2-40B4-BE49-F238E27FC236}">
              <a16:creationId xmlns:a16="http://schemas.microsoft.com/office/drawing/2014/main" id="{00000000-0008-0000-0100-0000B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57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84" name="BEx973S463FCQVJ7QDFBUIU0WJ3F" descr="ZQTVYL8DCSADVT0QMRXFLU0TR" hidden="1">
          <a:extLst>
            <a:ext uri="{FF2B5EF4-FFF2-40B4-BE49-F238E27FC236}">
              <a16:creationId xmlns:a16="http://schemas.microsoft.com/office/drawing/2014/main" id="{00000000-0008-0000-0100-0000B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43</xdr:row>
      <xdr:rowOff>0</xdr:rowOff>
    </xdr:from>
    <xdr:ext cx="123825" cy="123825"/>
    <xdr:pic macro="[3]!DesignIconClicked">
      <xdr:nvPicPr>
        <xdr:cNvPr id="185" name="BExRZO0PLWWMCLGRH7EH6UXYWGAJ" descr="9D4GQ34QB727H10MA3SSAR2R9" hidden="1">
          <a:extLst>
            <a:ext uri="{FF2B5EF4-FFF2-40B4-BE49-F238E27FC236}">
              <a16:creationId xmlns:a16="http://schemas.microsoft.com/office/drawing/2014/main" id="{00000000-0008-0000-0100-0000B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86" name="BExBDP6HNAAJUM39SE5G2C8BKNRQ" descr="1TM64TL2QIMYV7WYSV2VLGXY4" hidden="1">
          <a:extLst>
            <a:ext uri="{FF2B5EF4-FFF2-40B4-BE49-F238E27FC236}">
              <a16:creationId xmlns:a16="http://schemas.microsoft.com/office/drawing/2014/main" id="{00000000-0008-0000-0100-0000B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87" name="BExQEGJP61DL2NZY6LMBHBZ0J5YT" descr="D6ZNRZJ7EX4GZT9RO8LE0C905" hidden="1">
          <a:extLst>
            <a:ext uri="{FF2B5EF4-FFF2-40B4-BE49-F238E27FC236}">
              <a16:creationId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88" name="BExTY1BCS6HZIF6HI5491FGHDVAE" descr="MJ6976KI2UH1IE8M227DUYXMJ" hidden="1">
          <a:extLst>
            <a:ext uri="{FF2B5EF4-FFF2-40B4-BE49-F238E27FC236}">
              <a16:creationId xmlns:a16="http://schemas.microsoft.com/office/drawing/2014/main" id="{00000000-0008-0000-0100-0000B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89" name="BEx5FXJGJOT93D0J2IRJ3985IUMI" hidden="1">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43</xdr:row>
      <xdr:rowOff>0</xdr:rowOff>
    </xdr:from>
    <xdr:ext cx="123825" cy="123825"/>
    <xdr:pic macro="[3]!DesignIconClicked">
      <xdr:nvPicPr>
        <xdr:cNvPr id="190" name="BEx3RTMHAR35NUAAK49TV6NU7EPA" descr="QFXLG4ZCXTRQSJYFCKJ58G9N8" hidden="1">
          <a:extLst>
            <a:ext uri="{FF2B5EF4-FFF2-40B4-BE49-F238E27FC236}">
              <a16:creationId xmlns:a16="http://schemas.microsoft.com/office/drawing/2014/main" id="{00000000-0008-0000-0100-0000B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43</xdr:row>
      <xdr:rowOff>0</xdr:rowOff>
    </xdr:from>
    <xdr:ext cx="123825" cy="123825"/>
    <xdr:pic macro="[3]!DesignIconClicked">
      <xdr:nvPicPr>
        <xdr:cNvPr id="191" name="BExS8T38WLC2R738ZC7BDJQAKJAJ" descr="MRI962L5PB0E0YWXCIBN82VJH" hidden="1">
          <a:extLst>
            <a:ext uri="{FF2B5EF4-FFF2-40B4-BE49-F238E27FC236}">
              <a16:creationId xmlns:a16="http://schemas.microsoft.com/office/drawing/2014/main" id="{00000000-0008-0000-0100-0000B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92" name="BEx5F64BJ6DCM4EJH81D5ZFNPZ0V" descr="7DJ9FILZD2YPS6X1JBP9E76TU" hidden="1">
          <a:extLst>
            <a:ext uri="{FF2B5EF4-FFF2-40B4-BE49-F238E27FC236}">
              <a16:creationId xmlns:a16="http://schemas.microsoft.com/office/drawing/2014/main" id="{00000000-0008-0000-0100-0000C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93" name="BExQEXXHA3EEXR44LT6RKCDWM6ZT" hidden="1">
          <a:extLst>
            <a:ext uri="{FF2B5EF4-FFF2-40B4-BE49-F238E27FC236}">
              <a16:creationId xmlns:a16="http://schemas.microsoft.com/office/drawing/2014/main" id="{00000000-0008-0000-0100-0000C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43</xdr:row>
      <xdr:rowOff>0</xdr:rowOff>
    </xdr:from>
    <xdr:ext cx="123825" cy="123825"/>
    <xdr:pic macro="[3]!DesignIconClicked">
      <xdr:nvPicPr>
        <xdr:cNvPr id="194" name="BEx1X6AMHV6ZK3UJB2BXIJTJHYJU" descr="OALR4L95ELQLZ1Y1LETHM1CS9" hidden="1">
          <a:extLst>
            <a:ext uri="{FF2B5EF4-FFF2-40B4-BE49-F238E27FC236}">
              <a16:creationId xmlns:a16="http://schemas.microsoft.com/office/drawing/2014/main" id="{00000000-0008-0000-0100-0000C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57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43</xdr:row>
      <xdr:rowOff>0</xdr:rowOff>
    </xdr:from>
    <xdr:ext cx="123825" cy="123825"/>
    <xdr:pic macro="[3]!DesignIconClicked">
      <xdr:nvPicPr>
        <xdr:cNvPr id="195" name="BExSDIVCE09QKG3CT52PHCS6ZJ09" descr="9F076L7EQCF2COMMGCQG6BQGU" hidden="1">
          <a:extLst>
            <a:ext uri="{FF2B5EF4-FFF2-40B4-BE49-F238E27FC236}">
              <a16:creationId xmlns:a16="http://schemas.microsoft.com/office/drawing/2014/main" id="{00000000-0008-0000-0100-0000C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96" name="BEx1QZGQZBAWJ8591VXEIPUOVS7X" descr="MEW27CPIFG44B7E7HEQUUF5QF" hidden="1">
          <a:extLst>
            <a:ext uri="{FF2B5EF4-FFF2-40B4-BE49-F238E27FC236}">
              <a16:creationId xmlns:a16="http://schemas.microsoft.com/office/drawing/2014/main" id="{00000000-0008-0000-0100-0000C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97" name="BExMF7LICJLPXSHM63A6EQ79YQKG" descr="U084VZL15IMB1OFRRAY6GVKAE" hidden="1">
          <a:extLst>
            <a:ext uri="{FF2B5EF4-FFF2-40B4-BE49-F238E27FC236}">
              <a16:creationId xmlns:a16="http://schemas.microsoft.com/office/drawing/2014/main" id="{00000000-0008-0000-0100-0000C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98" name="BExS343F8GCKP6HTF9Y97L133DX8" descr="ZRF0KB1IYQSNV63CTXT25G67G" hidden="1">
          <a:extLst>
            <a:ext uri="{FF2B5EF4-FFF2-40B4-BE49-F238E27FC236}">
              <a16:creationId xmlns:a16="http://schemas.microsoft.com/office/drawing/2014/main" id="{00000000-0008-0000-0100-0000C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199" name="BExZMRC09W87CY4B73NPZMNH21AH" descr="78CUMI0OVLYJRSDRQ3V2YX812" hidden="1">
          <a:extLst>
            <a:ext uri="{FF2B5EF4-FFF2-40B4-BE49-F238E27FC236}">
              <a16:creationId xmlns:a16="http://schemas.microsoft.com/office/drawing/2014/main" id="{00000000-0008-0000-0100-0000C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200" name="BExZXVFJ4DY4I24AARDT4AMP6EN1" descr="TXSMH2MTH86CYKA26740RQPUC" hidden="1">
          <a:extLst>
            <a:ext uri="{FF2B5EF4-FFF2-40B4-BE49-F238E27FC236}">
              <a16:creationId xmlns:a16="http://schemas.microsoft.com/office/drawing/2014/main" id="{00000000-0008-0000-0100-0000C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201" name="BExOCUIOFQWUGTBU5ESTW3EYEP5C" descr="9BNF49V0R6VVYPHEVMJ3ABDQZ" hidden="1">
          <a:extLst>
            <a:ext uri="{FF2B5EF4-FFF2-40B4-BE49-F238E27FC236}">
              <a16:creationId xmlns:a16="http://schemas.microsoft.com/office/drawing/2014/main" id="{00000000-0008-0000-0100-0000C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202" name="BExU65O9OE4B4MQ2A3OYH13M8BZJ" descr="3INNIMMPDBB0JF37L81M6ID21" hidden="1">
          <a:extLst>
            <a:ext uri="{FF2B5EF4-FFF2-40B4-BE49-F238E27FC236}">
              <a16:creationId xmlns:a16="http://schemas.microsoft.com/office/drawing/2014/main" id="{00000000-0008-0000-0100-0000C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203" name="BExOPRCR0UW7TKXSV5WDTL348FGL" descr="S9JM17GP1802LHN4GT14BJYIC" hidden="1">
          <a:extLst>
            <a:ext uri="{FF2B5EF4-FFF2-40B4-BE49-F238E27FC236}">
              <a16:creationId xmlns:a16="http://schemas.microsoft.com/office/drawing/2014/main" id="{00000000-0008-0000-0100-0000C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204" name="BEx5OESAY2W8SEGI3TSB65EHJ04B" descr="9CN2Y88X8WYV1HWZG1QILY9BK" hidden="1">
          <a:extLst>
            <a:ext uri="{FF2B5EF4-FFF2-40B4-BE49-F238E27FC236}">
              <a16:creationId xmlns:a16="http://schemas.microsoft.com/office/drawing/2014/main" id="{00000000-0008-0000-0100-0000C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43</xdr:row>
      <xdr:rowOff>0</xdr:rowOff>
    </xdr:from>
    <xdr:ext cx="123825" cy="123825"/>
    <xdr:pic macro="[3]!DesignIconClicked">
      <xdr:nvPicPr>
        <xdr:cNvPr id="205" name="BExGMWEQ2BYRY9BAO5T1X850MJN1" descr="AZ9ST0XDIOP50HSUFO5V31BR0" hidden="1">
          <a:extLst>
            <a:ext uri="{FF2B5EF4-FFF2-40B4-BE49-F238E27FC236}">
              <a16:creationId xmlns:a16="http://schemas.microsoft.com/office/drawing/2014/main" id="{00000000-0008-0000-0100-0000C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20713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28575</xdr:colOff>
      <xdr:row>52</xdr:row>
      <xdr:rowOff>0</xdr:rowOff>
    </xdr:from>
    <xdr:ext cx="123825" cy="123825"/>
    <xdr:pic macro="[3]!DesignIconClicked">
      <xdr:nvPicPr>
        <xdr:cNvPr id="206" name="BExW253QPOZK9KW8BJC3LBXGCG2N" descr="Y5HX37BEUWSN1NEFJKZJXI3SX" hidden="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57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07" name="BEx973S463FCQVJ7QDFBUIU0WJ3F" descr="ZQTVYL8DCSADVT0QMRXFLU0TR" hidden="1">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52</xdr:row>
      <xdr:rowOff>0</xdr:rowOff>
    </xdr:from>
    <xdr:ext cx="123825" cy="123825"/>
    <xdr:pic macro="[3]!DesignIconClicked">
      <xdr:nvPicPr>
        <xdr:cNvPr id="208" name="BExRZO0PLWWMCLGRH7EH6UXYWGAJ" descr="9D4GQ34QB727H10MA3SSAR2R9" hidden="1">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09" name="BExBDP6HNAAJUM39SE5G2C8BKNRQ" descr="1TM64TL2QIMYV7WYSV2VLGXY4" hidden="1">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10" name="BExQEGJP61DL2NZY6LMBHBZ0J5YT" descr="D6ZNRZJ7EX4GZT9RO8LE0C905" hidden="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11" name="BExTY1BCS6HZIF6HI5491FGHDVAE" descr="MJ6976KI2UH1IE8M227DUYXMJ" hidden="1">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12" name="BEx5FXJGJOT93D0J2IRJ3985IUMI" hidden="1">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52</xdr:row>
      <xdr:rowOff>0</xdr:rowOff>
    </xdr:from>
    <xdr:ext cx="123825" cy="123825"/>
    <xdr:pic macro="[3]!DesignIconClicked">
      <xdr:nvPicPr>
        <xdr:cNvPr id="213" name="BEx3RTMHAR35NUAAK49TV6NU7EPA" descr="QFXLG4ZCXTRQSJYFCKJ58G9N8" hidden="1">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52</xdr:row>
      <xdr:rowOff>0</xdr:rowOff>
    </xdr:from>
    <xdr:ext cx="123825" cy="123825"/>
    <xdr:pic macro="[3]!DesignIconClicked">
      <xdr:nvPicPr>
        <xdr:cNvPr id="214" name="BExS8T38WLC2R738ZC7BDJQAKJAJ" descr="MRI962L5PB0E0YWXCIBN82VJH" hidden="1">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57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15" name="BEx5F64BJ6DCM4EJH81D5ZFNPZ0V" descr="7DJ9FILZD2YPS6X1JBP9E76TU" hidden="1">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16" name="BExQEXXHA3EEXR44LT6RKCDWM6ZT" hidden="1">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85725</xdr:colOff>
      <xdr:row>52</xdr:row>
      <xdr:rowOff>0</xdr:rowOff>
    </xdr:from>
    <xdr:ext cx="123825" cy="123825"/>
    <xdr:pic macro="[3]!DesignIconClicked">
      <xdr:nvPicPr>
        <xdr:cNvPr id="217" name="BEx1X6AMHV6ZK3UJB2BXIJTJHYJU" descr="OALR4L95ELQLZ1Y1LETHM1CS9" hidden="1">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57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9525</xdr:colOff>
      <xdr:row>52</xdr:row>
      <xdr:rowOff>0</xdr:rowOff>
    </xdr:from>
    <xdr:ext cx="123825" cy="123825"/>
    <xdr:pic macro="[3]!DesignIconClicked">
      <xdr:nvPicPr>
        <xdr:cNvPr id="218" name="BExSDIVCE09QKG3CT52PHCS6ZJ09" descr="9F076L7EQCF2COMMGCQG6BQGU" hidden="1">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19" name="BEx1QZGQZBAWJ8591VXEIPUOVS7X" descr="MEW27CPIFG44B7E7HEQUUF5QF" hidden="1">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0" name="BExMF7LICJLPXSHM63A6EQ79YQKG" descr="U084VZL15IMB1OFRRAY6GVKAE" hidden="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1" name="BExS343F8GCKP6HTF9Y97L133DX8" descr="ZRF0KB1IYQSNV63CTXT25G67G" hidden="1">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2" name="BExZMRC09W87CY4B73NPZMNH21AH" descr="78CUMI0OVLYJRSDRQ3V2YX812" hidden="1">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3" name="BExZXVFJ4DY4I24AARDT4AMP6EN1" descr="TXSMH2MTH86CYKA26740RQPUC" hidden="1">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4" name="BExOCUIOFQWUGTBU5ESTW3EYEP5C" descr="9BNF49V0R6VVYPHEVMJ3ABDQZ" hidden="1">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5" name="BExU65O9OE4B4MQ2A3OYH13M8BZJ" descr="3INNIMMPDBB0JF37L81M6ID21" hidden="1">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6" name="BExOPRCR0UW7TKXSV5WDTL348FGL" descr="S9JM17GP1802LHN4GT14BJYIC" hidden="1">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7" name="BEx5OESAY2W8SEGI3TSB65EHJ04B" descr="9CN2Y88X8WYV1HWZG1QILY9BK" hidden="1">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0</xdr:col>
      <xdr:colOff>47625</xdr:colOff>
      <xdr:row>52</xdr:row>
      <xdr:rowOff>0</xdr:rowOff>
    </xdr:from>
    <xdr:ext cx="123825" cy="123825"/>
    <xdr:pic macro="[3]!DesignIconClicked">
      <xdr:nvPicPr>
        <xdr:cNvPr id="228" name="BExGMWEQ2BYRY9BAO5T1X850MJN1" descr="AZ9ST0XDIOP50HSUFO5V31BR0" hidden="1">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625" y="144716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5</xdr:col>
      <xdr:colOff>19050</xdr:colOff>
      <xdr:row>3</xdr:row>
      <xdr:rowOff>9525</xdr:rowOff>
    </xdr:from>
    <xdr:ext cx="47625" cy="47625"/>
    <xdr:pic macro="[3]!DesignIconClicked">
      <xdr:nvPicPr>
        <xdr:cNvPr id="229" name="BExVTO5Q8G2M7BPL4B2584LQS0R0" descr="OB6Q8NA4LZFE4GM9Y3V56BPMQ" hidden="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59800"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19050</xdr:colOff>
      <xdr:row>3</xdr:row>
      <xdr:rowOff>85725</xdr:rowOff>
    </xdr:from>
    <xdr:ext cx="47625" cy="47625"/>
    <xdr:pic macro="[3]!DesignIconClicked">
      <xdr:nvPicPr>
        <xdr:cNvPr id="230" name="BExIFSCLN1G86X78PFLTSMRP0US5" descr="9JK4SPV4DG7VTCZIILWHXQU5J" hidden="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59800"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3</xdr:row>
      <xdr:rowOff>9525</xdr:rowOff>
    </xdr:from>
    <xdr:ext cx="47625" cy="47625"/>
    <xdr:pic macro="[3]!DesignIconClicked">
      <xdr:nvPicPr>
        <xdr:cNvPr id="231" name="BExUEZCSSJ7RN4J18I2NUIQR2FZS" hidden="1">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69325" y="8794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3</xdr:row>
      <xdr:rowOff>85725</xdr:rowOff>
    </xdr:from>
    <xdr:ext cx="47625" cy="47625"/>
    <xdr:pic macro="[3]!DesignIconClicked">
      <xdr:nvPicPr>
        <xdr:cNvPr id="232" name="BExS3JDQWF7U3F5JTEVOE16ASIYK" hidden="1">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69325" y="955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6</xdr:col>
      <xdr:colOff>0</xdr:colOff>
      <xdr:row>3</xdr:row>
      <xdr:rowOff>9525</xdr:rowOff>
    </xdr:from>
    <xdr:ext cx="50800" cy="50800"/>
    <xdr:pic macro="[3]!DesignIconClicked">
      <xdr:nvPicPr>
        <xdr:cNvPr id="233" name="BExD1E9H8RADWSHHVZEMGI2AMWN2">
          <a:extLst>
            <a:ext uri="{FF2B5EF4-FFF2-40B4-BE49-F238E27FC236}">
              <a16:creationId xmlns:a16="http://schemas.microsoft.com/office/drawing/2014/main" id="{00000000-0008-0000-0100-00002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836150" y="879475"/>
          <a:ext cx="50800" cy="50800"/>
        </a:xfrm>
        <a:prstGeom prst="rect">
          <a:avLst/>
        </a:prstGeom>
      </xdr:spPr>
    </xdr:pic>
    <xdr:clientData fPrintsWithSheet="0"/>
  </xdr:oneCellAnchor>
  <xdr:oneCellAnchor>
    <xdr:from>
      <xdr:col>6</xdr:col>
      <xdr:colOff>19050</xdr:colOff>
      <xdr:row>3</xdr:row>
      <xdr:rowOff>9525</xdr:rowOff>
    </xdr:from>
    <xdr:ext cx="50800" cy="50800"/>
    <xdr:pic macro="[3]!DesignIconClicked">
      <xdr:nvPicPr>
        <xdr:cNvPr id="234" name="BExZWMH3QP5E70XB3180R1OVWR44">
          <a:extLst>
            <a:ext uri="{FF2B5EF4-FFF2-40B4-BE49-F238E27FC236}">
              <a16:creationId xmlns:a16="http://schemas.microsoft.com/office/drawing/2014/main" id="{00000000-0008-0000-0100-00002A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855200" y="879475"/>
          <a:ext cx="50800" cy="50800"/>
        </a:xfrm>
        <a:prstGeom prst="rect">
          <a:avLst/>
        </a:prstGeom>
      </xdr:spPr>
    </xdr:pic>
    <xdr:clientData fPrintsWithSheet="0"/>
  </xdr:oneCellAnchor>
  <xdr:oneCellAnchor>
    <xdr:from>
      <xdr:col>6</xdr:col>
      <xdr:colOff>19050</xdr:colOff>
      <xdr:row>3</xdr:row>
      <xdr:rowOff>85725</xdr:rowOff>
    </xdr:from>
    <xdr:ext cx="50800" cy="50800"/>
    <xdr:pic macro="[3]!DesignIconClicked">
      <xdr:nvPicPr>
        <xdr:cNvPr id="235" name="BExCZMKQ93MZZGN2Y23TJWSX4ZZ3">
          <a:extLst>
            <a:ext uri="{FF2B5EF4-FFF2-40B4-BE49-F238E27FC236}">
              <a16:creationId xmlns:a16="http://schemas.microsoft.com/office/drawing/2014/main" id="{00000000-0008-0000-0100-00002B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855200" y="955675"/>
          <a:ext cx="50800" cy="508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24840" y="960120"/>
          <a:ext cx="4998720" cy="47548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24840" y="960120"/>
          <a:ext cx="4998720" cy="475488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drasenC/AppData/Local/Microsoft/Windows/INetCache/Content.Outlook/BRCHHHKK/FINAL%20DRAFT%20BUDGET%202017%2018%20A1%20SCHEDULE%2016%20MAY%2020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SUNDUZI/SDBIP%20&amp;%20OP%2017%2018/FINAL%20MID%20YEAR%20SDBIP%20&amp;%20OP%2017%2018/FINAL%20DATA%20SET%20MID%20YEAR%2017%2018/SDBIP%202017%202018%20MASTER%20FINAL%20MID%20YEAR%2016%201%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acilP/Desktop/MASTER%20SDBIP%20OP/19%2020%20BLANK%20MASTER%20TEMPLATE/SUBMISSIONS/POLITICAL%20SUPPORT%20AND%20OC%20P%20AND%20KM.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SUNDUZI/SDBIP%202016%202017/FINAL%20SDBIP%202016%202017/OP%202016%202017%20MASTER%2015%206%202016%20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acilP/Desktop/MASTER%20SDBIP%20OP/20%2021%20FY/20%2021%20FY%20SDBIP%20OP%20ORIGINAL/SUBMISSIONS%20RECEIVED/OFFICE%20OF%20THE%20MAYOR%20%208%20JUNE%2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BongakonkeH/AppData/Local/Microsoft/Windows/INetCache/Content.Outlook/F4OO83ZE/Copy%20of%20DRAFT%20SDBIP%202018%202019%20(Repaired)%20(002)%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BongakonkeH/AppData/Local/Microsoft/Windows/INetCache/Content.Outlook/SEYB1UVR/FINAL%20MID%20YEAR%20MASTER%202019%202020%20SDBIP%20%20%2026%2005%20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acilP/Desktop/MASTER%20SDBIP%20OP/19%2020%20%20FY/FINAL%20MASTER/2019%202020%20FINAL%20SDBIP%20FINAL%20FOR%20MAYOR%2028%206%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acilP/AppData/Local/Microsoft/Windows/INetCache/Content.Outlook/T1UXYWOC/DRAFT%20SDBIP%20COMM%20SERV%208%207%2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midahm/AppData/Local/Microsoft/Windows/Temporary%20Internet%20Files/Content.Outlook/FALQX3G4/Copy%20of%20DRAFT%20SDBIP%202018%202019%20(Repaired)%20(003).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Copy%20of%20DRAFT%20SDBIP%202018%202019%20Rec%20%20Fac%20Mandla%20Zuma%20(0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adeleineJ/Local%20Settings/Temporary%20Internet%20Files/Content.Outlook/D29IB1HD/A1%20Schedule%20-%20Ver%202.3.%20%20-%2002%20December%202010%20-%2025%20April%20201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aste%20%20Draft%20SDBIP.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NDRASEN/RESEARCH%20MONITORING%20&amp;%20EVALUATION%2001%2009%202010/SDBIP%202014%202015/SDBIP%20&amp;%20OP%2014%2015%20REVIEW%20DEC%202014/SDBIP%2014%2015%201%2026%202015/SDBIP%202014_2015%20TEMPLATE.%20monthly%2028%2001%20201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2HR6HDY8/Housing%20Admin%20SDBIP%202016%20to%202017%20(3).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opy%20of%20MIG%20PROJECTS%20SDBIP%202019%202020%20MASTE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acilP/Desktop/MASTER%20SDBIP%20OP/20%2021%20FY/20%2021%20FY%20SDBIP%20OP%20ORIGINAL/SUBMISSIONS%20RECEIVED/IRPTN%20%20%2002%20JUNE%2020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2HR6HDY8/Copy%20of%20Copy%20of%20SDBIP%202016%202017%20MASTER%2021%204%202016TBM10MAY2016%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ungisanin/Documents/SDBIP%202018%202019%20%20DRAFT%20REV%20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SechabaK/AppData/Local/Microsoft/Windows/INetCache/Content.Outlook/ALYA7O35/OPERATION%20PLAN%202015_2016%20TEMPLATE%20-%2015%2006%20201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PumlaS/AppData/Local/Microsoft/Windows/INetCache/Content.Outlook/7T65MVE9/OP%202016%202017%20mid%20year%2012%201%202017fin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SNMI/Desktop/DICI/EY%20Dbn-Pietermartizburg/BUDGET%202011_12%20PREPARATION/Revised%20Budget%20input%20table%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Files%20(x86)/Common%20Files/SAP%20Shared/BW/BExAnalyzer.xla"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IndrasenC/AppData/Local/Microsoft/Windows/INetCache/Content.Outlook/BRCHHHKK/SDBIP%202016%202017%20mid%20year%2012%201%20201final%20%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MthandeniN/AppData/Local/Microsoft/Windows/INetCache/Content.Outlook/30HGFQ7A/OPERATION%20PLAN%202014_2015%20TEMPLATE.%20monthly%20revised%201%2020%20201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LacilP/Desktop/MASTER%20SDBIP%20OP/20%2021%20FY/20%2021%20FY%20SDBIP%20OP%20ORIGINAL/SUBMISSIONS%20RECEIVED/DEVELOPMENT%20SERVICES%20%20SDBIP%20%201%20JUNE%20202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2HR6HDY8/SDBIP%202016%202017%20MASTER%2021%204%202016%20(3).xlsx"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SDBIP%202017%202018%20MASTER%20FINAL%201%2012%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BiancaV/Documents/Admin/Clive%20Anthony/TP%20&amp;%20EM%20Submissions/20202021%20SDBIP%20OP/SDBIP%20TP%20&amp;%20EM%20MAY%20202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Simphiwem/AppData/Local/Microsoft/Windows/INetCache/Content.Outlook/I92B952Z/DRAFT%20SDBIP%2020%2021%20FY%20%2014%2005%20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philisiwet/Desktop/SDBIP/Copy%20of%20FINAL_DRAFT%20OP%202018%202019%20(004)%20Planning.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GENERALMANAGER/Desktop/MAY%202020%20SDBIP%20OP%20TEMPLATE%2019%2020%20FY%20%2029%2005%2020.xlsx"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TAG%20DRAFT%20SDBIP%2020%2021%20FY%202%2006%202020%20(0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ndrasenC/AppData/Local/Microsoft/Windows/INetCache/Content.Outlook/2R0WFJ6U/SDBIP%20B2B.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ntokozod1.MSUNDUZI/AppData/Local/Microsoft/Windows/Temporary%20Internet%20Files/Content.Outlook/TOELDH22/2021%20AIRPORT-%20DRAFT%20SDBIP%2020%2021%20FY%20%2014%2005%20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92.168.0.120\Safe%20City%20E-Filing\Safe%20City%20Filing%20System\SC%2006%20Municipal%20Finance\SC%2006%20-%2004%20Monthly%20SDBIP%20Reports\SDBIP\2019%20and%2020\Copy%20of%20SDBIP%202019%202020%20Final.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SiphoZ/Documents/City%20Entities%20%20DRAFT%20SDBIP%2020%2021%20FY%20%2014%2005%2020%202020%20@%2021%20(%20CITY%20ENTITIES)%20FINAL.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Ntokozod1/AppData/Local/Microsoft/Windows/Temporary%20Internet%20Files/Content.Outlook/FH1U9CC0/TOURISM%20DRAFT%20SDBIP%2020%2021%20FY%20%2014%2005%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afizB/AppData/Local/Microsoft/Windows/INetCache/Content.Outlook/9L0KN061/B2B%202016%202017%20MASTER%2015.%206%202016%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ndrasenC/Desktop/mid%20year%20templats%20from%20business%20units/sdbip%20mid%20year%2017%2018/Development%20services%20mid%20yea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acilP/Desktop/MASTER%20SDBIP%20OP/2018%202019/CURRENT%20After%20Mid%20Year%20Master%2018%2019/SDBIP%202018%202019%20FINAL%20FOR%20MID%20YEAR%20MASTER%207%201%2019%20i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ungisaniK/Documents/Copy%20of%20SDBIP%202018%202019%20FINAL%20FOR%20MID%20YEA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2HR6HDY8/Copy%20of%20Copy%20of%20SDBIP%202016%202017%20MASTER%2021%204%202016%20M%20ZUMA%20COMM%20D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 val="kpa's"/>
      <sheetName val="cds strategies 16 17"/>
      <sheetName val="FINAL DRAFT BUDGET 2017 18 A1 S"/>
    </sheetNames>
    <sheetDataSet>
      <sheetData sheetId="0"/>
      <sheetData sheetId="1"/>
      <sheetData sheetId="2">
        <row r="2">
          <cell r="B2" t="str">
            <v>2015/16</v>
          </cell>
        </row>
        <row r="3">
          <cell r="B3" t="str">
            <v>2014/15</v>
          </cell>
        </row>
        <row r="4">
          <cell r="B4" t="str">
            <v>2013/14</v>
          </cell>
        </row>
        <row r="5">
          <cell r="B5" t="str">
            <v>Current Year 2016/17</v>
          </cell>
        </row>
        <row r="6">
          <cell r="B6" t="str">
            <v>2016/17</v>
          </cell>
        </row>
        <row r="7">
          <cell r="B7" t="str">
            <v>2017/18 Medium Term Revenue &amp; Expenditure Framework</v>
          </cell>
        </row>
        <row r="9">
          <cell r="B9" t="str">
            <v>Audited Outcome</v>
          </cell>
        </row>
        <row r="11">
          <cell r="B11" t="str">
            <v>Pre-audit outcome</v>
          </cell>
        </row>
        <row r="12">
          <cell r="B12" t="str">
            <v>Original Budget</v>
          </cell>
        </row>
        <row r="13">
          <cell r="B13" t="str">
            <v>Adjusted Budget</v>
          </cell>
        </row>
        <row r="14">
          <cell r="B14" t="str">
            <v>Full Year Forecast</v>
          </cell>
        </row>
        <row r="15">
          <cell r="B15" t="str">
            <v>Budget Year 2017/18</v>
          </cell>
        </row>
        <row r="16">
          <cell r="B16" t="str">
            <v>Budget Year +1 2018/19</v>
          </cell>
        </row>
        <row r="17">
          <cell r="B17" t="str">
            <v>Budget Year +2 2019/20</v>
          </cell>
        </row>
        <row r="32">
          <cell r="B32" t="str">
            <v>Vote Description</v>
          </cell>
        </row>
        <row r="33">
          <cell r="B33" t="str">
            <v>Ref</v>
          </cell>
        </row>
        <row r="35">
          <cell r="B35" t="str">
            <v>Surplus/(Deficit) for the year</v>
          </cell>
        </row>
        <row r="93">
          <cell r="B93" t="str">
            <v>KZN225 Msunduzi</v>
          </cell>
        </row>
        <row r="102">
          <cell r="B102" t="str">
            <v>Table A3 Budgeted Financial Performance (revenue and expenditure by municipal vote)</v>
          </cell>
        </row>
        <row r="104">
          <cell r="B104" t="str">
            <v>Table A5 Budgeted Capital Expenditure by vote, functional classification and funding</v>
          </cell>
        </row>
      </sheetData>
      <sheetData sheetId="3"/>
      <sheetData sheetId="4">
        <row r="2">
          <cell r="A2" t="str">
            <v>Vote 1 - City Manager</v>
          </cell>
        </row>
        <row r="3">
          <cell r="A3" t="str">
            <v>Vote 2 - City Finance</v>
          </cell>
        </row>
        <row r="4">
          <cell r="A4" t="str">
            <v>Vote 3 - Community Services and Social Equity</v>
          </cell>
        </row>
        <row r="5">
          <cell r="A5" t="str">
            <v>Vote 4 - Corporate Services</v>
          </cell>
        </row>
        <row r="6">
          <cell r="A6" t="str">
            <v>Vote 5 - Infrastructure Services</v>
          </cell>
        </row>
        <row r="7">
          <cell r="A7" t="str">
            <v>Vote 6 - Sustainable Development and City Enterprises</v>
          </cell>
        </row>
        <row r="8">
          <cell r="A8" t="str">
            <v>Vote 7 - [NAME OF VOTE 7]</v>
          </cell>
        </row>
        <row r="9">
          <cell r="A9" t="str">
            <v>Vote 8 - [NAME OF VOTE 8]</v>
          </cell>
        </row>
        <row r="10">
          <cell r="A10" t="str">
            <v>Vote 9 - [NAME OF VOTE 9]</v>
          </cell>
        </row>
        <row r="11">
          <cell r="A11" t="str">
            <v>Vote 10 - [NAME OF VOTE 10]</v>
          </cell>
        </row>
        <row r="12">
          <cell r="A12" t="str">
            <v>Vote 11 - [NAME OF VOTE 11]</v>
          </cell>
        </row>
        <row r="13">
          <cell r="A13" t="str">
            <v>Vote 12 - [NAME OF VOTE 12]</v>
          </cell>
        </row>
        <row r="14">
          <cell r="A14" t="str">
            <v>Vote 13 - [NAME OF VOTE 13]</v>
          </cell>
        </row>
        <row r="15">
          <cell r="A15" t="str">
            <v>Vote 14 - [NAME OF VOTE 14]</v>
          </cell>
        </row>
        <row r="16">
          <cell r="A16" t="str">
            <v>Vote 15 - [NAME OF VOTE 15]</v>
          </cell>
        </row>
      </sheetData>
      <sheetData sheetId="5"/>
      <sheetData sheetId="6"/>
      <sheetData sheetId="7"/>
      <sheetData sheetId="8"/>
      <sheetData sheetId="9"/>
      <sheetData sheetId="10">
        <row r="5">
          <cell r="A5" t="str">
            <v>Vote 1 - City Manager</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3 YEAR CAPITAL PLAN"/>
      <sheetName val="ANNEX A"/>
      <sheetName val="ANNEX B"/>
      <sheetName val="ANNEX C"/>
      <sheetName val="ANNEX D"/>
      <sheetName val="REGULATD PERFORMANCE INDICATORS"/>
      <sheetName val="ANNEXURE F"/>
      <sheetName val="BACK TO BASICS "/>
      <sheetName val="ANNEXURE G"/>
      <sheetName val="POLITICAL SUPPORT (OTS)"/>
      <sheetName val="POLITICAL SUPPORT (OTM)"/>
      <sheetName val="MM IRPTN"/>
      <sheetName val="ANNEXURE H"/>
      <sheetName val="WASTE MANAGEMENT "/>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8 19"/>
      <sheetName val="CONTENTS PAGE"/>
      <sheetName val="STRATEGIC OBJECTIVES"/>
      <sheetName val="TABLE OF ABBREVIATIONS"/>
      <sheetName val="ANNEX A"/>
      <sheetName val="ANNEX B"/>
      <sheetName val="ANNEX C"/>
      <sheetName val="ANNEX D"/>
      <sheetName val="3 YEAR CAPITAL PLAN"/>
      <sheetName val="ANNEXURE E"/>
      <sheetName val="REGULATD PERFORMANCE INDICATORS"/>
      <sheetName val="ANNEXURE F"/>
      <sheetName val="BACK TO BASICS "/>
      <sheetName val="ANNEXURE G"/>
      <sheetName val="POLITICAL SUPPORT (OTS)"/>
      <sheetName val="POLITICAL SUPPORT (OTM)"/>
      <sheetName val="PROPOSED MPAC OFFICE"/>
      <sheetName val="OFFICE OF THE CM (OC,P &amp; KM)"/>
      <sheetName val="MM IRPTN"/>
      <sheetName val="ANNEXURE H"/>
      <sheetName val="PUB SAF, EMER SERV &amp; ENF"/>
      <sheetName val="ABM"/>
      <sheetName val="RECREATION &amp; FACILITIES"/>
      <sheetName val="WASTE MANAGEMENT "/>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kpa's"/>
      <sheetName val="CITY ENTITIES - SAFE CITY"/>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ANN A CBU COVER"/>
      <sheetName val="INTERNAL AUDIT"/>
      <sheetName val="PMS"/>
      <sheetName val="MARKETING"/>
      <sheetName val="IDP"/>
      <sheetName val="ANN B FIN COVER"/>
      <sheetName val="BUDGET"/>
      <sheetName val="EXPENDITURE"/>
      <sheetName val="REVENUE"/>
      <sheetName val="SUPPLY CHAIN "/>
      <sheetName val="ASSETS &amp; LIABILITIES"/>
      <sheetName val="ANN C INFRA SERV COV"/>
      <sheetName val="PMU"/>
      <sheetName val="ANN D CORP SERV COV"/>
      <sheetName val="LEGAL"/>
      <sheetName val="ICT"/>
      <sheetName val="SOUND GOVERNANCE"/>
      <sheetName val="dates 16 17"/>
      <sheetName val="HUMAN RESOURCES"/>
      <sheetName val="ANN E ECO DEV COVER"/>
      <sheetName val="INFR PLAN &amp; SURV"/>
      <sheetName val="kpa'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BACK TO BASICS "/>
      <sheetName val="POLITICAL SUPPORT (OTM)"/>
      <sheetName val="dates 17 18"/>
      <sheetName val="kpa's"/>
      <sheetName val="b2b pillars "/>
      <sheetName val="cds strategies 17 18"/>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7 18"/>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9 20"/>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Sheet1"/>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9 20"/>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Sheet1"/>
      <sheetName val="b2b pillars "/>
      <sheetName val="cds strategies 17 18"/>
      <sheetName val="BACK TO BASIC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ANNEXURE F"/>
      <sheetName val="ANNEXURE G"/>
      <sheetName val="3 YEAR CAPITAL PLAN"/>
      <sheetName val="ANNEX A"/>
      <sheetName val="ANNEX B"/>
      <sheetName val="ANNEX C"/>
      <sheetName val="ANNEX D"/>
      <sheetName val="BACK TO BASICS "/>
      <sheetName val="REGULATD PERFORMANCE INDICATORS"/>
      <sheetName val="POLITICAL SUPPORT (OTS)"/>
      <sheetName val="POLITICAL SUPPORT (OTM)"/>
      <sheetName val="MM IRPTN"/>
      <sheetName val="ANNEXURE H"/>
      <sheetName val="WASTE MANAGEMENT "/>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7 18"/>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 val="Sheet6"/>
      <sheetName val="KPA SUMMARY"/>
      <sheetName val="Sheet2"/>
      <sheetName val="cds strategies 16 17"/>
      <sheetName val="kpa's"/>
      <sheetName val="INDEX"/>
      <sheetName val="IDP REFERENCE"/>
      <sheetName val="NKPA"/>
      <sheetName val="b2b pillars "/>
      <sheetName val="DROP DOWN KEY"/>
      <sheetName val="Sheet 4"/>
      <sheetName val="cds strategies 17 18"/>
    </sheetNames>
    <sheetDataSet>
      <sheetData sheetId="0" refreshError="1"/>
      <sheetData sheetId="1" refreshError="1"/>
      <sheetData sheetId="2" refreshError="1">
        <row r="15">
          <cell r="B15" t="str">
            <v>Budget Year 2011/12</v>
          </cell>
        </row>
        <row r="30">
          <cell r="B30" t="str">
            <v>Description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7 18"/>
      <sheetName val="kpa's"/>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SDBIP 14 15"/>
      <sheetName val="STRATEGIC OBJECTIVES - KEY"/>
      <sheetName val="TABLE OF ABBREVIATIONS"/>
      <sheetName val="3 YEAR CAP PLAN"/>
      <sheetName val="ANNEX A"/>
      <sheetName val="ANNEX B"/>
      <sheetName val="ANNEX C"/>
      <sheetName val="ANNEX D"/>
      <sheetName val="ANNEX E"/>
      <sheetName val="REGULATED PERF INDICATORS"/>
      <sheetName val="ANNEX F"/>
      <sheetName val="OFFICE OF THE SPEAKER"/>
      <sheetName val="OFFICE OF THE MAYOR"/>
      <sheetName val="OFFICE OF THE MM"/>
      <sheetName val="ANNEX G"/>
      <sheetName val="ABM"/>
      <sheetName val="HEALTH &amp; SOC SERV"/>
      <sheetName val="COMMUNITY DEVELOPMENT"/>
      <sheetName val="PUBLIC SAFETY ENF &amp; DIS MNGT"/>
      <sheetName val="SAFE CITY"/>
      <sheetName val="ANNEX H"/>
      <sheetName val="WATER &amp; SANITATION"/>
      <sheetName val="ROADS &amp; TRANSPORTATION"/>
      <sheetName val="ELECTRICITY "/>
      <sheetName val="LANDFILL SITE"/>
      <sheetName val="FLEET MANAGEMENT"/>
      <sheetName val="ANNEX I"/>
      <sheetName val="LOCAL ECONOMIC DEVELOPMENT"/>
      <sheetName val="TOWN PLANNING AND ENV MNGT"/>
      <sheetName val="HUMAN SETTLEMENTS"/>
      <sheetName val="Sheet1"/>
      <sheetName val="Sheet2"/>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ANNEXURE F"/>
      <sheetName val="BACK TO BASICS (2)"/>
      <sheetName val="BACK TO BASICS"/>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dates 16 17"/>
      <sheetName val="kpa's"/>
      <sheetName val="b2b pillars "/>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ANNEXURE F"/>
      <sheetName val="BACK TO BASICS (2)"/>
      <sheetName val="BACK TO BASICS"/>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dates 16 17"/>
      <sheetName val="kpa's"/>
      <sheetName val="b2b pillars "/>
      <sheetName val="cds strategies 16 17"/>
      <sheetName val="DROP DOWN 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3 YEAR CAPITAL PLAN"/>
      <sheetName val="ANNEX A"/>
      <sheetName val="ANNEX B"/>
      <sheetName val="ANNEX C"/>
      <sheetName val="ANNEX D"/>
      <sheetName val="REGULATD PERFORMANCE INDICATORS"/>
      <sheetName val="ANNEXURE F"/>
      <sheetName val="BACK TO BASICS "/>
      <sheetName val="ANNEXURE G"/>
      <sheetName val="POLITICAL SUPPORT (OTS)"/>
      <sheetName val="POLITICAL SUPPORT (OTM)"/>
      <sheetName val="MM IRPTN"/>
      <sheetName val="ANNEXURE H"/>
      <sheetName val="WASTE MANAGEMENT "/>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OP PLAN COVER"/>
      <sheetName val="STRATEGIC OBJECTIVES - KEY"/>
      <sheetName val="TABLE OF ABBREVIATIONS"/>
      <sheetName val="COVER CORPORATE BIZ UNIT"/>
      <sheetName val="INTERNAL AUDIT"/>
      <sheetName val="PMS "/>
      <sheetName val="MARKETING"/>
      <sheetName val="IDP"/>
      <sheetName val="COVER FINANCE BIZ UNIT"/>
      <sheetName val="BUDGET"/>
      <sheetName val="EXPENDITURE"/>
      <sheetName val="REVENUE"/>
      <sheetName val="SUPPLY CHAIN"/>
      <sheetName val="ASSETS &amp; LIABILITIES"/>
      <sheetName val="COVER INFRA SERV BIZ UNIT"/>
      <sheetName val="PMU"/>
      <sheetName val="COVER CORPORATE SERV BIZ UNIT"/>
      <sheetName val="LEGAL "/>
      <sheetName val="ICT"/>
      <sheetName val="SOUND GOVERNANCE"/>
      <sheetName val="HUMAN RESOURCES"/>
      <sheetName val="COVER ECO DEV BIZ UN "/>
      <sheetName val="INFRAS PLAN &amp; SURVEY"/>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ANN A CBU COVER"/>
      <sheetName val="INTERNAL AUDIT"/>
      <sheetName val="STRATEGIC PLANNING (IDP)"/>
      <sheetName val="OFFICE OF THE CM (COMM &amp; IGR)"/>
      <sheetName val="OFFICE OF THE CM (OC,P &amp; KM)"/>
      <sheetName val="ANN B FIN COVER"/>
      <sheetName val="BUDGET PLNG IMPLTN &amp; MNTNG"/>
      <sheetName val="EXPENDITURE MNGNT"/>
      <sheetName val="REVENUE MNGNT"/>
      <sheetName val="SUPPLY CHAIN "/>
      <sheetName val="ASSETS &amp; LIABILITIES MNGNT"/>
      <sheetName val="mSCOA"/>
      <sheetName val="SAP"/>
      <sheetName val="ANN C INFRA SERV COV"/>
      <sheetName val="PM0"/>
      <sheetName val="ANN D CORP SERV COV"/>
      <sheetName val="LEGAL"/>
      <sheetName val="ICT"/>
      <sheetName val="SECRETARIAT &amp; AUX SERV"/>
      <sheetName val="dates 16 17"/>
      <sheetName val="HUMAN RESOURCES"/>
      <sheetName val="TOWN PLAN &amp; EM "/>
      <sheetName val="BUILD CONTR &amp; ENVIRO HEALTH"/>
      <sheetName val="HUMAN SETTLEMENTS"/>
      <sheetName val="CITY ENTITIES - SAFE CITY"/>
      <sheetName val="kpa's"/>
      <sheetName val="cds strategies 16 17"/>
      <sheetName val="ANNEXURE 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Budget 2011_12 Template"/>
      <sheetName val="Instructions"/>
      <sheetName val="IDP Outcomes (3)"/>
      <sheetName val="IDP Outcomes (2)"/>
      <sheetName val="IDP Outcomes"/>
    </sheetNames>
    <sheetDataSet>
      <sheetData sheetId="0"/>
      <sheetData sheetId="1"/>
      <sheetData sheetId="2"/>
      <sheetData sheetId="3"/>
      <sheetData sheetId="4">
        <row r="7">
          <cell r="Z7" t="str">
            <v>1. Improve the quality of basic education</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 val="BExAnalyzer.xla"/>
    </sheetNames>
    <definedNames>
      <definedName name="DesignIconClicked"/>
    </definedNames>
    <sheetDataSet>
      <sheetData sheetId="0"/>
      <sheetData sheetId="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dates 16 17"/>
      <sheetName val="ANNEXURE F"/>
      <sheetName val="BACK TO BASICS "/>
      <sheetName val="ANNEXURE G"/>
      <sheetName val="POLITICAL SUPPORT (OTS)"/>
      <sheetName val="POLITICAL SUPPORT (OTM)"/>
      <sheetName val="MM IRPTN"/>
      <sheetName val="ANNEXURE H"/>
      <sheetName val="PUB SAF, EMER SERV &amp; ENF"/>
      <sheetName val="ABM"/>
      <sheetName val="WASTE MANAGEMENT "/>
      <sheetName val="RECREATION &amp; FACILITIES"/>
      <sheetName val="ANNEXURE I"/>
      <sheetName val="WATER &amp; SAN"/>
      <sheetName val="ROADS"/>
      <sheetName val="ELECTRICITY"/>
      <sheetName val="MECH WORKSHOPS"/>
      <sheetName val="ANNEXURE J"/>
      <sheetName val="DEVELOPMENT SERVICES"/>
      <sheetName val="TOWN PLAN &amp; EM "/>
      <sheetName val="BUILD CONTR &amp; ENVIRO HEALTH"/>
      <sheetName val="HUMAN SETTLEMENTS"/>
      <sheetName val="CITY ENTITIES - SAFE CITY"/>
      <sheetName val="kpa's"/>
      <sheetName val="b2b pillars "/>
      <sheetName val="cds strategies 16 17"/>
      <sheetName val="DROP DOWN K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OP PLAN COVER"/>
      <sheetName val="STRATEGIC OBJECTIVES - KEY"/>
      <sheetName val="TABLE OF ABBREVIATIONS"/>
      <sheetName val="COVER CORPORATE BIZ UNIT"/>
      <sheetName val="INTERNAL AUDIT"/>
      <sheetName val="PMS "/>
      <sheetName val="MARKETING"/>
      <sheetName val="IDP"/>
      <sheetName val="COVER FINANCE BIZ UNIT"/>
      <sheetName val="BUDGET"/>
      <sheetName val="EXPENDITURE"/>
      <sheetName val="REVENUE"/>
      <sheetName val="SUPPLY CHAIN"/>
      <sheetName val="ASSETS &amp; LIABILITIES"/>
      <sheetName val="COVER INFRA SERV BIZ UNIT"/>
      <sheetName val="PMU"/>
      <sheetName val="COVER CORPORATE SERV BIZ UNIT"/>
      <sheetName val="LEGAL "/>
      <sheetName val="ICT"/>
      <sheetName val="SOUND GOVERNANCE"/>
      <sheetName val="HUMAN RESOURCES"/>
      <sheetName val="COVER ECO DEV BIZ UN "/>
      <sheetName val="INFRAS PLAN &amp; SURVEY"/>
      <sheetName val="Sheet1"/>
      <sheetName val="cds strategies 16 17"/>
      <sheetName val="kp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DEVELOPMENT SERVICES"/>
      <sheetName val="Sheet2"/>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ANNEXURE F"/>
      <sheetName val="BACK TO BASICS (2)"/>
      <sheetName val="BACK TO BASICS"/>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dates 16 17"/>
      <sheetName val="kpa's"/>
      <sheetName val="b2b pillars "/>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7 18"/>
      <sheetName val="kpa's"/>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3 YEAR CAPITAL PLAN"/>
      <sheetName val="ANNEX A"/>
      <sheetName val="ANNEX B"/>
      <sheetName val="ANNEX C"/>
      <sheetName val="ANNEX D"/>
      <sheetName val="REGULATD PERFORMANCE INDICATORS"/>
      <sheetName val="ANNEXURE F"/>
      <sheetName val="BACK TO BASICS "/>
      <sheetName val="ANNEXURE G"/>
      <sheetName val="POLITICAL SUPPORT (OTS)"/>
      <sheetName val="POLITICAL SUPPORT (OTM)"/>
      <sheetName val="MM IRPTN"/>
      <sheetName val="ANNEXURE H"/>
      <sheetName val="WASTE MANAGEMENT "/>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HUMAN SETTLEMENTS"/>
      <sheetName val="dates 17 18"/>
      <sheetName val="CITY ENTITIES - SAFE CITY"/>
      <sheetName val="kpa's"/>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7 18"/>
      <sheetName val="kpa's"/>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17 18"/>
      <sheetName val="CONTENTS PAGE"/>
      <sheetName val="STRATEGIC OBJECTIVES"/>
      <sheetName val="TABLE OF ABBREVIATIONS"/>
      <sheetName val="ANN A OCM COVER"/>
      <sheetName val="INTERNAL AUDIT"/>
      <sheetName val="STRATEGIC PLANNING (IDP)"/>
      <sheetName val="OFFICE OF THE CM (COMM &amp; IGR)"/>
      <sheetName val="OFFICE OF THE CM (OC,P &amp; KM)"/>
      <sheetName val="ANN B FIN COVER"/>
      <sheetName val="ICT"/>
      <sheetName val="HUMAN RESOURCES"/>
      <sheetName val="BUDGET PLNG IMPLTN &amp; MNTNG"/>
      <sheetName val="EXPENDITURE MNGNT"/>
      <sheetName val="REVENUE MNGNT"/>
      <sheetName val="dates 17 18"/>
      <sheetName val="SUPPLY CHAIN "/>
      <sheetName val="ASSETS &amp; LIABILITIES MNGNT"/>
      <sheetName val="mSCOA"/>
      <sheetName val="SAP"/>
      <sheetName val="FIN GOV &amp; PM"/>
      <sheetName val="ANN C INFRA SERV COV"/>
      <sheetName val="PM0"/>
      <sheetName val="ANN D CORP SERV COV"/>
      <sheetName val="LEGAL"/>
      <sheetName val="SECRETARIAT &amp; AUX SERV"/>
      <sheetName val="ANNEXURE E"/>
      <sheetName val="TOWN PLAN &amp; EM "/>
      <sheetName val="BUILD CONTR "/>
      <sheetName val="ENVIRONMENTAL HEALTH"/>
      <sheetName val="HUMAN SETTLEMENTS"/>
      <sheetName val="kpa'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PAGE SDBIP"/>
      <sheetName val="ANNEX A"/>
      <sheetName val="ANNEX B"/>
      <sheetName val="ANNEX C"/>
      <sheetName val="ANNEX D"/>
      <sheetName val="ANNEXURE E"/>
      <sheetName val="RPI OVERVIEW"/>
      <sheetName val="REGULATD PERFORMANCE INDICATORS"/>
      <sheetName val="DROP DOWN KEY"/>
      <sheetName val="ANNEXURE F"/>
      <sheetName val="SDBIP ORG OVERVIEW"/>
      <sheetName val="SDBIP ORGANIZATIONAL NARRATIVE"/>
      <sheetName val="ANNEXURE G"/>
      <sheetName val="OFFICE OF THE CM OVERVIEW"/>
      <sheetName val="OFFICE OF THE CM NARRATIVE"/>
      <sheetName val="POLITICAL SUPPORT OVERVIEW"/>
      <sheetName val="POLITICAL SUPPORT "/>
      <sheetName val="MM IRPTN OVERVIEW"/>
      <sheetName val="ANNEXURE H"/>
      <sheetName val="MM IRPTN"/>
      <sheetName val="COMM SERV OVERVIEW"/>
      <sheetName val="COMMUNITY SERV NARRATIVE"/>
      <sheetName val="PUB SAF,EMS &amp; ENF OVERVIEW"/>
      <sheetName val="PUB SAF, EMER SERV &amp; ENF"/>
      <sheetName val="ABM OVERVIEW"/>
      <sheetName val="ABM"/>
      <sheetName val="RECR &amp; FACILITIES OVERVIEW"/>
      <sheetName val="RECREATION &amp; FACILITIES"/>
      <sheetName val="WASTE MANAGEMENT OVERVIEW"/>
      <sheetName val="WASTE MANAGEMENT "/>
      <sheetName val="ANNEXURE I"/>
      <sheetName val="INFRA SERVICES OVERVIEW"/>
      <sheetName val="INFRASTRUCTURE SER NARRATIVE"/>
      <sheetName val="WATER &amp; SANITATION OVERVIEW"/>
      <sheetName val="WATER &amp; SAN"/>
      <sheetName val="R&amp;T OVERVIEW"/>
      <sheetName val="ROADS"/>
      <sheetName val="ELECTRICITY OVERVIEW"/>
      <sheetName val="ELECTRICITY"/>
      <sheetName val="PMO OVERVIEW "/>
      <sheetName val=" PMO "/>
      <sheetName val="MECH WORKS OVERVIEW"/>
      <sheetName val="MECH WORKSHOPS "/>
      <sheetName val="ANNEXURE J"/>
      <sheetName val="SUS DEV &amp; CITY ENT OVERVIEW"/>
      <sheetName val="SUSTAINABLE DEV NARRATIVE"/>
      <sheetName val="TP &amp; EM OVERVIEW"/>
      <sheetName val="TOWN PLAN &amp; EM"/>
      <sheetName val="HUMAN SETTLEMENTS OVERVIEW"/>
      <sheetName val="HUMAN SETTLEMENTS"/>
      <sheetName val="CITY ENTITIES OVERVIEW"/>
      <sheetName val="CITY ENTITIES "/>
      <sheetName val="COVER PAGE OP"/>
      <sheetName val="ANNEX A OP"/>
      <sheetName val="ORG OVERVIEW OP"/>
      <sheetName val="OP ORGANIZATIONAL NARRATIVE "/>
      <sheetName val="ANNEX B OP"/>
      <sheetName val="OFFICE OF THE CM-OVERVIEW"/>
      <sheetName val="OFFICE OF THE CM NARRATIVE OP "/>
      <sheetName val="OCM OVERVIEW"/>
      <sheetName val="OFFICE OF THE CM "/>
      <sheetName val="INTERNAL AUDIT OVERVIEW"/>
      <sheetName val="INTERNAL AUDIT"/>
      <sheetName val="STRAT PLAN OVERVIEW"/>
      <sheetName val="STRATEGIC PLANNING (IDP)"/>
      <sheetName val="ANNEX C OP"/>
      <sheetName val="BUDGET &amp; TREAS OVERVIEW"/>
      <sheetName val=" BGT &amp; TREAS NARRATIVE OP"/>
      <sheetName val="BUDGET PLGN OVERVIEW"/>
      <sheetName val="BUDGET PLNG IMPLTN &amp; MNTNG"/>
      <sheetName val="EXPENDITURE OVERVIEW"/>
      <sheetName val="EXPENDITURE MNGNT"/>
      <sheetName val="REVENUE OVERVIEW"/>
      <sheetName val="REVENUE MNGNT"/>
      <sheetName val="SCM OVERVIEW"/>
      <sheetName val="SUPPLY CHAIN "/>
      <sheetName val="ASSETS OVERVIEW"/>
      <sheetName val="ASSETS &amp; LIABILITIES MNGNT"/>
      <sheetName val="SAP OVERVIEW"/>
      <sheetName val="SAP"/>
      <sheetName val="FIN GOV &amp; PM OVERVIEW"/>
      <sheetName val="FIN GOV &amp; PM"/>
      <sheetName val="ANNEX D OP"/>
      <sheetName val="INFRA SERV OVERVIEW"/>
      <sheetName val="INFRASTRUCTURE SER NARRATIVE OP"/>
      <sheetName val="PMO OP OVERVIEW"/>
      <sheetName val="PMO OP"/>
      <sheetName val="ANNEX E OP"/>
      <sheetName val="CORP SERV OVERVIEW"/>
      <sheetName val="CORP SERV NARRATIVE OP"/>
      <sheetName val="LEGAL OVERVIEW"/>
      <sheetName val="LEGAL"/>
      <sheetName val="SEC &amp; AUX OVERVIEW"/>
      <sheetName val="SECRETARIAT &amp; AUX SERV"/>
      <sheetName val="ICT OVERVIEW"/>
      <sheetName val="ICT"/>
      <sheetName val="HR OVERVIEW"/>
      <sheetName val="HUMAN RESOURCES"/>
      <sheetName val="ANNEX F OP "/>
      <sheetName val="SUS DEV &amp; CITY ENT OVERVIEW OP"/>
      <sheetName val="SUSTAINABLE DEV NARRATIVE OP"/>
      <sheetName val="DEV SERV OVERVIEW OP"/>
      <sheetName val="DEVELOPMENT SERVICES OP"/>
      <sheetName val="TP &amp; EM OVERVIEW OP"/>
      <sheetName val="TOWN PLAN &amp; EM OP"/>
      <sheetName val="HUMAN SETTLEMENTS OVERVIEW OP"/>
      <sheetName val="HUMAN SETTLEMENTS OP"/>
      <sheetName val="SDBIP &amp; OP CALCULATIONS MA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6">
          <cell r="A16" t="str">
            <v>F</v>
          </cell>
          <cell r="B16" t="str">
            <v>F2</v>
          </cell>
          <cell r="C16" t="str">
            <v>NKPA 6 - CROSS CUTTING</v>
          </cell>
          <cell r="E16" t="str">
            <v>NKPA 6 - CROSS CUTTING</v>
          </cell>
          <cell r="F16" t="str">
            <v>Crime, Bylaw.  Sub Station and Monitoring through CCTV Cameras</v>
          </cell>
          <cell r="G16" t="str">
            <v>Reporting</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7 18"/>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8 19"/>
      <sheetName val="CONTENTS PAGE"/>
      <sheetName val="STRATEGIC OBJECTIVES"/>
      <sheetName val="TABLE OF ABBREVIATIONS"/>
      <sheetName val="ANNEXURE E"/>
      <sheetName val="ANNEXURE F"/>
      <sheetName val="3 YEAR CAPITAL PLAN"/>
      <sheetName val="ANNEX A"/>
      <sheetName val="ANNEX B"/>
      <sheetName val="ANNEX C"/>
      <sheetName val="ANNEX D"/>
      <sheetName val="BACK TO BASICS "/>
      <sheetName val="kpa's"/>
      <sheetName val="REGULATD PERFORMANCE INDICATORS"/>
      <sheetName val="ANNEXURE G"/>
      <sheetName val="POLITICAL SUPPORT (OTS)"/>
      <sheetName val="POLITICAL SUPPORT (OTM)"/>
      <sheetName val="MM IRPTN"/>
      <sheetName val="ANNEXURE H"/>
      <sheetName val="PUB SAF, EMER SERV &amp; ENF"/>
      <sheetName val="ABM"/>
      <sheetName val="RECREATION &amp; FACILITIES"/>
      <sheetName val="WASTE MANAGEMENT "/>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OVER SDBIP 18 19"/>
      <sheetName val="CONTENTS PAGE"/>
      <sheetName val="STRATEGIC OBJECTIVES"/>
      <sheetName val="TABLE OF ABBREVIATIONS"/>
      <sheetName val="ANNEX A"/>
      <sheetName val="ANNEX B"/>
      <sheetName val="ANNEX C"/>
      <sheetName val="ANNEX D"/>
      <sheetName val="3 YEAR CAPITAL PLAN"/>
      <sheetName val="ANNEXURE E"/>
      <sheetName val="REGULATD PERFORMANCE INDICATORS"/>
      <sheetName val="ANNEXURE F"/>
      <sheetName val="BACK TO BASICS "/>
      <sheetName val="ANNEXURE G"/>
      <sheetName val="POLITICAL SUPPORT (OTS)"/>
      <sheetName val="POLITICAL SUPPORT (OTM)"/>
      <sheetName val="MM IRPTN"/>
      <sheetName val="ANNEXURE H"/>
      <sheetName val="PUB SAF, EMER SERV &amp; ENF"/>
      <sheetName val="ABM"/>
      <sheetName val="RECREATION &amp; FACILITIES"/>
      <sheetName val="WASTE MANAGEMENT "/>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b2b pillars "/>
      <sheetName val="cds strategies 17 1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7 18"/>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CITY ENTITIES - SAFE CITY"/>
      <sheetName val="b2b pillars "/>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dates 16 17"/>
      <sheetName val="ANNEXURE F"/>
      <sheetName val="BACK TO BASICS "/>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kpa's"/>
      <sheetName val="b2b pillars "/>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7 18"/>
      <sheetName val="kpa'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8 19"/>
      <sheetName val="CONTENTS PAGE"/>
      <sheetName val="STRATEGIC OBJECTIVES"/>
      <sheetName val="TABLE OF ABBREVIATIONS"/>
      <sheetName val="ANNEX A"/>
      <sheetName val="ANNEX B"/>
      <sheetName val="ANNEX C"/>
      <sheetName val="ANNEX D"/>
      <sheetName val="3 YEAR CAPITAL PLAN"/>
      <sheetName val="ANNEXURE E"/>
      <sheetName val="REGULATD PERFORMANCE INDICATORS"/>
      <sheetName val="ANNEXURE F"/>
      <sheetName val="BACK TO BASICS "/>
      <sheetName val="ANNEXURE G"/>
      <sheetName val="POLITICAL SUPPORT (OTS)"/>
      <sheetName val="POLITICAL SUPPORT (OTM)"/>
      <sheetName val="MM IRPTN"/>
      <sheetName val="ANNEXURE H"/>
      <sheetName val="PUB SAF, EMER SERV &amp; ENF"/>
      <sheetName val="ABM"/>
      <sheetName val="RECREATION &amp; FACILITIES"/>
      <sheetName val="WASTE MANAGEMENT "/>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kpa's"/>
      <sheetName val="CITY ENTITIES - SAFE CITY"/>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7 18"/>
      <sheetName val="COVER SDBIP 18 19"/>
      <sheetName val="CONTENTS PAGE"/>
      <sheetName val="STRATEGIC OBJECTIVES"/>
      <sheetName val="TABLE OF ABBREVIATIONS"/>
      <sheetName val="ANNEXURE E"/>
      <sheetName val="ANNEXURE F"/>
      <sheetName val="3 YEAR CAPITAL PLAN"/>
      <sheetName val="ANNEX A"/>
      <sheetName val="ANNEX B"/>
      <sheetName val="ANNEX C"/>
      <sheetName val="ANNEX D"/>
      <sheetName val="BACK TO BASICS "/>
      <sheetName val="REGULATD PERFORMANCE INDICATORS"/>
      <sheetName val="ANNEXURE G"/>
      <sheetName val="POLITICAL SUPPORT (OTS)"/>
      <sheetName val="POLITICAL SUPPORT (OTM)"/>
      <sheetName val="MM IRPTN"/>
      <sheetName val="ANNEXURE H"/>
      <sheetName val="PUB SAF, EMER SERV &amp; ENF"/>
      <sheetName val="ABM"/>
      <sheetName val="RECREATION &amp; FACILITIES"/>
      <sheetName val="WASTE MANAGEMENT "/>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ANNEXURE F"/>
      <sheetName val="BACK TO BASICS (2)"/>
      <sheetName val="BACK TO BASICS"/>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dates 16 17"/>
      <sheetName val="kpa's"/>
      <sheetName val="b2b pillars "/>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8"/>
  <sheetViews>
    <sheetView view="pageBreakPreview" zoomScaleNormal="100" zoomScaleSheetLayoutView="100" workbookViewId="0">
      <selection activeCell="K7" sqref="K7"/>
    </sheetView>
  </sheetViews>
  <sheetFormatPr defaultRowHeight="14.4" x14ac:dyDescent="0.3"/>
  <sheetData>
    <row r="1" spans="1:10" ht="15.6" x14ac:dyDescent="0.3">
      <c r="A1" s="295" t="s">
        <v>35</v>
      </c>
      <c r="B1" s="295"/>
      <c r="C1" s="295"/>
      <c r="D1" s="295"/>
      <c r="E1" s="295"/>
      <c r="F1" s="295"/>
      <c r="G1" s="295"/>
      <c r="H1" s="295"/>
      <c r="I1" s="295"/>
      <c r="J1" s="295"/>
    </row>
    <row r="2" spans="1:10" ht="15.6" x14ac:dyDescent="0.3">
      <c r="A2" s="295" t="s">
        <v>691</v>
      </c>
      <c r="B2" s="295"/>
      <c r="C2" s="295"/>
      <c r="D2" s="295"/>
      <c r="E2" s="295"/>
      <c r="F2" s="295"/>
      <c r="G2" s="295"/>
      <c r="H2" s="295"/>
      <c r="I2" s="295"/>
      <c r="J2" s="295"/>
    </row>
    <row r="4" spans="1:10" ht="15.6" x14ac:dyDescent="0.3">
      <c r="A4" s="295" t="s">
        <v>36</v>
      </c>
      <c r="B4" s="295"/>
      <c r="C4" s="295"/>
      <c r="D4" s="295"/>
      <c r="E4" s="295"/>
      <c r="F4" s="295"/>
      <c r="G4" s="295"/>
      <c r="H4" s="295"/>
      <c r="I4" s="295"/>
      <c r="J4" s="295"/>
    </row>
    <row r="36" spans="2:9" x14ac:dyDescent="0.3">
      <c r="B36" s="296" t="s">
        <v>699</v>
      </c>
      <c r="C36" s="296"/>
      <c r="D36" s="296"/>
      <c r="E36" s="296"/>
      <c r="F36" s="296"/>
      <c r="G36" s="296"/>
      <c r="H36" s="296"/>
      <c r="I36" s="296"/>
    </row>
    <row r="37" spans="2:9" x14ac:dyDescent="0.3">
      <c r="B37" s="296"/>
      <c r="C37" s="296"/>
      <c r="D37" s="296"/>
      <c r="E37" s="296"/>
      <c r="F37" s="296"/>
      <c r="G37" s="296"/>
      <c r="H37" s="296"/>
      <c r="I37" s="296"/>
    </row>
    <row r="38" spans="2:9" x14ac:dyDescent="0.3">
      <c r="B38" s="296"/>
      <c r="C38" s="296"/>
      <c r="D38" s="296"/>
      <c r="E38" s="296"/>
      <c r="F38" s="296"/>
      <c r="G38" s="296"/>
      <c r="H38" s="296"/>
      <c r="I38" s="296"/>
    </row>
    <row r="39" spans="2:9" x14ac:dyDescent="0.3">
      <c r="B39" s="296"/>
      <c r="C39" s="296"/>
      <c r="D39" s="296"/>
      <c r="E39" s="296"/>
      <c r="F39" s="296"/>
      <c r="G39" s="296"/>
      <c r="H39" s="296"/>
      <c r="I39" s="296"/>
    </row>
    <row r="41" spans="2:9" x14ac:dyDescent="0.3">
      <c r="B41" s="294"/>
      <c r="C41" s="294"/>
      <c r="D41" s="294"/>
      <c r="E41" s="294"/>
      <c r="F41" s="294"/>
      <c r="G41" s="294"/>
      <c r="H41" s="294"/>
      <c r="I41" s="294"/>
    </row>
    <row r="42" spans="2:9" x14ac:dyDescent="0.3">
      <c r="B42" s="18"/>
      <c r="C42" s="18"/>
      <c r="D42" s="18"/>
      <c r="E42" s="18"/>
      <c r="F42" s="18"/>
      <c r="G42" s="18"/>
      <c r="H42" s="18"/>
      <c r="I42" s="94"/>
    </row>
    <row r="43" spans="2:9" x14ac:dyDescent="0.3">
      <c r="B43" s="294"/>
      <c r="C43" s="294"/>
      <c r="D43" s="294"/>
      <c r="E43" s="294"/>
      <c r="F43" s="294"/>
      <c r="G43" s="294"/>
      <c r="H43" s="294"/>
      <c r="I43" s="18"/>
    </row>
    <row r="44" spans="2:9" x14ac:dyDescent="0.3">
      <c r="B44" s="18"/>
      <c r="C44" s="18"/>
      <c r="D44" s="18"/>
      <c r="E44" s="18"/>
      <c r="F44" s="18"/>
      <c r="G44" s="18"/>
      <c r="H44" s="18"/>
      <c r="I44" s="18"/>
    </row>
    <row r="45" spans="2:9" x14ac:dyDescent="0.3">
      <c r="B45" s="294"/>
      <c r="C45" s="294"/>
      <c r="D45" s="294"/>
      <c r="E45" s="294"/>
      <c r="F45" s="294"/>
      <c r="G45" s="294"/>
      <c r="H45" s="294"/>
      <c r="I45" s="294"/>
    </row>
    <row r="46" spans="2:9" x14ac:dyDescent="0.3">
      <c r="B46" s="18"/>
      <c r="C46" s="18"/>
      <c r="D46" s="18"/>
      <c r="E46" s="18"/>
      <c r="F46" s="18"/>
      <c r="G46" s="18"/>
      <c r="H46" s="94"/>
      <c r="I46" s="94"/>
    </row>
    <row r="47" spans="2:9" x14ac:dyDescent="0.3">
      <c r="B47" s="294"/>
      <c r="C47" s="294"/>
      <c r="D47" s="294"/>
      <c r="E47" s="294"/>
      <c r="F47" s="294"/>
      <c r="G47" s="294"/>
      <c r="H47" s="294"/>
      <c r="I47" s="18"/>
    </row>
    <row r="48" spans="2:9" x14ac:dyDescent="0.3">
      <c r="B48" s="18"/>
      <c r="C48" s="18"/>
      <c r="D48" s="18"/>
      <c r="E48" s="18"/>
      <c r="F48" s="18"/>
      <c r="G48" s="18"/>
      <c r="H48" s="18"/>
      <c r="I48" s="18"/>
    </row>
  </sheetData>
  <mergeCells count="8">
    <mergeCell ref="B43:H43"/>
    <mergeCell ref="B45:I45"/>
    <mergeCell ref="B47:H47"/>
    <mergeCell ref="A1:J1"/>
    <mergeCell ref="A2:J2"/>
    <mergeCell ref="A4:J4"/>
    <mergeCell ref="B36:I39"/>
    <mergeCell ref="B41:I41"/>
  </mergeCells>
  <pageMargins left="0.70866141732283472" right="0.70866141732283472" top="0.74803149606299213" bottom="0.74803149606299213" header="0.31496062992125984" footer="0.31496062992125984"/>
  <pageSetup paperSize="256" scale="98" fitToHeight="0" orientation="portrait" r:id="rId1"/>
  <headerFooter>
    <oddFooter>&amp;R&amp;"Arial,Bold"&amp;16Page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25" zoomScaleNormal="100" zoomScaleSheetLayoutView="100" workbookViewId="0">
      <selection activeCell="L9" sqref="L9"/>
    </sheetView>
  </sheetViews>
  <sheetFormatPr defaultColWidth="9.109375" defaultRowHeight="14.4" x14ac:dyDescent="0.3"/>
  <cols>
    <col min="1" max="16384" width="9.109375" style="2"/>
  </cols>
  <sheetData>
    <row r="1" spans="1:10" ht="15.6" x14ac:dyDescent="0.3">
      <c r="A1" s="295" t="s">
        <v>35</v>
      </c>
      <c r="B1" s="295"/>
      <c r="C1" s="295"/>
      <c r="D1" s="295"/>
      <c r="E1" s="295"/>
      <c r="F1" s="295"/>
      <c r="G1" s="295"/>
      <c r="H1" s="295"/>
      <c r="I1" s="295"/>
      <c r="J1" s="295"/>
    </row>
    <row r="2" spans="1:10" ht="15.6" x14ac:dyDescent="0.3">
      <c r="A2" s="295" t="s">
        <v>806</v>
      </c>
      <c r="B2" s="295"/>
      <c r="C2" s="295"/>
      <c r="D2" s="295"/>
      <c r="E2" s="295"/>
      <c r="F2" s="295"/>
      <c r="G2" s="295"/>
      <c r="H2" s="295"/>
      <c r="I2" s="295"/>
      <c r="J2" s="295"/>
    </row>
    <row r="4" spans="1:10" ht="15.6" x14ac:dyDescent="0.3">
      <c r="A4" s="295" t="s">
        <v>47</v>
      </c>
      <c r="B4" s="295"/>
      <c r="C4" s="295"/>
      <c r="D4" s="295"/>
      <c r="E4" s="295"/>
      <c r="F4" s="295"/>
      <c r="G4" s="295"/>
      <c r="H4" s="295"/>
      <c r="I4" s="295"/>
      <c r="J4" s="295"/>
    </row>
    <row r="34" spans="2:9" x14ac:dyDescent="0.3">
      <c r="B34" s="314" t="s">
        <v>813</v>
      </c>
      <c r="C34" s="315"/>
      <c r="D34" s="315"/>
      <c r="E34" s="315"/>
      <c r="F34" s="315"/>
      <c r="G34" s="315"/>
      <c r="H34" s="315"/>
      <c r="I34" s="316"/>
    </row>
    <row r="35" spans="2:9" x14ac:dyDescent="0.3">
      <c r="B35" s="317"/>
      <c r="C35" s="318"/>
      <c r="D35" s="318"/>
      <c r="E35" s="318"/>
      <c r="F35" s="318"/>
      <c r="G35" s="318"/>
      <c r="H35" s="318"/>
      <c r="I35" s="319"/>
    </row>
    <row r="36" spans="2:9" x14ac:dyDescent="0.3">
      <c r="B36" s="317"/>
      <c r="C36" s="318"/>
      <c r="D36" s="318"/>
      <c r="E36" s="318"/>
      <c r="F36" s="318"/>
      <c r="G36" s="318"/>
      <c r="H36" s="318"/>
      <c r="I36" s="319"/>
    </row>
    <row r="37" spans="2:9" x14ac:dyDescent="0.3">
      <c r="B37" s="320"/>
      <c r="C37" s="321"/>
      <c r="D37" s="321"/>
      <c r="E37" s="321"/>
      <c r="F37" s="321"/>
      <c r="G37" s="321"/>
      <c r="H37" s="321"/>
      <c r="I37" s="322"/>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5" fitToHeight="0" orientation="portrait" r:id="rId1"/>
  <headerFooter>
    <oddFooter>&amp;R&amp;"Arial,Bold"&amp;16Page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28" zoomScaleNormal="100" zoomScaleSheetLayoutView="100" workbookViewId="0">
      <selection activeCell="M32" sqref="M32"/>
    </sheetView>
  </sheetViews>
  <sheetFormatPr defaultColWidth="9.109375" defaultRowHeight="14.4" x14ac:dyDescent="0.3"/>
  <cols>
    <col min="1" max="16384" width="9.109375" style="2"/>
  </cols>
  <sheetData>
    <row r="1" spans="1:10" ht="15.6" x14ac:dyDescent="0.3">
      <c r="A1" s="295" t="s">
        <v>35</v>
      </c>
      <c r="B1" s="295"/>
      <c r="C1" s="295"/>
      <c r="D1" s="295"/>
      <c r="E1" s="295"/>
      <c r="F1" s="295"/>
      <c r="G1" s="295"/>
      <c r="H1" s="295"/>
      <c r="I1" s="295"/>
      <c r="J1" s="295"/>
    </row>
    <row r="2" spans="1:10" ht="15.6" x14ac:dyDescent="0.3">
      <c r="A2" s="295" t="s">
        <v>806</v>
      </c>
      <c r="B2" s="295"/>
      <c r="C2" s="295"/>
      <c r="D2" s="295"/>
      <c r="E2" s="295"/>
      <c r="F2" s="295"/>
      <c r="G2" s="295"/>
      <c r="H2" s="295"/>
      <c r="I2" s="295"/>
      <c r="J2" s="295"/>
    </row>
    <row r="4" spans="1:10" ht="15.6" x14ac:dyDescent="0.3">
      <c r="A4" s="295" t="s">
        <v>47</v>
      </c>
      <c r="B4" s="295"/>
      <c r="C4" s="295"/>
      <c r="D4" s="295"/>
      <c r="E4" s="295"/>
      <c r="F4" s="295"/>
      <c r="G4" s="295"/>
      <c r="H4" s="295"/>
      <c r="I4" s="295"/>
      <c r="J4" s="295"/>
    </row>
    <row r="34" spans="2:9" x14ac:dyDescent="0.3">
      <c r="B34" s="314" t="s">
        <v>811</v>
      </c>
      <c r="C34" s="315"/>
      <c r="D34" s="315"/>
      <c r="E34" s="315"/>
      <c r="F34" s="315"/>
      <c r="G34" s="315"/>
      <c r="H34" s="315"/>
      <c r="I34" s="316"/>
    </row>
    <row r="35" spans="2:9" x14ac:dyDescent="0.3">
      <c r="B35" s="317"/>
      <c r="C35" s="318"/>
      <c r="D35" s="318"/>
      <c r="E35" s="318"/>
      <c r="F35" s="318"/>
      <c r="G35" s="318"/>
      <c r="H35" s="318"/>
      <c r="I35" s="319"/>
    </row>
    <row r="36" spans="2:9" x14ac:dyDescent="0.3">
      <c r="B36" s="317"/>
      <c r="C36" s="318"/>
      <c r="D36" s="318"/>
      <c r="E36" s="318"/>
      <c r="F36" s="318"/>
      <c r="G36" s="318"/>
      <c r="H36" s="318"/>
      <c r="I36" s="319"/>
    </row>
    <row r="37" spans="2:9" x14ac:dyDescent="0.3">
      <c r="B37" s="320"/>
      <c r="C37" s="321"/>
      <c r="D37" s="321"/>
      <c r="E37" s="321"/>
      <c r="F37" s="321"/>
      <c r="G37" s="321"/>
      <c r="H37" s="321"/>
      <c r="I37" s="322"/>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5" fitToHeight="0" orientation="portrait" r:id="rId1"/>
  <headerFooter>
    <oddFooter>&amp;R&amp;"Arial,Bold"&amp;16Page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24"/>
  <sheetViews>
    <sheetView view="pageBreakPreview" topLeftCell="A25" zoomScale="25" zoomScaleNormal="90" zoomScaleSheetLayoutView="25" workbookViewId="0">
      <selection activeCell="X8" sqref="X8"/>
    </sheetView>
  </sheetViews>
  <sheetFormatPr defaultColWidth="9.109375" defaultRowHeight="33" x14ac:dyDescent="0.6"/>
  <cols>
    <col min="1" max="1" width="12.21875" style="53" customWidth="1"/>
    <col min="2" max="2" width="13.6640625" style="53" customWidth="1"/>
    <col min="3" max="3" width="21.88671875" style="53" customWidth="1"/>
    <col min="4" max="4" width="20.5546875" style="53" customWidth="1"/>
    <col min="5" max="5" width="29.33203125" style="53" customWidth="1"/>
    <col min="6" max="6" width="34.77734375" style="53" customWidth="1"/>
    <col min="7" max="7" width="37" style="53" customWidth="1"/>
    <col min="8" max="8" width="52.33203125" style="53" customWidth="1"/>
    <col min="9" max="9" width="62" style="53" customWidth="1"/>
    <col min="10" max="10" width="57.6640625" style="53" customWidth="1"/>
    <col min="11" max="11" width="88.21875" style="53" customWidth="1"/>
    <col min="12" max="12" width="76.109375" style="53" hidden="1" customWidth="1"/>
    <col min="13" max="13" width="76.5546875" style="53" hidden="1" customWidth="1"/>
    <col min="14" max="14" width="70" style="53" customWidth="1"/>
    <col min="15" max="15" width="87.88671875" style="53" hidden="1" customWidth="1"/>
    <col min="16" max="16" width="77" style="53" hidden="1" customWidth="1"/>
    <col min="17" max="17" width="65.109375" style="53" customWidth="1"/>
    <col min="18" max="18" width="64.33203125" style="53" hidden="1" customWidth="1"/>
    <col min="19" max="19" width="59.6640625" style="53" hidden="1" customWidth="1"/>
    <col min="20" max="20" width="61.33203125" style="53" customWidth="1"/>
    <col min="21" max="21" width="57.21875" style="53" hidden="1" customWidth="1"/>
    <col min="22" max="22" width="62.44140625" style="53" hidden="1" customWidth="1"/>
    <col min="23" max="23" width="60.88671875" style="53" customWidth="1"/>
    <col min="24" max="24" width="53.6640625" style="53" customWidth="1"/>
    <col min="25" max="16384" width="9.109375" style="53"/>
  </cols>
  <sheetData>
    <row r="1" spans="1:76" ht="68.55" customHeight="1" x14ac:dyDescent="0.6">
      <c r="A1" s="346" t="s">
        <v>697</v>
      </c>
      <c r="B1" s="346"/>
      <c r="C1" s="346"/>
      <c r="D1" s="346"/>
      <c r="E1" s="346"/>
      <c r="F1" s="346"/>
      <c r="G1" s="346"/>
      <c r="H1" s="346"/>
      <c r="I1" s="346"/>
      <c r="J1" s="346"/>
      <c r="K1" s="346"/>
      <c r="L1" s="346"/>
      <c r="M1" s="346"/>
      <c r="N1" s="346"/>
      <c r="O1" s="346"/>
      <c r="P1" s="346"/>
      <c r="Q1" s="346"/>
      <c r="R1" s="346"/>
      <c r="S1" s="346"/>
      <c r="T1" s="346"/>
      <c r="U1" s="346"/>
      <c r="V1" s="346"/>
      <c r="W1" s="346"/>
      <c r="X1" s="346"/>
    </row>
    <row r="2" spans="1:76" ht="55.95" customHeight="1" x14ac:dyDescent="0.6">
      <c r="A2" s="346" t="s">
        <v>2480</v>
      </c>
      <c r="B2" s="346"/>
      <c r="C2" s="346"/>
      <c r="D2" s="346"/>
      <c r="E2" s="346"/>
      <c r="F2" s="346"/>
      <c r="G2" s="346"/>
      <c r="H2" s="346"/>
      <c r="I2" s="346"/>
      <c r="J2" s="346"/>
      <c r="K2" s="346"/>
      <c r="L2" s="346"/>
      <c r="M2" s="346"/>
      <c r="N2" s="346"/>
      <c r="O2" s="346"/>
      <c r="P2" s="346"/>
      <c r="Q2" s="346"/>
      <c r="R2" s="346"/>
      <c r="S2" s="346"/>
      <c r="T2" s="346"/>
      <c r="U2" s="346"/>
      <c r="V2" s="346"/>
      <c r="W2" s="346"/>
      <c r="X2" s="346"/>
    </row>
    <row r="3" spans="1:76" ht="55.95" customHeight="1" x14ac:dyDescent="0.6">
      <c r="A3" s="346"/>
      <c r="B3" s="346"/>
      <c r="C3" s="346"/>
      <c r="D3" s="346"/>
      <c r="E3" s="346"/>
      <c r="F3" s="346"/>
      <c r="G3" s="346"/>
      <c r="H3" s="346"/>
      <c r="I3" s="346"/>
      <c r="J3" s="346"/>
      <c r="K3" s="346"/>
      <c r="L3" s="346"/>
      <c r="M3" s="346"/>
      <c r="N3" s="346"/>
      <c r="O3" s="346"/>
      <c r="P3" s="346"/>
      <c r="Q3" s="346"/>
      <c r="R3" s="346"/>
      <c r="S3" s="346"/>
      <c r="T3" s="346"/>
      <c r="U3" s="346"/>
      <c r="V3" s="346"/>
      <c r="W3" s="346"/>
      <c r="X3" s="346"/>
    </row>
    <row r="4" spans="1:76" ht="33" customHeight="1" x14ac:dyDescent="0.6">
      <c r="A4" s="344" t="s">
        <v>0</v>
      </c>
      <c r="B4" s="344" t="s">
        <v>1</v>
      </c>
      <c r="C4" s="344" t="s">
        <v>70</v>
      </c>
      <c r="D4" s="344" t="s">
        <v>2</v>
      </c>
      <c r="E4" s="344" t="s">
        <v>4</v>
      </c>
      <c r="F4" s="344" t="s">
        <v>50</v>
      </c>
      <c r="G4" s="344" t="s">
        <v>49</v>
      </c>
      <c r="H4" s="344" t="s">
        <v>5</v>
      </c>
      <c r="I4" s="344" t="s">
        <v>51</v>
      </c>
      <c r="J4" s="344" t="s">
        <v>52</v>
      </c>
      <c r="K4" s="344" t="s">
        <v>53</v>
      </c>
      <c r="L4" s="345" t="s">
        <v>10</v>
      </c>
      <c r="M4" s="345"/>
      <c r="N4" s="345"/>
      <c r="O4" s="345"/>
      <c r="P4" s="345"/>
      <c r="Q4" s="345"/>
      <c r="R4" s="345"/>
      <c r="S4" s="345"/>
      <c r="T4" s="345"/>
      <c r="U4" s="345"/>
      <c r="V4" s="345"/>
      <c r="W4" s="345"/>
      <c r="X4" s="345"/>
    </row>
    <row r="5" spans="1:76" ht="33.6" x14ac:dyDescent="0.6">
      <c r="A5" s="344"/>
      <c r="B5" s="344"/>
      <c r="C5" s="344"/>
      <c r="D5" s="344"/>
      <c r="E5" s="344"/>
      <c r="F5" s="344"/>
      <c r="G5" s="344"/>
      <c r="H5" s="344"/>
      <c r="I5" s="344"/>
      <c r="J5" s="344"/>
      <c r="K5" s="344"/>
      <c r="L5" s="345" t="s">
        <v>11</v>
      </c>
      <c r="M5" s="345"/>
      <c r="N5" s="345"/>
      <c r="O5" s="345"/>
      <c r="P5" s="345"/>
      <c r="Q5" s="345"/>
      <c r="R5" s="345"/>
      <c r="S5" s="345"/>
      <c r="T5" s="345"/>
      <c r="U5" s="345"/>
      <c r="V5" s="345"/>
      <c r="W5" s="345"/>
      <c r="X5" s="345"/>
    </row>
    <row r="6" spans="1:76" ht="174" customHeight="1" x14ac:dyDescent="0.6">
      <c r="A6" s="344"/>
      <c r="B6" s="344"/>
      <c r="C6" s="344"/>
      <c r="D6" s="344"/>
      <c r="E6" s="344"/>
      <c r="F6" s="344"/>
      <c r="G6" s="344"/>
      <c r="H6" s="344"/>
      <c r="I6" s="344"/>
      <c r="J6" s="344"/>
      <c r="K6" s="344"/>
      <c r="L6" s="107" t="s">
        <v>12</v>
      </c>
      <c r="M6" s="107" t="s">
        <v>13</v>
      </c>
      <c r="N6" s="108" t="s">
        <v>14</v>
      </c>
      <c r="O6" s="107" t="s">
        <v>15</v>
      </c>
      <c r="P6" s="107" t="s">
        <v>16</v>
      </c>
      <c r="Q6" s="109" t="s">
        <v>17</v>
      </c>
      <c r="R6" s="107" t="s">
        <v>18</v>
      </c>
      <c r="S6" s="107" t="s">
        <v>19</v>
      </c>
      <c r="T6" s="109" t="s">
        <v>20</v>
      </c>
      <c r="U6" s="107" t="s">
        <v>21</v>
      </c>
      <c r="V6" s="107" t="s">
        <v>22</v>
      </c>
      <c r="W6" s="109" t="s">
        <v>2481</v>
      </c>
      <c r="X6" s="211" t="s">
        <v>698</v>
      </c>
    </row>
    <row r="7" spans="1:76" ht="100.5" customHeight="1" x14ac:dyDescent="0.6">
      <c r="A7" s="325" t="s">
        <v>367</v>
      </c>
      <c r="B7" s="326"/>
      <c r="C7" s="326"/>
      <c r="D7" s="326"/>
      <c r="E7" s="326"/>
      <c r="F7" s="326"/>
      <c r="G7" s="326"/>
      <c r="H7" s="326"/>
      <c r="I7" s="326"/>
      <c r="J7" s="326"/>
      <c r="K7" s="326"/>
      <c r="L7" s="326"/>
      <c r="M7" s="326"/>
      <c r="N7" s="326"/>
      <c r="O7" s="326"/>
      <c r="P7" s="326"/>
      <c r="Q7" s="326"/>
      <c r="R7" s="326"/>
      <c r="S7" s="326"/>
      <c r="T7" s="326"/>
      <c r="U7" s="326"/>
      <c r="V7" s="326"/>
      <c r="W7" s="326"/>
      <c r="X7" s="326"/>
    </row>
    <row r="8" spans="1:76" s="76" customFormat="1" ht="367.95" customHeight="1" x14ac:dyDescent="0.55000000000000004">
      <c r="A8" s="200" t="s">
        <v>74</v>
      </c>
      <c r="B8" s="200" t="s">
        <v>75</v>
      </c>
      <c r="C8" s="200" t="s">
        <v>72</v>
      </c>
      <c r="D8" s="200" t="s">
        <v>287</v>
      </c>
      <c r="E8" s="200" t="s">
        <v>288</v>
      </c>
      <c r="F8" s="200" t="s">
        <v>289</v>
      </c>
      <c r="G8" s="200" t="s">
        <v>68</v>
      </c>
      <c r="H8" s="200" t="s">
        <v>59</v>
      </c>
      <c r="I8" s="200" t="s">
        <v>2482</v>
      </c>
      <c r="J8" s="200" t="s">
        <v>700</v>
      </c>
      <c r="K8" s="201" t="s">
        <v>700</v>
      </c>
      <c r="L8" s="201" t="s">
        <v>1396</v>
      </c>
      <c r="M8" s="201" t="s">
        <v>1397</v>
      </c>
      <c r="N8" s="201" t="s">
        <v>1398</v>
      </c>
      <c r="O8" s="201" t="s">
        <v>1399</v>
      </c>
      <c r="P8" s="201" t="s">
        <v>1400</v>
      </c>
      <c r="Q8" s="201" t="s">
        <v>1401</v>
      </c>
      <c r="R8" s="201" t="s">
        <v>1402</v>
      </c>
      <c r="S8" s="201" t="s">
        <v>1403</v>
      </c>
      <c r="T8" s="201" t="s">
        <v>1404</v>
      </c>
      <c r="U8" s="201" t="s">
        <v>1405</v>
      </c>
      <c r="V8" s="201" t="s">
        <v>1406</v>
      </c>
      <c r="W8" s="201" t="s">
        <v>1407</v>
      </c>
      <c r="X8" s="212" t="s">
        <v>1408</v>
      </c>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row>
    <row r="9" spans="1:76" ht="238.05" customHeight="1" x14ac:dyDescent="0.6">
      <c r="A9" s="200" t="s">
        <v>74</v>
      </c>
      <c r="B9" s="200" t="s">
        <v>75</v>
      </c>
      <c r="C9" s="200" t="s">
        <v>72</v>
      </c>
      <c r="D9" s="200" t="s">
        <v>290</v>
      </c>
      <c r="E9" s="200" t="s">
        <v>288</v>
      </c>
      <c r="F9" s="200" t="s">
        <v>289</v>
      </c>
      <c r="G9" s="200" t="s">
        <v>68</v>
      </c>
      <c r="H9" s="200" t="s">
        <v>59</v>
      </c>
      <c r="I9" s="200" t="s">
        <v>291</v>
      </c>
      <c r="J9" s="200" t="s">
        <v>701</v>
      </c>
      <c r="K9" s="201" t="s">
        <v>2483</v>
      </c>
      <c r="L9" s="201" t="s">
        <v>1409</v>
      </c>
      <c r="M9" s="201" t="s">
        <v>1410</v>
      </c>
      <c r="N9" s="201" t="s">
        <v>1411</v>
      </c>
      <c r="O9" s="201" t="s">
        <v>1412</v>
      </c>
      <c r="P9" s="201" t="s">
        <v>1413</v>
      </c>
      <c r="Q9" s="201" t="s">
        <v>1414</v>
      </c>
      <c r="R9" s="201" t="s">
        <v>1415</v>
      </c>
      <c r="S9" s="201" t="s">
        <v>1416</v>
      </c>
      <c r="T9" s="201" t="s">
        <v>1417</v>
      </c>
      <c r="U9" s="201" t="s">
        <v>1418</v>
      </c>
      <c r="V9" s="201" t="s">
        <v>1419</v>
      </c>
      <c r="W9" s="201" t="s">
        <v>1420</v>
      </c>
      <c r="X9" s="212" t="s">
        <v>1421</v>
      </c>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row>
    <row r="10" spans="1:76" ht="255" customHeight="1" x14ac:dyDescent="0.6">
      <c r="A10" s="200" t="s">
        <v>74</v>
      </c>
      <c r="B10" s="200" t="s">
        <v>75</v>
      </c>
      <c r="C10" s="200" t="s">
        <v>72</v>
      </c>
      <c r="D10" s="200" t="s">
        <v>292</v>
      </c>
      <c r="E10" s="200" t="s">
        <v>288</v>
      </c>
      <c r="F10" s="200" t="s">
        <v>289</v>
      </c>
      <c r="G10" s="200" t="s">
        <v>68</v>
      </c>
      <c r="H10" s="200" t="s">
        <v>59</v>
      </c>
      <c r="I10" s="200" t="s">
        <v>293</v>
      </c>
      <c r="J10" s="200" t="s">
        <v>702</v>
      </c>
      <c r="K10" s="201" t="s">
        <v>703</v>
      </c>
      <c r="L10" s="201" t="s">
        <v>703</v>
      </c>
      <c r="M10" s="201" t="s">
        <v>703</v>
      </c>
      <c r="N10" s="201" t="s">
        <v>703</v>
      </c>
      <c r="O10" s="201" t="s">
        <v>703</v>
      </c>
      <c r="P10" s="201" t="s">
        <v>703</v>
      </c>
      <c r="Q10" s="201" t="s">
        <v>703</v>
      </c>
      <c r="R10" s="201" t="s">
        <v>703</v>
      </c>
      <c r="S10" s="201" t="s">
        <v>703</v>
      </c>
      <c r="T10" s="201" t="s">
        <v>703</v>
      </c>
      <c r="U10" s="201" t="s">
        <v>703</v>
      </c>
      <c r="V10" s="201" t="s">
        <v>703</v>
      </c>
      <c r="W10" s="201" t="s">
        <v>703</v>
      </c>
      <c r="X10" s="213" t="s">
        <v>1422</v>
      </c>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row>
    <row r="11" spans="1:76" s="76" customFormat="1" ht="367.05" customHeight="1" x14ac:dyDescent="0.55000000000000004">
      <c r="A11" s="200" t="s">
        <v>74</v>
      </c>
      <c r="B11" s="200" t="s">
        <v>75</v>
      </c>
      <c r="C11" s="200" t="s">
        <v>72</v>
      </c>
      <c r="D11" s="200" t="s">
        <v>294</v>
      </c>
      <c r="E11" s="200" t="s">
        <v>288</v>
      </c>
      <c r="F11" s="200" t="s">
        <v>289</v>
      </c>
      <c r="G11" s="200" t="s">
        <v>68</v>
      </c>
      <c r="H11" s="200" t="s">
        <v>59</v>
      </c>
      <c r="I11" s="200" t="s">
        <v>295</v>
      </c>
      <c r="J11" s="200" t="s">
        <v>701</v>
      </c>
      <c r="K11" s="201" t="s">
        <v>700</v>
      </c>
      <c r="L11" s="201" t="s">
        <v>1396</v>
      </c>
      <c r="M11" s="201" t="s">
        <v>1397</v>
      </c>
      <c r="N11" s="201" t="s">
        <v>1398</v>
      </c>
      <c r="O11" s="201" t="s">
        <v>1399</v>
      </c>
      <c r="P11" s="201" t="s">
        <v>1400</v>
      </c>
      <c r="Q11" s="201" t="s">
        <v>1401</v>
      </c>
      <c r="R11" s="201" t="s">
        <v>1402</v>
      </c>
      <c r="S11" s="201" t="s">
        <v>1403</v>
      </c>
      <c r="T11" s="201" t="s">
        <v>1404</v>
      </c>
      <c r="U11" s="201" t="s">
        <v>1405</v>
      </c>
      <c r="V11" s="201" t="s">
        <v>1406</v>
      </c>
      <c r="W11" s="201" t="s">
        <v>1407</v>
      </c>
      <c r="X11" s="212" t="s">
        <v>1408</v>
      </c>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row>
    <row r="12" spans="1:76" ht="240.45" customHeight="1" x14ac:dyDescent="0.6">
      <c r="A12" s="200" t="s">
        <v>74</v>
      </c>
      <c r="B12" s="200" t="s">
        <v>75</v>
      </c>
      <c r="C12" s="200" t="s">
        <v>72</v>
      </c>
      <c r="D12" s="200" t="s">
        <v>296</v>
      </c>
      <c r="E12" s="200" t="s">
        <v>288</v>
      </c>
      <c r="F12" s="200" t="s">
        <v>289</v>
      </c>
      <c r="G12" s="200" t="s">
        <v>68</v>
      </c>
      <c r="H12" s="200" t="s">
        <v>59</v>
      </c>
      <c r="I12" s="200" t="s">
        <v>297</v>
      </c>
      <c r="J12" s="200" t="s">
        <v>286</v>
      </c>
      <c r="K12" s="201" t="s">
        <v>704</v>
      </c>
      <c r="L12" s="200" t="s">
        <v>1423</v>
      </c>
      <c r="M12" s="200" t="s">
        <v>1423</v>
      </c>
      <c r="N12" s="200" t="s">
        <v>1423</v>
      </c>
      <c r="O12" s="200" t="s">
        <v>1423</v>
      </c>
      <c r="P12" s="200" t="s">
        <v>1423</v>
      </c>
      <c r="Q12" s="200" t="s">
        <v>1423</v>
      </c>
      <c r="R12" s="200" t="s">
        <v>1423</v>
      </c>
      <c r="S12" s="200" t="s">
        <v>1423</v>
      </c>
      <c r="T12" s="200" t="s">
        <v>1423</v>
      </c>
      <c r="U12" s="200" t="s">
        <v>1423</v>
      </c>
      <c r="V12" s="200" t="s">
        <v>1423</v>
      </c>
      <c r="W12" s="200" t="s">
        <v>1423</v>
      </c>
      <c r="X12" s="212" t="s">
        <v>1424</v>
      </c>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row>
    <row r="13" spans="1:76" ht="356.55" customHeight="1" x14ac:dyDescent="0.6">
      <c r="A13" s="200" t="s">
        <v>74</v>
      </c>
      <c r="B13" s="200" t="s">
        <v>75</v>
      </c>
      <c r="C13" s="200" t="s">
        <v>72</v>
      </c>
      <c r="D13" s="200" t="s">
        <v>298</v>
      </c>
      <c r="E13" s="200" t="s">
        <v>288</v>
      </c>
      <c r="F13" s="200" t="s">
        <v>289</v>
      </c>
      <c r="G13" s="200" t="s">
        <v>68</v>
      </c>
      <c r="H13" s="200" t="s">
        <v>59</v>
      </c>
      <c r="I13" s="200" t="s">
        <v>299</v>
      </c>
      <c r="J13" s="200" t="s">
        <v>286</v>
      </c>
      <c r="K13" s="201">
        <v>0</v>
      </c>
      <c r="L13" s="201" t="s">
        <v>286</v>
      </c>
      <c r="M13" s="201" t="s">
        <v>286</v>
      </c>
      <c r="N13" s="200" t="s">
        <v>1425</v>
      </c>
      <c r="O13" s="200" t="s">
        <v>286</v>
      </c>
      <c r="P13" s="200" t="s">
        <v>286</v>
      </c>
      <c r="Q13" s="200" t="s">
        <v>1426</v>
      </c>
      <c r="R13" s="200" t="s">
        <v>286</v>
      </c>
      <c r="S13" s="200" t="s">
        <v>286</v>
      </c>
      <c r="T13" s="200" t="s">
        <v>1427</v>
      </c>
      <c r="U13" s="200" t="s">
        <v>286</v>
      </c>
      <c r="V13" s="200" t="s">
        <v>286</v>
      </c>
      <c r="W13" s="200" t="s">
        <v>1428</v>
      </c>
      <c r="X13" s="212" t="s">
        <v>1429</v>
      </c>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row>
    <row r="14" spans="1:76" ht="231" customHeight="1" x14ac:dyDescent="0.6">
      <c r="A14" s="200" t="s">
        <v>74</v>
      </c>
      <c r="B14" s="200" t="s">
        <v>75</v>
      </c>
      <c r="C14" s="200" t="s">
        <v>72</v>
      </c>
      <c r="D14" s="200" t="s">
        <v>300</v>
      </c>
      <c r="E14" s="200" t="s">
        <v>288</v>
      </c>
      <c r="F14" s="200" t="s">
        <v>289</v>
      </c>
      <c r="G14" s="200" t="s">
        <v>68</v>
      </c>
      <c r="H14" s="200" t="s">
        <v>59</v>
      </c>
      <c r="I14" s="200" t="s">
        <v>301</v>
      </c>
      <c r="J14" s="200" t="s">
        <v>705</v>
      </c>
      <c r="K14" s="201" t="s">
        <v>2484</v>
      </c>
      <c r="L14" s="201" t="s">
        <v>2484</v>
      </c>
      <c r="M14" s="201" t="s">
        <v>2484</v>
      </c>
      <c r="N14" s="201" t="s">
        <v>2484</v>
      </c>
      <c r="O14" s="201" t="s">
        <v>2484</v>
      </c>
      <c r="P14" s="201" t="s">
        <v>2484</v>
      </c>
      <c r="Q14" s="201" t="s">
        <v>2484</v>
      </c>
      <c r="R14" s="201" t="s">
        <v>2484</v>
      </c>
      <c r="S14" s="201" t="s">
        <v>2484</v>
      </c>
      <c r="T14" s="201" t="s">
        <v>2484</v>
      </c>
      <c r="U14" s="201" t="s">
        <v>2484</v>
      </c>
      <c r="V14" s="201" t="s">
        <v>2484</v>
      </c>
      <c r="W14" s="201" t="s">
        <v>2484</v>
      </c>
      <c r="X14" s="212" t="s">
        <v>2484</v>
      </c>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row>
    <row r="15" spans="1:76" ht="369.45" customHeight="1" x14ac:dyDescent="0.6">
      <c r="A15" s="200" t="s">
        <v>74</v>
      </c>
      <c r="B15" s="200" t="s">
        <v>75</v>
      </c>
      <c r="C15" s="200" t="s">
        <v>72</v>
      </c>
      <c r="D15" s="200" t="s">
        <v>368</v>
      </c>
      <c r="E15" s="200" t="s">
        <v>288</v>
      </c>
      <c r="F15" s="200" t="s">
        <v>289</v>
      </c>
      <c r="G15" s="200" t="s">
        <v>68</v>
      </c>
      <c r="H15" s="200" t="s">
        <v>59</v>
      </c>
      <c r="I15" s="200" t="s">
        <v>303</v>
      </c>
      <c r="J15" s="200" t="s">
        <v>303</v>
      </c>
      <c r="K15" s="201" t="s">
        <v>700</v>
      </c>
      <c r="L15" s="201" t="s">
        <v>1396</v>
      </c>
      <c r="M15" s="201" t="s">
        <v>1397</v>
      </c>
      <c r="N15" s="201" t="s">
        <v>1398</v>
      </c>
      <c r="O15" s="201" t="s">
        <v>1399</v>
      </c>
      <c r="P15" s="201" t="s">
        <v>1400</v>
      </c>
      <c r="Q15" s="201" t="s">
        <v>1401</v>
      </c>
      <c r="R15" s="201" t="s">
        <v>1402</v>
      </c>
      <c r="S15" s="201" t="s">
        <v>1403</v>
      </c>
      <c r="T15" s="201" t="s">
        <v>1404</v>
      </c>
      <c r="U15" s="201" t="s">
        <v>1405</v>
      </c>
      <c r="V15" s="201" t="s">
        <v>1406</v>
      </c>
      <c r="W15" s="201" t="s">
        <v>1407</v>
      </c>
      <c r="X15" s="212" t="s">
        <v>1408</v>
      </c>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row>
    <row r="16" spans="1:76" ht="232.05" customHeight="1" x14ac:dyDescent="0.6">
      <c r="A16" s="200" t="s">
        <v>74</v>
      </c>
      <c r="B16" s="200" t="s">
        <v>75</v>
      </c>
      <c r="C16" s="200" t="s">
        <v>72</v>
      </c>
      <c r="D16" s="200" t="s">
        <v>302</v>
      </c>
      <c r="E16" s="200" t="s">
        <v>288</v>
      </c>
      <c r="F16" s="200" t="s">
        <v>289</v>
      </c>
      <c r="G16" s="200" t="s">
        <v>68</v>
      </c>
      <c r="H16" s="200" t="s">
        <v>59</v>
      </c>
      <c r="I16" s="200" t="s">
        <v>305</v>
      </c>
      <c r="J16" s="200" t="s">
        <v>286</v>
      </c>
      <c r="K16" s="201" t="s">
        <v>2484</v>
      </c>
      <c r="L16" s="201" t="s">
        <v>2484</v>
      </c>
      <c r="M16" s="201" t="s">
        <v>2484</v>
      </c>
      <c r="N16" s="201" t="s">
        <v>2484</v>
      </c>
      <c r="O16" s="201" t="s">
        <v>2484</v>
      </c>
      <c r="P16" s="201" t="s">
        <v>2484</v>
      </c>
      <c r="Q16" s="201" t="s">
        <v>2484</v>
      </c>
      <c r="R16" s="201" t="s">
        <v>2484</v>
      </c>
      <c r="S16" s="201" t="s">
        <v>2484</v>
      </c>
      <c r="T16" s="201" t="s">
        <v>2484</v>
      </c>
      <c r="U16" s="201" t="s">
        <v>2484</v>
      </c>
      <c r="V16" s="201" t="s">
        <v>2484</v>
      </c>
      <c r="W16" s="201" t="s">
        <v>2484</v>
      </c>
      <c r="X16" s="212"/>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row>
    <row r="17" spans="1:76" ht="240.45" customHeight="1" x14ac:dyDescent="0.6">
      <c r="A17" s="200" t="s">
        <v>74</v>
      </c>
      <c r="B17" s="200" t="s">
        <v>75</v>
      </c>
      <c r="C17" s="200" t="s">
        <v>72</v>
      </c>
      <c r="D17" s="200" t="s">
        <v>304</v>
      </c>
      <c r="E17" s="200" t="s">
        <v>288</v>
      </c>
      <c r="F17" s="200" t="s">
        <v>289</v>
      </c>
      <c r="G17" s="200" t="s">
        <v>68</v>
      </c>
      <c r="H17" s="200" t="s">
        <v>59</v>
      </c>
      <c r="I17" s="200" t="s">
        <v>307</v>
      </c>
      <c r="J17" s="200" t="s">
        <v>286</v>
      </c>
      <c r="K17" s="201" t="s">
        <v>706</v>
      </c>
      <c r="L17" s="201" t="s">
        <v>307</v>
      </c>
      <c r="M17" s="201" t="s">
        <v>307</v>
      </c>
      <c r="N17" s="201" t="s">
        <v>307</v>
      </c>
      <c r="O17" s="201" t="s">
        <v>307</v>
      </c>
      <c r="P17" s="201" t="s">
        <v>307</v>
      </c>
      <c r="Q17" s="201" t="s">
        <v>307</v>
      </c>
      <c r="R17" s="201" t="s">
        <v>307</v>
      </c>
      <c r="S17" s="201" t="s">
        <v>307</v>
      </c>
      <c r="T17" s="201" t="s">
        <v>307</v>
      </c>
      <c r="U17" s="201" t="s">
        <v>307</v>
      </c>
      <c r="V17" s="201" t="s">
        <v>307</v>
      </c>
      <c r="W17" s="201" t="s">
        <v>307</v>
      </c>
      <c r="X17" s="213"/>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row>
    <row r="18" spans="1:76" ht="228" customHeight="1" x14ac:dyDescent="0.6">
      <c r="A18" s="200" t="s">
        <v>74</v>
      </c>
      <c r="B18" s="200" t="s">
        <v>75</v>
      </c>
      <c r="C18" s="200" t="s">
        <v>72</v>
      </c>
      <c r="D18" s="200" t="s">
        <v>306</v>
      </c>
      <c r="E18" s="200" t="s">
        <v>288</v>
      </c>
      <c r="F18" s="200" t="s">
        <v>289</v>
      </c>
      <c r="G18" s="200" t="s">
        <v>68</v>
      </c>
      <c r="H18" s="200" t="s">
        <v>59</v>
      </c>
      <c r="I18" s="200" t="s">
        <v>309</v>
      </c>
      <c r="J18" s="200" t="s">
        <v>286</v>
      </c>
      <c r="K18" s="201" t="s">
        <v>706</v>
      </c>
      <c r="L18" s="201" t="s">
        <v>309</v>
      </c>
      <c r="M18" s="201" t="s">
        <v>309</v>
      </c>
      <c r="N18" s="201" t="s">
        <v>309</v>
      </c>
      <c r="O18" s="201" t="s">
        <v>309</v>
      </c>
      <c r="P18" s="201" t="s">
        <v>309</v>
      </c>
      <c r="Q18" s="201" t="s">
        <v>309</v>
      </c>
      <c r="R18" s="201" t="s">
        <v>309</v>
      </c>
      <c r="S18" s="201" t="s">
        <v>309</v>
      </c>
      <c r="T18" s="201" t="s">
        <v>309</v>
      </c>
      <c r="U18" s="201" t="s">
        <v>309</v>
      </c>
      <c r="V18" s="201" t="s">
        <v>309</v>
      </c>
      <c r="W18" s="201" t="s">
        <v>309</v>
      </c>
      <c r="X18" s="213"/>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row>
    <row r="19" spans="1:76" ht="220.5" customHeight="1" x14ac:dyDescent="0.6">
      <c r="A19" s="200" t="s">
        <v>74</v>
      </c>
      <c r="B19" s="200" t="s">
        <v>75</v>
      </c>
      <c r="C19" s="200" t="s">
        <v>72</v>
      </c>
      <c r="D19" s="200" t="s">
        <v>308</v>
      </c>
      <c r="E19" s="200" t="s">
        <v>288</v>
      </c>
      <c r="F19" s="200" t="s">
        <v>289</v>
      </c>
      <c r="G19" s="200" t="s">
        <v>68</v>
      </c>
      <c r="H19" s="200" t="s">
        <v>59</v>
      </c>
      <c r="I19" s="200" t="s">
        <v>311</v>
      </c>
      <c r="J19" s="200" t="s">
        <v>286</v>
      </c>
      <c r="K19" s="201" t="s">
        <v>706</v>
      </c>
      <c r="L19" s="201" t="s">
        <v>2485</v>
      </c>
      <c r="M19" s="201" t="s">
        <v>2485</v>
      </c>
      <c r="N19" s="201" t="s">
        <v>2485</v>
      </c>
      <c r="O19" s="201" t="s">
        <v>2485</v>
      </c>
      <c r="P19" s="201" t="s">
        <v>2485</v>
      </c>
      <c r="Q19" s="201" t="s">
        <v>2485</v>
      </c>
      <c r="R19" s="201" t="s">
        <v>2485</v>
      </c>
      <c r="S19" s="201" t="s">
        <v>2485</v>
      </c>
      <c r="T19" s="201" t="s">
        <v>2485</v>
      </c>
      <c r="U19" s="201" t="s">
        <v>2485</v>
      </c>
      <c r="V19" s="201" t="s">
        <v>2485</v>
      </c>
      <c r="W19" s="201" t="s">
        <v>2485</v>
      </c>
      <c r="X19" s="213"/>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row>
    <row r="20" spans="1:76" ht="228" customHeight="1" x14ac:dyDescent="0.6">
      <c r="A20" s="200" t="s">
        <v>74</v>
      </c>
      <c r="B20" s="200" t="s">
        <v>75</v>
      </c>
      <c r="C20" s="200" t="s">
        <v>72</v>
      </c>
      <c r="D20" s="200" t="s">
        <v>310</v>
      </c>
      <c r="E20" s="200" t="s">
        <v>288</v>
      </c>
      <c r="F20" s="200" t="s">
        <v>289</v>
      </c>
      <c r="G20" s="200" t="s">
        <v>68</v>
      </c>
      <c r="H20" s="200" t="s">
        <v>59</v>
      </c>
      <c r="I20" s="200" t="s">
        <v>313</v>
      </c>
      <c r="J20" s="200" t="s">
        <v>286</v>
      </c>
      <c r="K20" s="201" t="s">
        <v>706</v>
      </c>
      <c r="L20" s="201" t="s">
        <v>313</v>
      </c>
      <c r="M20" s="201" t="s">
        <v>313</v>
      </c>
      <c r="N20" s="201" t="s">
        <v>313</v>
      </c>
      <c r="O20" s="201" t="s">
        <v>313</v>
      </c>
      <c r="P20" s="201" t="s">
        <v>313</v>
      </c>
      <c r="Q20" s="201" t="s">
        <v>313</v>
      </c>
      <c r="R20" s="201" t="s">
        <v>313</v>
      </c>
      <c r="S20" s="201" t="s">
        <v>313</v>
      </c>
      <c r="T20" s="201" t="s">
        <v>313</v>
      </c>
      <c r="U20" s="201" t="s">
        <v>313</v>
      </c>
      <c r="V20" s="201" t="s">
        <v>313</v>
      </c>
      <c r="W20" s="201" t="s">
        <v>313</v>
      </c>
      <c r="X20" s="213"/>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row>
    <row r="21" spans="1:76" ht="232.95" customHeight="1" x14ac:dyDescent="0.6">
      <c r="A21" s="200" t="s">
        <v>74</v>
      </c>
      <c r="B21" s="200" t="s">
        <v>75</v>
      </c>
      <c r="C21" s="200" t="s">
        <v>72</v>
      </c>
      <c r="D21" s="200" t="s">
        <v>312</v>
      </c>
      <c r="E21" s="200" t="s">
        <v>288</v>
      </c>
      <c r="F21" s="200" t="s">
        <v>289</v>
      </c>
      <c r="G21" s="200" t="s">
        <v>68</v>
      </c>
      <c r="H21" s="200" t="s">
        <v>59</v>
      </c>
      <c r="I21" s="200" t="s">
        <v>315</v>
      </c>
      <c r="J21" s="200" t="s">
        <v>286</v>
      </c>
      <c r="K21" s="201" t="s">
        <v>706</v>
      </c>
      <c r="L21" s="200" t="s">
        <v>286</v>
      </c>
      <c r="M21" s="200" t="s">
        <v>286</v>
      </c>
      <c r="N21" s="200" t="s">
        <v>286</v>
      </c>
      <c r="O21" s="200" t="s">
        <v>286</v>
      </c>
      <c r="P21" s="200" t="s">
        <v>286</v>
      </c>
      <c r="Q21" s="200" t="s">
        <v>286</v>
      </c>
      <c r="R21" s="200" t="s">
        <v>286</v>
      </c>
      <c r="S21" s="200" t="s">
        <v>286</v>
      </c>
      <c r="T21" s="200" t="s">
        <v>286</v>
      </c>
      <c r="U21" s="200" t="s">
        <v>286</v>
      </c>
      <c r="V21" s="200" t="s">
        <v>286</v>
      </c>
      <c r="W21" s="200" t="s">
        <v>286</v>
      </c>
      <c r="X21" s="213"/>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row>
    <row r="22" spans="1:76" ht="190.95" customHeight="1" x14ac:dyDescent="0.6">
      <c r="A22" s="324" t="s">
        <v>316</v>
      </c>
      <c r="B22" s="324" t="s">
        <v>79</v>
      </c>
      <c r="C22" s="324" t="s">
        <v>72</v>
      </c>
      <c r="D22" s="324" t="s">
        <v>314</v>
      </c>
      <c r="E22" s="324" t="s">
        <v>288</v>
      </c>
      <c r="F22" s="324" t="s">
        <v>289</v>
      </c>
      <c r="G22" s="324" t="s">
        <v>68</v>
      </c>
      <c r="H22" s="324" t="s">
        <v>61</v>
      </c>
      <c r="I22" s="200" t="s">
        <v>369</v>
      </c>
      <c r="J22" s="200" t="s">
        <v>707</v>
      </c>
      <c r="K22" s="207" t="s">
        <v>708</v>
      </c>
      <c r="L22" s="207" t="s">
        <v>708</v>
      </c>
      <c r="M22" s="207" t="s">
        <v>708</v>
      </c>
      <c r="N22" s="207" t="s">
        <v>708</v>
      </c>
      <c r="O22" s="207" t="s">
        <v>708</v>
      </c>
      <c r="P22" s="207" t="s">
        <v>708</v>
      </c>
      <c r="Q22" s="207" t="s">
        <v>708</v>
      </c>
      <c r="R22" s="207" t="s">
        <v>708</v>
      </c>
      <c r="S22" s="207" t="s">
        <v>708</v>
      </c>
      <c r="T22" s="207" t="s">
        <v>708</v>
      </c>
      <c r="U22" s="207" t="s">
        <v>708</v>
      </c>
      <c r="V22" s="207" t="s">
        <v>708</v>
      </c>
      <c r="W22" s="207" t="s">
        <v>708</v>
      </c>
      <c r="X22" s="21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row>
    <row r="23" spans="1:76" ht="183" customHeight="1" x14ac:dyDescent="0.6">
      <c r="A23" s="324"/>
      <c r="B23" s="324"/>
      <c r="C23" s="324"/>
      <c r="D23" s="324"/>
      <c r="E23" s="324"/>
      <c r="F23" s="324"/>
      <c r="G23" s="324"/>
      <c r="H23" s="324"/>
      <c r="I23" s="200" t="s">
        <v>318</v>
      </c>
      <c r="J23" s="200" t="s">
        <v>286</v>
      </c>
      <c r="K23" s="207" t="s">
        <v>709</v>
      </c>
      <c r="L23" s="207" t="s">
        <v>709</v>
      </c>
      <c r="M23" s="207" t="s">
        <v>709</v>
      </c>
      <c r="N23" s="207" t="s">
        <v>709</v>
      </c>
      <c r="O23" s="207" t="s">
        <v>709</v>
      </c>
      <c r="P23" s="207" t="s">
        <v>709</v>
      </c>
      <c r="Q23" s="207" t="s">
        <v>709</v>
      </c>
      <c r="R23" s="207" t="s">
        <v>709</v>
      </c>
      <c r="S23" s="207" t="s">
        <v>709</v>
      </c>
      <c r="T23" s="207" t="s">
        <v>709</v>
      </c>
      <c r="U23" s="207" t="s">
        <v>709</v>
      </c>
      <c r="V23" s="207" t="s">
        <v>709</v>
      </c>
      <c r="W23" s="207" t="s">
        <v>709</v>
      </c>
      <c r="X23" s="212" t="s">
        <v>1430</v>
      </c>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row>
    <row r="24" spans="1:76" ht="132" customHeight="1" x14ac:dyDescent="0.6">
      <c r="A24" s="324"/>
      <c r="B24" s="324"/>
      <c r="C24" s="324"/>
      <c r="D24" s="324"/>
      <c r="E24" s="324"/>
      <c r="F24" s="324"/>
      <c r="G24" s="324"/>
      <c r="H24" s="324"/>
      <c r="I24" s="200" t="s">
        <v>319</v>
      </c>
      <c r="J24" s="200" t="s">
        <v>286</v>
      </c>
      <c r="K24" s="150">
        <v>1</v>
      </c>
      <c r="L24" s="200" t="s">
        <v>319</v>
      </c>
      <c r="M24" s="200" t="s">
        <v>319</v>
      </c>
      <c r="N24" s="200" t="s">
        <v>319</v>
      </c>
      <c r="O24" s="200" t="s">
        <v>319</v>
      </c>
      <c r="P24" s="200" t="s">
        <v>319</v>
      </c>
      <c r="Q24" s="200" t="s">
        <v>319</v>
      </c>
      <c r="R24" s="200" t="s">
        <v>319</v>
      </c>
      <c r="S24" s="200" t="s">
        <v>319</v>
      </c>
      <c r="T24" s="200" t="s">
        <v>319</v>
      </c>
      <c r="U24" s="200" t="s">
        <v>319</v>
      </c>
      <c r="V24" s="200" t="s">
        <v>319</v>
      </c>
      <c r="W24" s="200" t="s">
        <v>319</v>
      </c>
      <c r="X24" s="215"/>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row>
    <row r="25" spans="1:76" ht="268.95" customHeight="1" x14ac:dyDescent="0.6">
      <c r="A25" s="324"/>
      <c r="B25" s="324"/>
      <c r="C25" s="324"/>
      <c r="D25" s="324"/>
      <c r="E25" s="324"/>
      <c r="F25" s="324"/>
      <c r="G25" s="324"/>
      <c r="H25" s="324"/>
      <c r="I25" s="200" t="s">
        <v>370</v>
      </c>
      <c r="J25" s="200" t="s">
        <v>286</v>
      </c>
      <c r="K25" s="200" t="s">
        <v>370</v>
      </c>
      <c r="L25" s="200" t="s">
        <v>370</v>
      </c>
      <c r="M25" s="200" t="s">
        <v>370</v>
      </c>
      <c r="N25" s="200" t="s">
        <v>370</v>
      </c>
      <c r="O25" s="200" t="s">
        <v>370</v>
      </c>
      <c r="P25" s="200" t="s">
        <v>370</v>
      </c>
      <c r="Q25" s="200" t="s">
        <v>370</v>
      </c>
      <c r="R25" s="200" t="s">
        <v>370</v>
      </c>
      <c r="S25" s="200" t="s">
        <v>370</v>
      </c>
      <c r="T25" s="200" t="s">
        <v>370</v>
      </c>
      <c r="U25" s="200" t="s">
        <v>370</v>
      </c>
      <c r="V25" s="200" t="s">
        <v>370</v>
      </c>
      <c r="W25" s="200" t="s">
        <v>370</v>
      </c>
      <c r="X25" s="212"/>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row>
    <row r="26" spans="1:76" ht="234.45" customHeight="1" x14ac:dyDescent="0.6">
      <c r="A26" s="341" t="s">
        <v>74</v>
      </c>
      <c r="B26" s="341" t="s">
        <v>78</v>
      </c>
      <c r="C26" s="337" t="s">
        <v>72</v>
      </c>
      <c r="D26" s="337" t="s">
        <v>371</v>
      </c>
      <c r="E26" s="337" t="s">
        <v>326</v>
      </c>
      <c r="F26" s="337" t="s">
        <v>289</v>
      </c>
      <c r="G26" s="337" t="s">
        <v>372</v>
      </c>
      <c r="H26" s="337" t="s">
        <v>63</v>
      </c>
      <c r="I26" s="200" t="s">
        <v>373</v>
      </c>
      <c r="J26" s="201" t="s">
        <v>710</v>
      </c>
      <c r="K26" s="201" t="s">
        <v>710</v>
      </c>
      <c r="L26" s="201" t="s">
        <v>373</v>
      </c>
      <c r="M26" s="201" t="s">
        <v>373</v>
      </c>
      <c r="N26" s="201" t="s">
        <v>373</v>
      </c>
      <c r="O26" s="201" t="s">
        <v>373</v>
      </c>
      <c r="P26" s="201" t="s">
        <v>373</v>
      </c>
      <c r="Q26" s="201" t="s">
        <v>373</v>
      </c>
      <c r="R26" s="201" t="s">
        <v>373</v>
      </c>
      <c r="S26" s="201" t="s">
        <v>373</v>
      </c>
      <c r="T26" s="201" t="s">
        <v>373</v>
      </c>
      <c r="U26" s="201" t="s">
        <v>373</v>
      </c>
      <c r="V26" s="201" t="s">
        <v>373</v>
      </c>
      <c r="W26" s="201" t="s">
        <v>373</v>
      </c>
      <c r="X26" s="212"/>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row>
    <row r="27" spans="1:76" ht="158.55000000000001" customHeight="1" x14ac:dyDescent="0.6">
      <c r="A27" s="342"/>
      <c r="B27" s="342"/>
      <c r="C27" s="338"/>
      <c r="D27" s="338"/>
      <c r="E27" s="338"/>
      <c r="F27" s="338"/>
      <c r="G27" s="338"/>
      <c r="H27" s="338"/>
      <c r="I27" s="200" t="s">
        <v>375</v>
      </c>
      <c r="J27" s="201" t="s">
        <v>710</v>
      </c>
      <c r="K27" s="200" t="s">
        <v>375</v>
      </c>
      <c r="L27" s="200" t="s">
        <v>375</v>
      </c>
      <c r="M27" s="200" t="s">
        <v>375</v>
      </c>
      <c r="N27" s="200" t="s">
        <v>375</v>
      </c>
      <c r="O27" s="200" t="s">
        <v>375</v>
      </c>
      <c r="P27" s="200" t="s">
        <v>375</v>
      </c>
      <c r="Q27" s="200" t="s">
        <v>375</v>
      </c>
      <c r="R27" s="200" t="s">
        <v>375</v>
      </c>
      <c r="S27" s="200" t="s">
        <v>375</v>
      </c>
      <c r="T27" s="200" t="s">
        <v>375</v>
      </c>
      <c r="U27" s="200" t="s">
        <v>375</v>
      </c>
      <c r="V27" s="200" t="s">
        <v>375</v>
      </c>
      <c r="W27" s="200" t="s">
        <v>375</v>
      </c>
      <c r="X27" s="212"/>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row>
    <row r="28" spans="1:76" ht="201.45" customHeight="1" x14ac:dyDescent="0.6">
      <c r="A28" s="343"/>
      <c r="B28" s="343"/>
      <c r="C28" s="339"/>
      <c r="D28" s="339"/>
      <c r="E28" s="339"/>
      <c r="F28" s="339"/>
      <c r="G28" s="339"/>
      <c r="H28" s="339"/>
      <c r="I28" s="201" t="s">
        <v>2486</v>
      </c>
      <c r="J28" s="201"/>
      <c r="K28" s="201" t="s">
        <v>2486</v>
      </c>
      <c r="L28" s="201" t="s">
        <v>2486</v>
      </c>
      <c r="M28" s="201" t="s">
        <v>2486</v>
      </c>
      <c r="N28" s="201" t="s">
        <v>2486</v>
      </c>
      <c r="O28" s="201" t="s">
        <v>2486</v>
      </c>
      <c r="P28" s="201" t="s">
        <v>2486</v>
      </c>
      <c r="Q28" s="201" t="s">
        <v>2486</v>
      </c>
      <c r="R28" s="201" t="s">
        <v>2486</v>
      </c>
      <c r="S28" s="201" t="s">
        <v>2486</v>
      </c>
      <c r="T28" s="201" t="s">
        <v>2486</v>
      </c>
      <c r="U28" s="201" t="s">
        <v>2486</v>
      </c>
      <c r="V28" s="201" t="s">
        <v>2486</v>
      </c>
      <c r="W28" s="201" t="s">
        <v>2486</v>
      </c>
      <c r="X28" s="212"/>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row>
    <row r="29" spans="1:76" ht="100.95" customHeight="1" x14ac:dyDescent="0.6">
      <c r="A29" s="325" t="s">
        <v>376</v>
      </c>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row>
    <row r="30" spans="1:76" ht="307.05" customHeight="1" x14ac:dyDescent="0.6">
      <c r="A30" s="323" t="s">
        <v>316</v>
      </c>
      <c r="B30" s="323" t="s">
        <v>78</v>
      </c>
      <c r="C30" s="323" t="s">
        <v>72</v>
      </c>
      <c r="D30" s="323" t="s">
        <v>377</v>
      </c>
      <c r="E30" s="323" t="s">
        <v>378</v>
      </c>
      <c r="F30" s="323" t="s">
        <v>289</v>
      </c>
      <c r="G30" s="323" t="s">
        <v>65</v>
      </c>
      <c r="H30" s="323" t="s">
        <v>60</v>
      </c>
      <c r="I30" s="199" t="s">
        <v>379</v>
      </c>
      <c r="J30" s="199" t="s">
        <v>286</v>
      </c>
      <c r="K30" s="203" t="s">
        <v>286</v>
      </c>
      <c r="L30" s="199" t="s">
        <v>1391</v>
      </c>
      <c r="M30" s="199" t="s">
        <v>286</v>
      </c>
      <c r="N30" s="199" t="s">
        <v>1391</v>
      </c>
      <c r="O30" s="199" t="s">
        <v>1392</v>
      </c>
      <c r="P30" s="199" t="s">
        <v>286</v>
      </c>
      <c r="Q30" s="199" t="s">
        <v>1392</v>
      </c>
      <c r="R30" s="199" t="s">
        <v>1393</v>
      </c>
      <c r="S30" s="199" t="s">
        <v>286</v>
      </c>
      <c r="T30" s="199" t="s">
        <v>1393</v>
      </c>
      <c r="U30" s="199" t="s">
        <v>1394</v>
      </c>
      <c r="V30" s="199" t="s">
        <v>286</v>
      </c>
      <c r="W30" s="199" t="s">
        <v>1394</v>
      </c>
      <c r="X30" s="216" t="s">
        <v>1395</v>
      </c>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row>
    <row r="31" spans="1:76" ht="187.5" customHeight="1" x14ac:dyDescent="0.6">
      <c r="A31" s="323"/>
      <c r="B31" s="323"/>
      <c r="C31" s="323"/>
      <c r="D31" s="323"/>
      <c r="E31" s="323"/>
      <c r="F31" s="323"/>
      <c r="G31" s="323"/>
      <c r="H31" s="323"/>
      <c r="I31" s="200" t="s">
        <v>380</v>
      </c>
      <c r="J31" s="200" t="s">
        <v>286</v>
      </c>
      <c r="K31" s="201" t="s">
        <v>711</v>
      </c>
      <c r="L31" s="200"/>
      <c r="M31" s="200"/>
      <c r="N31" s="200"/>
      <c r="O31" s="200"/>
      <c r="P31" s="200"/>
      <c r="Q31" s="200"/>
      <c r="R31" s="200"/>
      <c r="S31" s="200"/>
      <c r="T31" s="200"/>
      <c r="U31" s="200"/>
      <c r="V31" s="200"/>
      <c r="W31" s="200"/>
      <c r="X31" s="217"/>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row>
    <row r="32" spans="1:76" ht="237.45" customHeight="1" x14ac:dyDescent="0.6">
      <c r="A32" s="323"/>
      <c r="B32" s="323"/>
      <c r="C32" s="323"/>
      <c r="D32" s="323"/>
      <c r="E32" s="323"/>
      <c r="F32" s="323"/>
      <c r="G32" s="323"/>
      <c r="H32" s="323"/>
      <c r="I32" s="200" t="s">
        <v>381</v>
      </c>
      <c r="J32" s="200" t="s">
        <v>286</v>
      </c>
      <c r="K32" s="200" t="s">
        <v>381</v>
      </c>
      <c r="L32" s="200" t="s">
        <v>381</v>
      </c>
      <c r="M32" s="200" t="s">
        <v>381</v>
      </c>
      <c r="N32" s="200" t="s">
        <v>381</v>
      </c>
      <c r="O32" s="200" t="s">
        <v>381</v>
      </c>
      <c r="P32" s="200" t="s">
        <v>381</v>
      </c>
      <c r="Q32" s="200" t="s">
        <v>381</v>
      </c>
      <c r="R32" s="200" t="s">
        <v>381</v>
      </c>
      <c r="S32" s="200" t="s">
        <v>381</v>
      </c>
      <c r="T32" s="200" t="s">
        <v>381</v>
      </c>
      <c r="U32" s="200" t="s">
        <v>381</v>
      </c>
      <c r="V32" s="200" t="s">
        <v>381</v>
      </c>
      <c r="W32" s="200" t="s">
        <v>381</v>
      </c>
      <c r="X32" s="217" t="s">
        <v>286</v>
      </c>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row>
    <row r="33" spans="1:76" ht="210.45" customHeight="1" x14ac:dyDescent="0.6">
      <c r="A33" s="323"/>
      <c r="B33" s="323"/>
      <c r="C33" s="323"/>
      <c r="D33" s="323"/>
      <c r="E33" s="323"/>
      <c r="F33" s="323"/>
      <c r="G33" s="323"/>
      <c r="H33" s="323"/>
      <c r="I33" s="200" t="s">
        <v>382</v>
      </c>
      <c r="J33" s="200" t="s">
        <v>706</v>
      </c>
      <c r="K33" s="201" t="s">
        <v>706</v>
      </c>
      <c r="L33" s="200" t="s">
        <v>286</v>
      </c>
      <c r="M33" s="200" t="s">
        <v>286</v>
      </c>
      <c r="N33" s="200" t="s">
        <v>286</v>
      </c>
      <c r="O33" s="200" t="s">
        <v>286</v>
      </c>
      <c r="P33" s="200" t="s">
        <v>286</v>
      </c>
      <c r="Q33" s="200" t="s">
        <v>286</v>
      </c>
      <c r="R33" s="200" t="s">
        <v>286</v>
      </c>
      <c r="S33" s="200" t="s">
        <v>286</v>
      </c>
      <c r="T33" s="200" t="s">
        <v>286</v>
      </c>
      <c r="U33" s="200" t="s">
        <v>286</v>
      </c>
      <c r="V33" s="200" t="s">
        <v>286</v>
      </c>
      <c r="W33" s="200" t="s">
        <v>286</v>
      </c>
      <c r="X33" s="217" t="s">
        <v>286</v>
      </c>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row>
    <row r="34" spans="1:76" ht="198.45" customHeight="1" x14ac:dyDescent="0.6">
      <c r="A34" s="323"/>
      <c r="B34" s="323"/>
      <c r="C34" s="323"/>
      <c r="D34" s="323"/>
      <c r="E34" s="323"/>
      <c r="F34" s="323"/>
      <c r="G34" s="323"/>
      <c r="H34" s="323"/>
      <c r="I34" s="200" t="s">
        <v>383</v>
      </c>
      <c r="J34" s="200" t="s">
        <v>286</v>
      </c>
      <c r="K34" s="200" t="s">
        <v>383</v>
      </c>
      <c r="L34" s="200" t="s">
        <v>383</v>
      </c>
      <c r="M34" s="200" t="s">
        <v>383</v>
      </c>
      <c r="N34" s="200" t="s">
        <v>383</v>
      </c>
      <c r="O34" s="200" t="s">
        <v>383</v>
      </c>
      <c r="P34" s="200" t="s">
        <v>383</v>
      </c>
      <c r="Q34" s="200" t="s">
        <v>383</v>
      </c>
      <c r="R34" s="200" t="s">
        <v>383</v>
      </c>
      <c r="S34" s="200" t="s">
        <v>383</v>
      </c>
      <c r="T34" s="200" t="s">
        <v>383</v>
      </c>
      <c r="U34" s="200" t="s">
        <v>383</v>
      </c>
      <c r="V34" s="200" t="s">
        <v>383</v>
      </c>
      <c r="W34" s="200" t="s">
        <v>383</v>
      </c>
      <c r="X34" s="217" t="s">
        <v>286</v>
      </c>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row>
    <row r="35" spans="1:76" ht="335.55" customHeight="1" x14ac:dyDescent="0.6">
      <c r="A35" s="323"/>
      <c r="B35" s="323"/>
      <c r="C35" s="323"/>
      <c r="D35" s="323"/>
      <c r="E35" s="323"/>
      <c r="F35" s="323"/>
      <c r="G35" s="323"/>
      <c r="H35" s="323"/>
      <c r="I35" s="200" t="s">
        <v>384</v>
      </c>
      <c r="J35" s="200" t="s">
        <v>286</v>
      </c>
      <c r="K35" s="200" t="s">
        <v>384</v>
      </c>
      <c r="L35" s="200" t="s">
        <v>384</v>
      </c>
      <c r="M35" s="200" t="s">
        <v>384</v>
      </c>
      <c r="N35" s="200" t="s">
        <v>384</v>
      </c>
      <c r="O35" s="200" t="s">
        <v>384</v>
      </c>
      <c r="P35" s="200" t="s">
        <v>384</v>
      </c>
      <c r="Q35" s="200" t="s">
        <v>384</v>
      </c>
      <c r="R35" s="200" t="s">
        <v>384</v>
      </c>
      <c r="S35" s="200" t="s">
        <v>384</v>
      </c>
      <c r="T35" s="200" t="s">
        <v>384</v>
      </c>
      <c r="U35" s="200" t="s">
        <v>384</v>
      </c>
      <c r="V35" s="200" t="s">
        <v>384</v>
      </c>
      <c r="W35" s="200" t="s">
        <v>384</v>
      </c>
      <c r="X35" s="217" t="s">
        <v>286</v>
      </c>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row>
    <row r="36" spans="1:76" ht="210" customHeight="1" x14ac:dyDescent="0.6">
      <c r="A36" s="340" t="s">
        <v>74</v>
      </c>
      <c r="B36" s="340" t="s">
        <v>78</v>
      </c>
      <c r="C36" s="323" t="s">
        <v>72</v>
      </c>
      <c r="D36" s="323" t="s">
        <v>317</v>
      </c>
      <c r="E36" s="323" t="s">
        <v>378</v>
      </c>
      <c r="F36" s="323" t="s">
        <v>289</v>
      </c>
      <c r="G36" s="323" t="s">
        <v>64</v>
      </c>
      <c r="H36" s="323" t="s">
        <v>63</v>
      </c>
      <c r="I36" s="200" t="s">
        <v>385</v>
      </c>
      <c r="J36" s="200" t="s">
        <v>286</v>
      </c>
      <c r="K36" s="200" t="s">
        <v>385</v>
      </c>
      <c r="L36" s="200" t="s">
        <v>385</v>
      </c>
      <c r="M36" s="200" t="s">
        <v>385</v>
      </c>
      <c r="N36" s="200" t="s">
        <v>385</v>
      </c>
      <c r="O36" s="200" t="s">
        <v>385</v>
      </c>
      <c r="P36" s="200" t="s">
        <v>385</v>
      </c>
      <c r="Q36" s="200" t="s">
        <v>385</v>
      </c>
      <c r="R36" s="200" t="s">
        <v>385</v>
      </c>
      <c r="S36" s="200" t="s">
        <v>385</v>
      </c>
      <c r="T36" s="200" t="s">
        <v>385</v>
      </c>
      <c r="U36" s="200" t="s">
        <v>385</v>
      </c>
      <c r="V36" s="200" t="s">
        <v>385</v>
      </c>
      <c r="W36" s="200" t="s">
        <v>385</v>
      </c>
      <c r="X36" s="217" t="s">
        <v>286</v>
      </c>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row>
    <row r="37" spans="1:76" ht="269.55" customHeight="1" x14ac:dyDescent="0.6">
      <c r="A37" s="340"/>
      <c r="B37" s="340"/>
      <c r="C37" s="323"/>
      <c r="D37" s="323"/>
      <c r="E37" s="323"/>
      <c r="F37" s="323"/>
      <c r="G37" s="323"/>
      <c r="H37" s="323"/>
      <c r="I37" s="200" t="s">
        <v>386</v>
      </c>
      <c r="J37" s="200" t="s">
        <v>286</v>
      </c>
      <c r="K37" s="200" t="s">
        <v>386</v>
      </c>
      <c r="L37" s="200" t="s">
        <v>386</v>
      </c>
      <c r="M37" s="200" t="s">
        <v>386</v>
      </c>
      <c r="N37" s="200" t="s">
        <v>386</v>
      </c>
      <c r="O37" s="200" t="s">
        <v>386</v>
      </c>
      <c r="P37" s="200" t="s">
        <v>386</v>
      </c>
      <c r="Q37" s="200" t="s">
        <v>386</v>
      </c>
      <c r="R37" s="200" t="s">
        <v>386</v>
      </c>
      <c r="S37" s="200" t="s">
        <v>386</v>
      </c>
      <c r="T37" s="200" t="s">
        <v>386</v>
      </c>
      <c r="U37" s="200" t="s">
        <v>386</v>
      </c>
      <c r="V37" s="200" t="s">
        <v>386</v>
      </c>
      <c r="W37" s="200" t="s">
        <v>386</v>
      </c>
      <c r="X37" s="217" t="s">
        <v>286</v>
      </c>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row>
    <row r="38" spans="1:76" ht="100.5" customHeight="1" x14ac:dyDescent="0.6">
      <c r="A38" s="340"/>
      <c r="B38" s="340"/>
      <c r="C38" s="323"/>
      <c r="D38" s="323"/>
      <c r="E38" s="323"/>
      <c r="F38" s="323"/>
      <c r="G38" s="323"/>
      <c r="H38" s="323"/>
      <c r="I38" s="200" t="s">
        <v>387</v>
      </c>
      <c r="J38" s="200" t="s">
        <v>286</v>
      </c>
      <c r="K38" s="201" t="s">
        <v>712</v>
      </c>
      <c r="L38" s="200" t="s">
        <v>286</v>
      </c>
      <c r="M38" s="200" t="s">
        <v>286</v>
      </c>
      <c r="N38" s="200" t="s">
        <v>286</v>
      </c>
      <c r="O38" s="200" t="s">
        <v>286</v>
      </c>
      <c r="P38" s="200" t="s">
        <v>286</v>
      </c>
      <c r="Q38" s="200" t="s">
        <v>286</v>
      </c>
      <c r="R38" s="200" t="s">
        <v>286</v>
      </c>
      <c r="S38" s="200" t="s">
        <v>286</v>
      </c>
      <c r="T38" s="200" t="s">
        <v>286</v>
      </c>
      <c r="U38" s="200" t="s">
        <v>286</v>
      </c>
      <c r="V38" s="200" t="s">
        <v>286</v>
      </c>
      <c r="W38" s="200" t="s">
        <v>286</v>
      </c>
      <c r="X38" s="217" t="s">
        <v>286</v>
      </c>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row>
    <row r="39" spans="1:76" ht="194.55" customHeight="1" x14ac:dyDescent="0.6">
      <c r="A39" s="340"/>
      <c r="B39" s="340"/>
      <c r="C39" s="323"/>
      <c r="D39" s="323"/>
      <c r="E39" s="323"/>
      <c r="F39" s="323"/>
      <c r="G39" s="323"/>
      <c r="H39" s="323"/>
      <c r="I39" s="200" t="s">
        <v>388</v>
      </c>
      <c r="J39" s="200" t="s">
        <v>286</v>
      </c>
      <c r="K39" s="201" t="s">
        <v>713</v>
      </c>
      <c r="L39" s="201" t="s">
        <v>713</v>
      </c>
      <c r="M39" s="201" t="s">
        <v>713</v>
      </c>
      <c r="N39" s="201" t="s">
        <v>713</v>
      </c>
      <c r="O39" s="201" t="s">
        <v>713</v>
      </c>
      <c r="P39" s="201" t="s">
        <v>713</v>
      </c>
      <c r="Q39" s="201" t="s">
        <v>713</v>
      </c>
      <c r="R39" s="201" t="s">
        <v>713</v>
      </c>
      <c r="S39" s="201" t="s">
        <v>713</v>
      </c>
      <c r="T39" s="201" t="s">
        <v>713</v>
      </c>
      <c r="U39" s="201" t="s">
        <v>713</v>
      </c>
      <c r="V39" s="201" t="s">
        <v>713</v>
      </c>
      <c r="W39" s="201" t="s">
        <v>713</v>
      </c>
      <c r="X39" s="217" t="s">
        <v>286</v>
      </c>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row>
    <row r="40" spans="1:76" ht="190.05" customHeight="1" x14ac:dyDescent="0.6">
      <c r="A40" s="340"/>
      <c r="B40" s="340"/>
      <c r="C40" s="323"/>
      <c r="D40" s="323"/>
      <c r="E40" s="323"/>
      <c r="F40" s="323"/>
      <c r="G40" s="323"/>
      <c r="H40" s="323"/>
      <c r="I40" s="200" t="s">
        <v>389</v>
      </c>
      <c r="J40" s="200" t="s">
        <v>286</v>
      </c>
      <c r="K40" s="201" t="s">
        <v>713</v>
      </c>
      <c r="L40" s="201" t="s">
        <v>713</v>
      </c>
      <c r="M40" s="201" t="s">
        <v>713</v>
      </c>
      <c r="N40" s="201" t="s">
        <v>713</v>
      </c>
      <c r="O40" s="201" t="s">
        <v>713</v>
      </c>
      <c r="P40" s="201" t="s">
        <v>713</v>
      </c>
      <c r="Q40" s="201" t="s">
        <v>713</v>
      </c>
      <c r="R40" s="201" t="s">
        <v>713</v>
      </c>
      <c r="S40" s="201" t="s">
        <v>713</v>
      </c>
      <c r="T40" s="201" t="s">
        <v>713</v>
      </c>
      <c r="U40" s="201" t="s">
        <v>713</v>
      </c>
      <c r="V40" s="201" t="s">
        <v>713</v>
      </c>
      <c r="W40" s="201" t="s">
        <v>713</v>
      </c>
      <c r="X40" s="212"/>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row>
    <row r="41" spans="1:76" ht="216.45" customHeight="1" x14ac:dyDescent="0.6">
      <c r="A41" s="340"/>
      <c r="B41" s="340"/>
      <c r="C41" s="323"/>
      <c r="D41" s="323"/>
      <c r="E41" s="323"/>
      <c r="F41" s="323"/>
      <c r="G41" s="323"/>
      <c r="H41" s="323"/>
      <c r="I41" s="200" t="s">
        <v>390</v>
      </c>
      <c r="J41" s="200" t="s">
        <v>286</v>
      </c>
      <c r="K41" s="200" t="s">
        <v>390</v>
      </c>
      <c r="L41" s="200" t="s">
        <v>390</v>
      </c>
      <c r="M41" s="200" t="s">
        <v>390</v>
      </c>
      <c r="N41" s="200" t="s">
        <v>390</v>
      </c>
      <c r="O41" s="200" t="s">
        <v>390</v>
      </c>
      <c r="P41" s="200" t="s">
        <v>390</v>
      </c>
      <c r="Q41" s="200" t="s">
        <v>390</v>
      </c>
      <c r="R41" s="200" t="s">
        <v>390</v>
      </c>
      <c r="S41" s="200" t="s">
        <v>390</v>
      </c>
      <c r="T41" s="200" t="s">
        <v>390</v>
      </c>
      <c r="U41" s="200" t="s">
        <v>390</v>
      </c>
      <c r="V41" s="200" t="s">
        <v>390</v>
      </c>
      <c r="W41" s="200" t="s">
        <v>390</v>
      </c>
      <c r="X41" s="212"/>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row>
    <row r="42" spans="1:76" ht="245.55" customHeight="1" x14ac:dyDescent="0.6">
      <c r="A42" s="323" t="s">
        <v>74</v>
      </c>
      <c r="B42" s="323" t="s">
        <v>78</v>
      </c>
      <c r="C42" s="323" t="s">
        <v>72</v>
      </c>
      <c r="D42" s="323" t="s">
        <v>391</v>
      </c>
      <c r="E42" s="323" t="s">
        <v>378</v>
      </c>
      <c r="F42" s="323" t="s">
        <v>289</v>
      </c>
      <c r="G42" s="323" t="s">
        <v>64</v>
      </c>
      <c r="H42" s="323" t="s">
        <v>63</v>
      </c>
      <c r="I42" s="200" t="s">
        <v>392</v>
      </c>
      <c r="J42" s="200" t="s">
        <v>286</v>
      </c>
      <c r="K42" s="200" t="s">
        <v>392</v>
      </c>
      <c r="L42" s="200" t="s">
        <v>392</v>
      </c>
      <c r="M42" s="200" t="s">
        <v>392</v>
      </c>
      <c r="N42" s="200" t="s">
        <v>392</v>
      </c>
      <c r="O42" s="200" t="s">
        <v>392</v>
      </c>
      <c r="P42" s="200" t="s">
        <v>392</v>
      </c>
      <c r="Q42" s="200" t="s">
        <v>392</v>
      </c>
      <c r="R42" s="200" t="s">
        <v>392</v>
      </c>
      <c r="S42" s="200" t="s">
        <v>392</v>
      </c>
      <c r="T42" s="200" t="s">
        <v>392</v>
      </c>
      <c r="U42" s="200" t="s">
        <v>392</v>
      </c>
      <c r="V42" s="200" t="s">
        <v>392</v>
      </c>
      <c r="W42" s="200" t="s">
        <v>392</v>
      </c>
      <c r="X42" s="212"/>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row>
    <row r="43" spans="1:76" ht="270" customHeight="1" x14ac:dyDescent="0.6">
      <c r="A43" s="323"/>
      <c r="B43" s="323"/>
      <c r="C43" s="323"/>
      <c r="D43" s="323"/>
      <c r="E43" s="323"/>
      <c r="F43" s="323"/>
      <c r="G43" s="323"/>
      <c r="H43" s="323"/>
      <c r="I43" s="200" t="s">
        <v>393</v>
      </c>
      <c r="J43" s="200" t="s">
        <v>714</v>
      </c>
      <c r="K43" s="200" t="s">
        <v>393</v>
      </c>
      <c r="L43" s="200" t="s">
        <v>393</v>
      </c>
      <c r="M43" s="200" t="s">
        <v>393</v>
      </c>
      <c r="N43" s="200" t="s">
        <v>393</v>
      </c>
      <c r="O43" s="200" t="s">
        <v>393</v>
      </c>
      <c r="P43" s="200" t="s">
        <v>393</v>
      </c>
      <c r="Q43" s="200" t="s">
        <v>393</v>
      </c>
      <c r="R43" s="200" t="s">
        <v>393</v>
      </c>
      <c r="S43" s="200" t="s">
        <v>393</v>
      </c>
      <c r="T43" s="200" t="s">
        <v>393</v>
      </c>
      <c r="U43" s="200" t="s">
        <v>393</v>
      </c>
      <c r="V43" s="200" t="s">
        <v>393</v>
      </c>
      <c r="W43" s="200" t="s">
        <v>393</v>
      </c>
      <c r="X43" s="217"/>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row>
    <row r="44" spans="1:76" ht="183" customHeight="1" x14ac:dyDescent="0.6">
      <c r="A44" s="323"/>
      <c r="B44" s="323"/>
      <c r="C44" s="323"/>
      <c r="D44" s="323"/>
      <c r="E44" s="323"/>
      <c r="F44" s="323"/>
      <c r="G44" s="323"/>
      <c r="H44" s="323"/>
      <c r="I44" s="200" t="s">
        <v>566</v>
      </c>
      <c r="J44" s="200" t="s">
        <v>286</v>
      </c>
      <c r="K44" s="200" t="s">
        <v>566</v>
      </c>
      <c r="L44" s="200" t="s">
        <v>566</v>
      </c>
      <c r="M44" s="200" t="s">
        <v>566</v>
      </c>
      <c r="N44" s="200" t="s">
        <v>566</v>
      </c>
      <c r="O44" s="200" t="s">
        <v>566</v>
      </c>
      <c r="P44" s="200" t="s">
        <v>566</v>
      </c>
      <c r="Q44" s="200" t="s">
        <v>566</v>
      </c>
      <c r="R44" s="200" t="s">
        <v>566</v>
      </c>
      <c r="S44" s="200" t="s">
        <v>566</v>
      </c>
      <c r="T44" s="200" t="s">
        <v>566</v>
      </c>
      <c r="U44" s="200" t="s">
        <v>566</v>
      </c>
      <c r="V44" s="200" t="s">
        <v>566</v>
      </c>
      <c r="W44" s="200" t="s">
        <v>566</v>
      </c>
      <c r="X44" s="217"/>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row>
    <row r="45" spans="1:76" ht="238.95" customHeight="1" x14ac:dyDescent="0.6">
      <c r="A45" s="323"/>
      <c r="B45" s="323"/>
      <c r="C45" s="323"/>
      <c r="D45" s="323"/>
      <c r="E45" s="323"/>
      <c r="F45" s="323"/>
      <c r="G45" s="323"/>
      <c r="H45" s="323"/>
      <c r="I45" s="200" t="s">
        <v>2487</v>
      </c>
      <c r="J45" s="200"/>
      <c r="K45" s="200" t="s">
        <v>2487</v>
      </c>
      <c r="L45" s="200" t="s">
        <v>2487</v>
      </c>
      <c r="M45" s="200" t="s">
        <v>2487</v>
      </c>
      <c r="N45" s="200" t="s">
        <v>2487</v>
      </c>
      <c r="O45" s="200" t="s">
        <v>2487</v>
      </c>
      <c r="P45" s="200" t="s">
        <v>2487</v>
      </c>
      <c r="Q45" s="200" t="s">
        <v>2487</v>
      </c>
      <c r="R45" s="200" t="s">
        <v>2487</v>
      </c>
      <c r="S45" s="200" t="s">
        <v>2487</v>
      </c>
      <c r="T45" s="200" t="s">
        <v>2487</v>
      </c>
      <c r="U45" s="200" t="s">
        <v>2487</v>
      </c>
      <c r="V45" s="200" t="s">
        <v>2487</v>
      </c>
      <c r="W45" s="200" t="s">
        <v>2487</v>
      </c>
      <c r="X45" s="217"/>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row>
    <row r="46" spans="1:76" ht="91.05" customHeight="1" x14ac:dyDescent="0.6">
      <c r="A46" s="325" t="s">
        <v>394</v>
      </c>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row>
    <row r="47" spans="1:76" ht="175.95" customHeight="1" x14ac:dyDescent="0.6">
      <c r="A47" s="329" t="s">
        <v>316</v>
      </c>
      <c r="B47" s="323" t="s">
        <v>78</v>
      </c>
      <c r="C47" s="329" t="s">
        <v>72</v>
      </c>
      <c r="D47" s="329" t="s">
        <v>395</v>
      </c>
      <c r="E47" s="323" t="s">
        <v>378</v>
      </c>
      <c r="F47" s="323" t="s">
        <v>289</v>
      </c>
      <c r="G47" s="323" t="s">
        <v>68</v>
      </c>
      <c r="H47" s="323" t="s">
        <v>61</v>
      </c>
      <c r="I47" s="199" t="s">
        <v>396</v>
      </c>
      <c r="J47" s="199" t="s">
        <v>715</v>
      </c>
      <c r="K47" s="199" t="s">
        <v>396</v>
      </c>
      <c r="L47" s="199" t="s">
        <v>396</v>
      </c>
      <c r="M47" s="199" t="s">
        <v>396</v>
      </c>
      <c r="N47" s="199" t="s">
        <v>396</v>
      </c>
      <c r="O47" s="199" t="s">
        <v>396</v>
      </c>
      <c r="P47" s="199" t="s">
        <v>396</v>
      </c>
      <c r="Q47" s="199" t="s">
        <v>396</v>
      </c>
      <c r="R47" s="199" t="s">
        <v>396</v>
      </c>
      <c r="S47" s="199" t="s">
        <v>396</v>
      </c>
      <c r="T47" s="199" t="s">
        <v>396</v>
      </c>
      <c r="U47" s="199" t="s">
        <v>396</v>
      </c>
      <c r="V47" s="199" t="s">
        <v>396</v>
      </c>
      <c r="W47" s="199" t="s">
        <v>396</v>
      </c>
      <c r="X47" s="21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row>
    <row r="48" spans="1:76" ht="178.95" customHeight="1" x14ac:dyDescent="0.6">
      <c r="A48" s="329"/>
      <c r="B48" s="323"/>
      <c r="C48" s="329"/>
      <c r="D48" s="329"/>
      <c r="E48" s="323"/>
      <c r="F48" s="323"/>
      <c r="G48" s="323"/>
      <c r="H48" s="323"/>
      <c r="I48" s="199" t="s">
        <v>397</v>
      </c>
      <c r="J48" s="199" t="s">
        <v>286</v>
      </c>
      <c r="K48" s="199" t="s">
        <v>397</v>
      </c>
      <c r="L48" s="199" t="s">
        <v>397</v>
      </c>
      <c r="M48" s="199" t="s">
        <v>397</v>
      </c>
      <c r="N48" s="199" t="s">
        <v>397</v>
      </c>
      <c r="O48" s="199" t="s">
        <v>397</v>
      </c>
      <c r="P48" s="199" t="s">
        <v>397</v>
      </c>
      <c r="Q48" s="199" t="s">
        <v>397</v>
      </c>
      <c r="R48" s="199" t="s">
        <v>397</v>
      </c>
      <c r="S48" s="199" t="s">
        <v>397</v>
      </c>
      <c r="T48" s="199" t="s">
        <v>397</v>
      </c>
      <c r="U48" s="199" t="s">
        <v>397</v>
      </c>
      <c r="V48" s="199" t="s">
        <v>397</v>
      </c>
      <c r="W48" s="199" t="s">
        <v>397</v>
      </c>
      <c r="X48" s="212"/>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row>
    <row r="49" spans="1:76" ht="106.95" customHeight="1" x14ac:dyDescent="0.6">
      <c r="A49" s="329"/>
      <c r="B49" s="323"/>
      <c r="C49" s="329"/>
      <c r="D49" s="329"/>
      <c r="E49" s="323"/>
      <c r="F49" s="323"/>
      <c r="G49" s="323"/>
      <c r="H49" s="323"/>
      <c r="I49" s="199" t="s">
        <v>398</v>
      </c>
      <c r="J49" s="199" t="s">
        <v>286</v>
      </c>
      <c r="K49" s="199" t="s">
        <v>398</v>
      </c>
      <c r="L49" s="199" t="s">
        <v>398</v>
      </c>
      <c r="M49" s="199" t="s">
        <v>398</v>
      </c>
      <c r="N49" s="199" t="s">
        <v>398</v>
      </c>
      <c r="O49" s="199" t="s">
        <v>398</v>
      </c>
      <c r="P49" s="199" t="s">
        <v>398</v>
      </c>
      <c r="Q49" s="199" t="s">
        <v>398</v>
      </c>
      <c r="R49" s="199" t="s">
        <v>398</v>
      </c>
      <c r="S49" s="199" t="s">
        <v>398</v>
      </c>
      <c r="T49" s="199" t="s">
        <v>398</v>
      </c>
      <c r="U49" s="199" t="s">
        <v>398</v>
      </c>
      <c r="V49" s="199" t="s">
        <v>398</v>
      </c>
      <c r="W49" s="199" t="s">
        <v>398</v>
      </c>
      <c r="X49" s="212"/>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row>
    <row r="50" spans="1:76" ht="133.5" customHeight="1" x14ac:dyDescent="0.6">
      <c r="A50" s="329"/>
      <c r="B50" s="323"/>
      <c r="C50" s="329"/>
      <c r="D50" s="329"/>
      <c r="E50" s="323"/>
      <c r="F50" s="323"/>
      <c r="G50" s="323"/>
      <c r="H50" s="323"/>
      <c r="I50" s="199" t="s">
        <v>399</v>
      </c>
      <c r="J50" s="199" t="s">
        <v>286</v>
      </c>
      <c r="K50" s="199" t="s">
        <v>399</v>
      </c>
      <c r="L50" s="199" t="s">
        <v>399</v>
      </c>
      <c r="M50" s="199" t="s">
        <v>399</v>
      </c>
      <c r="N50" s="199" t="s">
        <v>399</v>
      </c>
      <c r="O50" s="199" t="s">
        <v>399</v>
      </c>
      <c r="P50" s="199" t="s">
        <v>399</v>
      </c>
      <c r="Q50" s="199" t="s">
        <v>399</v>
      </c>
      <c r="R50" s="199" t="s">
        <v>399</v>
      </c>
      <c r="S50" s="199" t="s">
        <v>399</v>
      </c>
      <c r="T50" s="199" t="s">
        <v>399</v>
      </c>
      <c r="U50" s="199" t="s">
        <v>399</v>
      </c>
      <c r="V50" s="199" t="s">
        <v>399</v>
      </c>
      <c r="W50" s="199" t="s">
        <v>399</v>
      </c>
      <c r="X50" s="212"/>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row>
    <row r="51" spans="1:76" ht="131.55000000000001" customHeight="1" x14ac:dyDescent="0.6">
      <c r="A51" s="329"/>
      <c r="B51" s="323"/>
      <c r="C51" s="329"/>
      <c r="D51" s="329"/>
      <c r="E51" s="323"/>
      <c r="F51" s="323"/>
      <c r="G51" s="323"/>
      <c r="H51" s="323"/>
      <c r="I51" s="199" t="s">
        <v>400</v>
      </c>
      <c r="J51" s="199" t="s">
        <v>286</v>
      </c>
      <c r="K51" s="199" t="s">
        <v>400</v>
      </c>
      <c r="L51" s="199" t="s">
        <v>400</v>
      </c>
      <c r="M51" s="199" t="s">
        <v>400</v>
      </c>
      <c r="N51" s="199" t="s">
        <v>400</v>
      </c>
      <c r="O51" s="199" t="s">
        <v>400</v>
      </c>
      <c r="P51" s="199" t="s">
        <v>400</v>
      </c>
      <c r="Q51" s="199" t="s">
        <v>400</v>
      </c>
      <c r="R51" s="199" t="s">
        <v>400</v>
      </c>
      <c r="S51" s="199" t="s">
        <v>400</v>
      </c>
      <c r="T51" s="199" t="s">
        <v>400</v>
      </c>
      <c r="U51" s="199" t="s">
        <v>400</v>
      </c>
      <c r="V51" s="199" t="s">
        <v>400</v>
      </c>
      <c r="W51" s="199" t="s">
        <v>400</v>
      </c>
      <c r="X51" s="212"/>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row>
    <row r="52" spans="1:76" ht="193.05" customHeight="1" x14ac:dyDescent="0.6">
      <c r="A52" s="329"/>
      <c r="B52" s="323"/>
      <c r="C52" s="329"/>
      <c r="D52" s="329"/>
      <c r="E52" s="323"/>
      <c r="F52" s="323"/>
      <c r="G52" s="323"/>
      <c r="H52" s="323"/>
      <c r="I52" s="200" t="s">
        <v>401</v>
      </c>
      <c r="J52" s="199" t="s">
        <v>716</v>
      </c>
      <c r="K52" s="200" t="s">
        <v>401</v>
      </c>
      <c r="L52" s="200" t="s">
        <v>401</v>
      </c>
      <c r="M52" s="200" t="s">
        <v>401</v>
      </c>
      <c r="N52" s="200" t="s">
        <v>401</v>
      </c>
      <c r="O52" s="200" t="s">
        <v>401</v>
      </c>
      <c r="P52" s="200" t="s">
        <v>401</v>
      </c>
      <c r="Q52" s="200" t="s">
        <v>401</v>
      </c>
      <c r="R52" s="200" t="s">
        <v>401</v>
      </c>
      <c r="S52" s="200" t="s">
        <v>401</v>
      </c>
      <c r="T52" s="200" t="s">
        <v>401</v>
      </c>
      <c r="U52" s="200" t="s">
        <v>401</v>
      </c>
      <c r="V52" s="200" t="s">
        <v>401</v>
      </c>
      <c r="W52" s="200" t="s">
        <v>401</v>
      </c>
      <c r="X52" s="217"/>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row>
    <row r="53" spans="1:76" ht="97.05" customHeight="1" x14ac:dyDescent="0.6">
      <c r="A53" s="325" t="s">
        <v>402</v>
      </c>
      <c r="B53" s="326"/>
      <c r="C53" s="326"/>
      <c r="D53" s="326"/>
      <c r="E53" s="326"/>
      <c r="F53" s="326"/>
      <c r="G53" s="326"/>
      <c r="H53" s="326"/>
      <c r="I53" s="326"/>
      <c r="J53" s="326"/>
      <c r="K53" s="326"/>
      <c r="L53" s="326"/>
      <c r="M53" s="326"/>
      <c r="N53" s="326"/>
      <c r="O53" s="326"/>
      <c r="P53" s="326"/>
      <c r="Q53" s="326"/>
      <c r="R53" s="326"/>
      <c r="S53" s="326"/>
      <c r="T53" s="326"/>
      <c r="U53" s="326"/>
      <c r="V53" s="326"/>
      <c r="W53" s="326"/>
      <c r="X53" s="326"/>
    </row>
    <row r="54" spans="1:76" ht="144.44999999999999" customHeight="1" x14ac:dyDescent="0.6">
      <c r="A54" s="334" t="s">
        <v>316</v>
      </c>
      <c r="B54" s="334" t="s">
        <v>78</v>
      </c>
      <c r="C54" s="334" t="s">
        <v>72</v>
      </c>
      <c r="D54" s="334" t="s">
        <v>403</v>
      </c>
      <c r="E54" s="334" t="s">
        <v>404</v>
      </c>
      <c r="F54" s="334" t="s">
        <v>289</v>
      </c>
      <c r="G54" s="334" t="s">
        <v>68</v>
      </c>
      <c r="H54" s="337" t="s">
        <v>61</v>
      </c>
      <c r="I54" s="200" t="s">
        <v>405</v>
      </c>
      <c r="J54" s="200" t="s">
        <v>716</v>
      </c>
      <c r="K54" s="200" t="s">
        <v>405</v>
      </c>
      <c r="L54" s="200" t="s">
        <v>405</v>
      </c>
      <c r="M54" s="200" t="s">
        <v>405</v>
      </c>
      <c r="N54" s="200" t="s">
        <v>405</v>
      </c>
      <c r="O54" s="200" t="s">
        <v>405</v>
      </c>
      <c r="P54" s="200" t="s">
        <v>405</v>
      </c>
      <c r="Q54" s="200" t="s">
        <v>405</v>
      </c>
      <c r="R54" s="200" t="s">
        <v>405</v>
      </c>
      <c r="S54" s="200" t="s">
        <v>405</v>
      </c>
      <c r="T54" s="200" t="s">
        <v>405</v>
      </c>
      <c r="U54" s="200" t="s">
        <v>405</v>
      </c>
      <c r="V54" s="200" t="s">
        <v>405</v>
      </c>
      <c r="W54" s="200" t="s">
        <v>405</v>
      </c>
      <c r="X54" s="212"/>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row>
    <row r="55" spans="1:76" ht="166.5" customHeight="1" x14ac:dyDescent="0.6">
      <c r="A55" s="335"/>
      <c r="B55" s="335"/>
      <c r="C55" s="335"/>
      <c r="D55" s="335"/>
      <c r="E55" s="335"/>
      <c r="F55" s="335"/>
      <c r="G55" s="335"/>
      <c r="H55" s="338"/>
      <c r="I55" s="200" t="s">
        <v>406</v>
      </c>
      <c r="J55" s="200" t="s">
        <v>286</v>
      </c>
      <c r="K55" s="200" t="s">
        <v>406</v>
      </c>
      <c r="L55" s="200" t="s">
        <v>406</v>
      </c>
      <c r="M55" s="200" t="s">
        <v>406</v>
      </c>
      <c r="N55" s="200" t="s">
        <v>406</v>
      </c>
      <c r="O55" s="200" t="s">
        <v>406</v>
      </c>
      <c r="P55" s="200" t="s">
        <v>406</v>
      </c>
      <c r="Q55" s="200" t="s">
        <v>406</v>
      </c>
      <c r="R55" s="200" t="s">
        <v>406</v>
      </c>
      <c r="S55" s="200" t="s">
        <v>406</v>
      </c>
      <c r="T55" s="200" t="s">
        <v>406</v>
      </c>
      <c r="U55" s="200" t="s">
        <v>406</v>
      </c>
      <c r="V55" s="200" t="s">
        <v>406</v>
      </c>
      <c r="W55" s="200" t="s">
        <v>406</v>
      </c>
      <c r="X55" s="212"/>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row>
    <row r="56" spans="1:76" ht="115.5" customHeight="1" x14ac:dyDescent="0.6">
      <c r="A56" s="335"/>
      <c r="B56" s="335"/>
      <c r="C56" s="335"/>
      <c r="D56" s="335"/>
      <c r="E56" s="335"/>
      <c r="F56" s="335"/>
      <c r="G56" s="335"/>
      <c r="H56" s="338"/>
      <c r="I56" s="200" t="s">
        <v>407</v>
      </c>
      <c r="J56" s="200" t="s">
        <v>286</v>
      </c>
      <c r="K56" s="200" t="s">
        <v>407</v>
      </c>
      <c r="L56" s="200" t="s">
        <v>407</v>
      </c>
      <c r="M56" s="200" t="s">
        <v>407</v>
      </c>
      <c r="N56" s="200" t="s">
        <v>407</v>
      </c>
      <c r="O56" s="200" t="s">
        <v>407</v>
      </c>
      <c r="P56" s="200" t="s">
        <v>407</v>
      </c>
      <c r="Q56" s="200" t="s">
        <v>407</v>
      </c>
      <c r="R56" s="200" t="s">
        <v>407</v>
      </c>
      <c r="S56" s="200" t="s">
        <v>407</v>
      </c>
      <c r="T56" s="200" t="s">
        <v>407</v>
      </c>
      <c r="U56" s="200" t="s">
        <v>407</v>
      </c>
      <c r="V56" s="200" t="s">
        <v>407</v>
      </c>
      <c r="W56" s="200" t="s">
        <v>407</v>
      </c>
      <c r="X56" s="212"/>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row>
    <row r="57" spans="1:76" ht="236.55" customHeight="1" x14ac:dyDescent="0.6">
      <c r="A57" s="335"/>
      <c r="B57" s="335"/>
      <c r="C57" s="335"/>
      <c r="D57" s="335"/>
      <c r="E57" s="335"/>
      <c r="F57" s="335"/>
      <c r="G57" s="335"/>
      <c r="H57" s="338"/>
      <c r="I57" s="200" t="s">
        <v>408</v>
      </c>
      <c r="J57" s="200" t="s">
        <v>286</v>
      </c>
      <c r="K57" s="207" t="s">
        <v>717</v>
      </c>
      <c r="L57" s="200" t="s">
        <v>408</v>
      </c>
      <c r="M57" s="200" t="s">
        <v>408</v>
      </c>
      <c r="N57" s="200" t="s">
        <v>408</v>
      </c>
      <c r="O57" s="200" t="s">
        <v>408</v>
      </c>
      <c r="P57" s="200" t="s">
        <v>408</v>
      </c>
      <c r="Q57" s="200" t="s">
        <v>408</v>
      </c>
      <c r="R57" s="200" t="s">
        <v>408</v>
      </c>
      <c r="S57" s="200" t="s">
        <v>408</v>
      </c>
      <c r="T57" s="200" t="s">
        <v>408</v>
      </c>
      <c r="U57" s="200" t="s">
        <v>408</v>
      </c>
      <c r="V57" s="200" t="s">
        <v>408</v>
      </c>
      <c r="W57" s="200" t="s">
        <v>408</v>
      </c>
      <c r="X57" s="21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row>
    <row r="58" spans="1:76" ht="199.5" customHeight="1" x14ac:dyDescent="0.6">
      <c r="A58" s="335"/>
      <c r="B58" s="335"/>
      <c r="C58" s="335"/>
      <c r="D58" s="335"/>
      <c r="E58" s="335"/>
      <c r="F58" s="335"/>
      <c r="G58" s="335"/>
      <c r="H58" s="338"/>
      <c r="I58" s="200" t="s">
        <v>409</v>
      </c>
      <c r="J58" s="200" t="s">
        <v>286</v>
      </c>
      <c r="K58" s="207" t="s">
        <v>717</v>
      </c>
      <c r="L58" s="207" t="s">
        <v>717</v>
      </c>
      <c r="M58" s="207" t="s">
        <v>717</v>
      </c>
      <c r="N58" s="207" t="s">
        <v>717</v>
      </c>
      <c r="O58" s="207" t="s">
        <v>717</v>
      </c>
      <c r="P58" s="207" t="s">
        <v>717</v>
      </c>
      <c r="Q58" s="207" t="s">
        <v>717</v>
      </c>
      <c r="R58" s="207" t="s">
        <v>717</v>
      </c>
      <c r="S58" s="207" t="s">
        <v>717</v>
      </c>
      <c r="T58" s="207" t="s">
        <v>717</v>
      </c>
      <c r="U58" s="207" t="s">
        <v>717</v>
      </c>
      <c r="V58" s="207" t="s">
        <v>717</v>
      </c>
      <c r="W58" s="207" t="s">
        <v>717</v>
      </c>
      <c r="X58" s="21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row>
    <row r="59" spans="1:76" ht="300" customHeight="1" x14ac:dyDescent="0.6">
      <c r="A59" s="335"/>
      <c r="B59" s="335"/>
      <c r="C59" s="335"/>
      <c r="D59" s="335"/>
      <c r="E59" s="335"/>
      <c r="F59" s="335"/>
      <c r="G59" s="335"/>
      <c r="H59" s="338"/>
      <c r="I59" s="200" t="s">
        <v>2488</v>
      </c>
      <c r="J59" s="200" t="s">
        <v>286</v>
      </c>
      <c r="K59" s="200" t="s">
        <v>2488</v>
      </c>
      <c r="L59" s="200" t="s">
        <v>2488</v>
      </c>
      <c r="M59" s="200" t="s">
        <v>2488</v>
      </c>
      <c r="N59" s="200" t="s">
        <v>2488</v>
      </c>
      <c r="O59" s="200" t="s">
        <v>2488</v>
      </c>
      <c r="P59" s="200" t="s">
        <v>2488</v>
      </c>
      <c r="Q59" s="200" t="s">
        <v>2488</v>
      </c>
      <c r="R59" s="200" t="s">
        <v>2488</v>
      </c>
      <c r="S59" s="200" t="s">
        <v>2488</v>
      </c>
      <c r="T59" s="200" t="s">
        <v>2488</v>
      </c>
      <c r="U59" s="200" t="s">
        <v>2488</v>
      </c>
      <c r="V59" s="200" t="s">
        <v>2488</v>
      </c>
      <c r="W59" s="200" t="s">
        <v>2488</v>
      </c>
      <c r="X59" s="21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row>
    <row r="60" spans="1:76" ht="310.5" customHeight="1" x14ac:dyDescent="0.6">
      <c r="A60" s="335"/>
      <c r="B60" s="335"/>
      <c r="C60" s="335"/>
      <c r="D60" s="335"/>
      <c r="E60" s="335"/>
      <c r="F60" s="335"/>
      <c r="G60" s="335"/>
      <c r="H60" s="338"/>
      <c r="I60" s="200" t="s">
        <v>2489</v>
      </c>
      <c r="J60" s="200" t="s">
        <v>286</v>
      </c>
      <c r="K60" s="200" t="s">
        <v>2489</v>
      </c>
      <c r="L60" s="200" t="s">
        <v>2489</v>
      </c>
      <c r="M60" s="200" t="s">
        <v>2489</v>
      </c>
      <c r="N60" s="200" t="s">
        <v>2489</v>
      </c>
      <c r="O60" s="200" t="s">
        <v>2489</v>
      </c>
      <c r="P60" s="200" t="s">
        <v>2489</v>
      </c>
      <c r="Q60" s="200" t="s">
        <v>2489</v>
      </c>
      <c r="R60" s="200" t="s">
        <v>2489</v>
      </c>
      <c r="S60" s="200" t="s">
        <v>2489</v>
      </c>
      <c r="T60" s="200" t="s">
        <v>2489</v>
      </c>
      <c r="U60" s="200" t="s">
        <v>2489</v>
      </c>
      <c r="V60" s="200" t="s">
        <v>2489</v>
      </c>
      <c r="W60" s="200" t="s">
        <v>2489</v>
      </c>
      <c r="X60" s="21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row>
    <row r="61" spans="1:76" ht="234" customHeight="1" x14ac:dyDescent="0.6">
      <c r="A61" s="336"/>
      <c r="B61" s="336"/>
      <c r="C61" s="336"/>
      <c r="D61" s="336"/>
      <c r="E61" s="336"/>
      <c r="F61" s="336"/>
      <c r="G61" s="336"/>
      <c r="H61" s="339"/>
      <c r="I61" s="200" t="s">
        <v>2490</v>
      </c>
      <c r="J61" s="200" t="s">
        <v>286</v>
      </c>
      <c r="K61" s="200" t="s">
        <v>2490</v>
      </c>
      <c r="L61" s="200" t="s">
        <v>2490</v>
      </c>
      <c r="M61" s="200" t="s">
        <v>2490</v>
      </c>
      <c r="N61" s="200" t="s">
        <v>2490</v>
      </c>
      <c r="O61" s="200" t="s">
        <v>2490</v>
      </c>
      <c r="P61" s="200" t="s">
        <v>2490</v>
      </c>
      <c r="Q61" s="200" t="s">
        <v>2490</v>
      </c>
      <c r="R61" s="200" t="s">
        <v>2490</v>
      </c>
      <c r="S61" s="200" t="s">
        <v>2490</v>
      </c>
      <c r="T61" s="200" t="s">
        <v>2490</v>
      </c>
      <c r="U61" s="200" t="s">
        <v>2490</v>
      </c>
      <c r="V61" s="200" t="s">
        <v>2490</v>
      </c>
      <c r="W61" s="200" t="s">
        <v>2490</v>
      </c>
      <c r="X61" s="21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row>
    <row r="62" spans="1:76" ht="100.5" customHeight="1" x14ac:dyDescent="0.6">
      <c r="A62" s="325" t="s">
        <v>410</v>
      </c>
      <c r="B62" s="326"/>
      <c r="C62" s="326"/>
      <c r="D62" s="326"/>
      <c r="E62" s="326"/>
      <c r="F62" s="326"/>
      <c r="G62" s="326"/>
      <c r="H62" s="326"/>
      <c r="I62" s="326"/>
      <c r="J62" s="326"/>
      <c r="K62" s="326"/>
      <c r="L62" s="326"/>
      <c r="M62" s="326"/>
      <c r="N62" s="326"/>
      <c r="O62" s="326"/>
      <c r="P62" s="326"/>
      <c r="Q62" s="326"/>
      <c r="R62" s="326"/>
      <c r="S62" s="326"/>
      <c r="T62" s="326"/>
      <c r="U62" s="326"/>
      <c r="V62" s="326"/>
      <c r="W62" s="326"/>
      <c r="X62" s="326"/>
    </row>
    <row r="63" spans="1:76" ht="130.5" customHeight="1" x14ac:dyDescent="0.6">
      <c r="A63" s="331" t="s">
        <v>74</v>
      </c>
      <c r="B63" s="331" t="s">
        <v>78</v>
      </c>
      <c r="C63" s="334" t="s">
        <v>72</v>
      </c>
      <c r="D63" s="334" t="s">
        <v>411</v>
      </c>
      <c r="E63" s="334" t="s">
        <v>412</v>
      </c>
      <c r="F63" s="334" t="s">
        <v>289</v>
      </c>
      <c r="G63" s="334" t="s">
        <v>64</v>
      </c>
      <c r="H63" s="334" t="s">
        <v>63</v>
      </c>
      <c r="I63" s="151" t="s">
        <v>2491</v>
      </c>
      <c r="J63" s="199" t="s">
        <v>718</v>
      </c>
      <c r="K63" s="199" t="s">
        <v>2381</v>
      </c>
      <c r="L63" s="199" t="s">
        <v>286</v>
      </c>
      <c r="M63" s="199" t="s">
        <v>286</v>
      </c>
      <c r="N63" s="199" t="s">
        <v>286</v>
      </c>
      <c r="O63" s="199" t="s">
        <v>286</v>
      </c>
      <c r="P63" s="199" t="s">
        <v>2382</v>
      </c>
      <c r="Q63" s="199" t="s">
        <v>2382</v>
      </c>
      <c r="R63" s="199" t="s">
        <v>286</v>
      </c>
      <c r="S63" s="199" t="s">
        <v>286</v>
      </c>
      <c r="T63" s="199" t="s">
        <v>286</v>
      </c>
      <c r="U63" s="199" t="s">
        <v>286</v>
      </c>
      <c r="V63" s="199" t="s">
        <v>286</v>
      </c>
      <c r="W63" s="199" t="s">
        <v>286</v>
      </c>
      <c r="X63" s="216" t="s">
        <v>2383</v>
      </c>
    </row>
    <row r="64" spans="1:76" ht="267.45" customHeight="1" x14ac:dyDescent="0.6">
      <c r="A64" s="332"/>
      <c r="B64" s="332"/>
      <c r="C64" s="335"/>
      <c r="D64" s="335"/>
      <c r="E64" s="335"/>
      <c r="F64" s="335"/>
      <c r="G64" s="335"/>
      <c r="H64" s="335"/>
      <c r="I64" s="200" t="s">
        <v>2492</v>
      </c>
      <c r="J64" s="200" t="s">
        <v>286</v>
      </c>
      <c r="K64" s="200" t="s">
        <v>2492</v>
      </c>
      <c r="L64" s="200" t="s">
        <v>2492</v>
      </c>
      <c r="M64" s="200" t="s">
        <v>2492</v>
      </c>
      <c r="N64" s="200" t="s">
        <v>2492</v>
      </c>
      <c r="O64" s="200" t="s">
        <v>2492</v>
      </c>
      <c r="P64" s="200" t="s">
        <v>2492</v>
      </c>
      <c r="Q64" s="200" t="s">
        <v>2492</v>
      </c>
      <c r="R64" s="200" t="s">
        <v>2492</v>
      </c>
      <c r="S64" s="200" t="s">
        <v>2492</v>
      </c>
      <c r="T64" s="200" t="s">
        <v>2492</v>
      </c>
      <c r="U64" s="200" t="s">
        <v>2492</v>
      </c>
      <c r="V64" s="200" t="s">
        <v>2492</v>
      </c>
      <c r="W64" s="200" t="s">
        <v>2492</v>
      </c>
      <c r="X64" s="217"/>
    </row>
    <row r="65" spans="1:76" ht="343.05" customHeight="1" x14ac:dyDescent="0.6">
      <c r="A65" s="333"/>
      <c r="B65" s="333"/>
      <c r="C65" s="336"/>
      <c r="D65" s="336"/>
      <c r="E65" s="336"/>
      <c r="F65" s="336"/>
      <c r="G65" s="336"/>
      <c r="H65" s="336"/>
      <c r="I65" s="200" t="s">
        <v>2493</v>
      </c>
      <c r="J65" s="200" t="s">
        <v>286</v>
      </c>
      <c r="K65" s="200" t="s">
        <v>2493</v>
      </c>
      <c r="L65" s="200" t="s">
        <v>2493</v>
      </c>
      <c r="M65" s="200" t="s">
        <v>2493</v>
      </c>
      <c r="N65" s="200" t="s">
        <v>2493</v>
      </c>
      <c r="O65" s="200" t="s">
        <v>2493</v>
      </c>
      <c r="P65" s="200" t="s">
        <v>2493</v>
      </c>
      <c r="Q65" s="200" t="s">
        <v>2493</v>
      </c>
      <c r="R65" s="200" t="s">
        <v>2493</v>
      </c>
      <c r="S65" s="200" t="s">
        <v>2493</v>
      </c>
      <c r="T65" s="200" t="s">
        <v>2493</v>
      </c>
      <c r="U65" s="200" t="s">
        <v>2493</v>
      </c>
      <c r="V65" s="200" t="s">
        <v>2493</v>
      </c>
      <c r="W65" s="200" t="s">
        <v>2493</v>
      </c>
      <c r="X65" s="217"/>
    </row>
    <row r="66" spans="1:76" ht="107.55" customHeight="1" x14ac:dyDescent="0.6">
      <c r="A66" s="325" t="s">
        <v>413</v>
      </c>
      <c r="B66" s="326"/>
      <c r="C66" s="326"/>
      <c r="D66" s="326"/>
      <c r="E66" s="326"/>
      <c r="F66" s="326"/>
      <c r="G66" s="326"/>
      <c r="H66" s="326"/>
      <c r="I66" s="326"/>
      <c r="J66" s="326"/>
      <c r="K66" s="326"/>
      <c r="L66" s="326"/>
      <c r="M66" s="326"/>
      <c r="N66" s="326"/>
      <c r="O66" s="326"/>
      <c r="P66" s="326"/>
      <c r="Q66" s="326"/>
      <c r="R66" s="326"/>
      <c r="S66" s="326"/>
      <c r="T66" s="326"/>
      <c r="U66" s="326"/>
      <c r="V66" s="326"/>
      <c r="W66" s="326"/>
      <c r="X66" s="326"/>
    </row>
    <row r="67" spans="1:76" ht="91.05" customHeight="1" x14ac:dyDescent="0.6">
      <c r="A67" s="323" t="s">
        <v>76</v>
      </c>
      <c r="B67" s="323" t="s">
        <v>320</v>
      </c>
      <c r="C67" s="323" t="s">
        <v>72</v>
      </c>
      <c r="D67" s="323" t="s">
        <v>414</v>
      </c>
      <c r="E67" s="323" t="s">
        <v>415</v>
      </c>
      <c r="F67" s="323" t="s">
        <v>289</v>
      </c>
      <c r="G67" s="323" t="s">
        <v>65</v>
      </c>
      <c r="H67" s="323" t="s">
        <v>60</v>
      </c>
      <c r="I67" s="200" t="s">
        <v>416</v>
      </c>
      <c r="J67" s="200" t="s">
        <v>286</v>
      </c>
      <c r="K67" s="200" t="s">
        <v>416</v>
      </c>
      <c r="L67" s="200" t="s">
        <v>416</v>
      </c>
      <c r="M67" s="200" t="s">
        <v>416</v>
      </c>
      <c r="N67" s="200" t="s">
        <v>416</v>
      </c>
      <c r="O67" s="200" t="s">
        <v>416</v>
      </c>
      <c r="P67" s="200" t="s">
        <v>416</v>
      </c>
      <c r="Q67" s="200" t="s">
        <v>416</v>
      </c>
      <c r="R67" s="200" t="s">
        <v>416</v>
      </c>
      <c r="S67" s="200" t="s">
        <v>416</v>
      </c>
      <c r="T67" s="200" t="s">
        <v>416</v>
      </c>
      <c r="U67" s="200" t="s">
        <v>416</v>
      </c>
      <c r="V67" s="200" t="s">
        <v>416</v>
      </c>
      <c r="W67" s="200" t="s">
        <v>416</v>
      </c>
      <c r="X67" s="217" t="s">
        <v>416</v>
      </c>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row>
    <row r="68" spans="1:76" ht="266.55" customHeight="1" x14ac:dyDescent="0.6">
      <c r="A68" s="323"/>
      <c r="B68" s="323"/>
      <c r="C68" s="323"/>
      <c r="D68" s="323"/>
      <c r="E68" s="323"/>
      <c r="F68" s="323"/>
      <c r="G68" s="323"/>
      <c r="H68" s="323"/>
      <c r="I68" s="200" t="s">
        <v>417</v>
      </c>
      <c r="J68" s="200" t="s">
        <v>719</v>
      </c>
      <c r="K68" s="200" t="s">
        <v>719</v>
      </c>
      <c r="L68" s="201" t="s">
        <v>2399</v>
      </c>
      <c r="M68" s="201" t="s">
        <v>2400</v>
      </c>
      <c r="N68" s="201" t="s">
        <v>2401</v>
      </c>
      <c r="O68" s="201" t="s">
        <v>2402</v>
      </c>
      <c r="P68" s="201" t="s">
        <v>2403</v>
      </c>
      <c r="Q68" s="201" t="s">
        <v>2404</v>
      </c>
      <c r="R68" s="201" t="s">
        <v>2405</v>
      </c>
      <c r="S68" s="201" t="s">
        <v>2406</v>
      </c>
      <c r="T68" s="201" t="s">
        <v>2407</v>
      </c>
      <c r="U68" s="201" t="s">
        <v>2408</v>
      </c>
      <c r="V68" s="201" t="s">
        <v>2409</v>
      </c>
      <c r="W68" s="201" t="s">
        <v>2410</v>
      </c>
      <c r="X68" s="218" t="s">
        <v>1029</v>
      </c>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row>
    <row r="69" spans="1:76" ht="244.5" customHeight="1" x14ac:dyDescent="0.6">
      <c r="A69" s="323"/>
      <c r="B69" s="323"/>
      <c r="C69" s="323"/>
      <c r="D69" s="323"/>
      <c r="E69" s="323"/>
      <c r="F69" s="323"/>
      <c r="G69" s="323"/>
      <c r="H69" s="323"/>
      <c r="I69" s="200" t="s">
        <v>418</v>
      </c>
      <c r="J69" s="200" t="s">
        <v>720</v>
      </c>
      <c r="K69" s="200" t="s">
        <v>720</v>
      </c>
      <c r="L69" s="200" t="s">
        <v>2172</v>
      </c>
      <c r="M69" s="200" t="s">
        <v>2172</v>
      </c>
      <c r="N69" s="200" t="s">
        <v>2172</v>
      </c>
      <c r="O69" s="200" t="s">
        <v>2172</v>
      </c>
      <c r="P69" s="200" t="s">
        <v>2172</v>
      </c>
      <c r="Q69" s="200" t="s">
        <v>2172</v>
      </c>
      <c r="R69" s="200" t="s">
        <v>2172</v>
      </c>
      <c r="S69" s="200" t="s">
        <v>2172</v>
      </c>
      <c r="T69" s="200" t="s">
        <v>2172</v>
      </c>
      <c r="U69" s="200" t="s">
        <v>2172</v>
      </c>
      <c r="V69" s="200" t="s">
        <v>2172</v>
      </c>
      <c r="W69" s="200" t="s">
        <v>2172</v>
      </c>
      <c r="X69" s="217" t="s">
        <v>2172</v>
      </c>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row>
    <row r="70" spans="1:76" ht="154.80000000000001" customHeight="1" x14ac:dyDescent="0.6">
      <c r="A70" s="323"/>
      <c r="B70" s="323"/>
      <c r="C70" s="323"/>
      <c r="D70" s="323"/>
      <c r="E70" s="323"/>
      <c r="F70" s="323"/>
      <c r="G70" s="323"/>
      <c r="H70" s="323"/>
      <c r="I70" s="200" t="s">
        <v>419</v>
      </c>
      <c r="J70" s="200" t="s">
        <v>716</v>
      </c>
      <c r="K70" s="200" t="s">
        <v>419</v>
      </c>
      <c r="L70" s="200" t="s">
        <v>419</v>
      </c>
      <c r="M70" s="200" t="s">
        <v>419</v>
      </c>
      <c r="N70" s="200" t="s">
        <v>419</v>
      </c>
      <c r="O70" s="200" t="s">
        <v>419</v>
      </c>
      <c r="P70" s="200" t="s">
        <v>419</v>
      </c>
      <c r="Q70" s="200" t="s">
        <v>419</v>
      </c>
      <c r="R70" s="200" t="s">
        <v>419</v>
      </c>
      <c r="S70" s="200" t="s">
        <v>419</v>
      </c>
      <c r="T70" s="200" t="s">
        <v>419</v>
      </c>
      <c r="U70" s="200" t="s">
        <v>419</v>
      </c>
      <c r="V70" s="200" t="s">
        <v>419</v>
      </c>
      <c r="W70" s="200" t="s">
        <v>419</v>
      </c>
      <c r="X70" s="217"/>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row>
    <row r="71" spans="1:76" ht="301.95" customHeight="1" x14ac:dyDescent="0.6">
      <c r="A71" s="323"/>
      <c r="B71" s="323"/>
      <c r="C71" s="323"/>
      <c r="D71" s="323"/>
      <c r="E71" s="323"/>
      <c r="F71" s="323"/>
      <c r="G71" s="323"/>
      <c r="H71" s="323"/>
      <c r="I71" s="200" t="s">
        <v>2494</v>
      </c>
      <c r="J71" s="200" t="s">
        <v>286</v>
      </c>
      <c r="K71" s="200" t="s">
        <v>2494</v>
      </c>
      <c r="L71" s="200" t="s">
        <v>2494</v>
      </c>
      <c r="M71" s="200" t="s">
        <v>2494</v>
      </c>
      <c r="N71" s="200" t="s">
        <v>2494</v>
      </c>
      <c r="O71" s="200" t="s">
        <v>2494</v>
      </c>
      <c r="P71" s="200" t="s">
        <v>2494</v>
      </c>
      <c r="Q71" s="200" t="s">
        <v>2494</v>
      </c>
      <c r="R71" s="200" t="s">
        <v>2494</v>
      </c>
      <c r="S71" s="200" t="s">
        <v>2494</v>
      </c>
      <c r="T71" s="200" t="s">
        <v>2494</v>
      </c>
      <c r="U71" s="200" t="s">
        <v>2494</v>
      </c>
      <c r="V71" s="200" t="s">
        <v>2494</v>
      </c>
      <c r="W71" s="200" t="s">
        <v>2494</v>
      </c>
      <c r="X71" s="217"/>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row>
    <row r="72" spans="1:76" ht="277.95" customHeight="1" x14ac:dyDescent="0.6">
      <c r="A72" s="323"/>
      <c r="B72" s="323"/>
      <c r="C72" s="323"/>
      <c r="D72" s="323"/>
      <c r="E72" s="323"/>
      <c r="F72" s="323"/>
      <c r="G72" s="323"/>
      <c r="H72" s="323"/>
      <c r="I72" s="200" t="s">
        <v>2495</v>
      </c>
      <c r="J72" s="200" t="s">
        <v>286</v>
      </c>
      <c r="K72" s="200" t="s">
        <v>2495</v>
      </c>
      <c r="L72" s="200" t="s">
        <v>2495</v>
      </c>
      <c r="M72" s="200" t="s">
        <v>2495</v>
      </c>
      <c r="N72" s="200" t="s">
        <v>2495</v>
      </c>
      <c r="O72" s="200" t="s">
        <v>2495</v>
      </c>
      <c r="P72" s="200" t="s">
        <v>2495</v>
      </c>
      <c r="Q72" s="200" t="s">
        <v>2495</v>
      </c>
      <c r="R72" s="200" t="s">
        <v>2495</v>
      </c>
      <c r="S72" s="200" t="s">
        <v>2495</v>
      </c>
      <c r="T72" s="200" t="s">
        <v>2495</v>
      </c>
      <c r="U72" s="200" t="s">
        <v>2495</v>
      </c>
      <c r="V72" s="200" t="s">
        <v>2495</v>
      </c>
      <c r="W72" s="200" t="s">
        <v>2495</v>
      </c>
      <c r="X72" s="217"/>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row>
    <row r="73" spans="1:76" ht="146.55000000000001" customHeight="1" x14ac:dyDescent="0.6">
      <c r="A73" s="323"/>
      <c r="B73" s="323"/>
      <c r="C73" s="323"/>
      <c r="D73" s="323"/>
      <c r="E73" s="323"/>
      <c r="F73" s="323"/>
      <c r="G73" s="323"/>
      <c r="H73" s="323"/>
      <c r="I73" s="200" t="s">
        <v>2496</v>
      </c>
      <c r="J73" s="200" t="s">
        <v>286</v>
      </c>
      <c r="K73" s="200" t="s">
        <v>2497</v>
      </c>
      <c r="L73" s="200" t="s">
        <v>2496</v>
      </c>
      <c r="M73" s="200" t="s">
        <v>2496</v>
      </c>
      <c r="N73" s="200" t="s">
        <v>2496</v>
      </c>
      <c r="O73" s="200" t="s">
        <v>2496</v>
      </c>
      <c r="P73" s="200" t="s">
        <v>2496</v>
      </c>
      <c r="Q73" s="200" t="s">
        <v>2496</v>
      </c>
      <c r="R73" s="200" t="s">
        <v>2496</v>
      </c>
      <c r="S73" s="200" t="s">
        <v>2496</v>
      </c>
      <c r="T73" s="200" t="s">
        <v>2496</v>
      </c>
      <c r="U73" s="200" t="s">
        <v>2496</v>
      </c>
      <c r="V73" s="200" t="s">
        <v>2496</v>
      </c>
      <c r="W73" s="200" t="s">
        <v>2496</v>
      </c>
      <c r="X73" s="217"/>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row>
    <row r="74" spans="1:76" ht="189" customHeight="1" x14ac:dyDescent="0.6">
      <c r="A74" s="323"/>
      <c r="B74" s="323"/>
      <c r="C74" s="323"/>
      <c r="D74" s="323"/>
      <c r="E74" s="323"/>
      <c r="F74" s="323"/>
      <c r="G74" s="323"/>
      <c r="H74" s="323"/>
      <c r="I74" s="200" t="s">
        <v>2498</v>
      </c>
      <c r="J74" s="200" t="s">
        <v>286</v>
      </c>
      <c r="K74" s="200" t="s">
        <v>2498</v>
      </c>
      <c r="L74" s="200" t="s">
        <v>2498</v>
      </c>
      <c r="M74" s="200" t="s">
        <v>2498</v>
      </c>
      <c r="N74" s="200" t="s">
        <v>2498</v>
      </c>
      <c r="O74" s="200" t="s">
        <v>2498</v>
      </c>
      <c r="P74" s="200" t="s">
        <v>2498</v>
      </c>
      <c r="Q74" s="200" t="s">
        <v>2498</v>
      </c>
      <c r="R74" s="200" t="s">
        <v>2498</v>
      </c>
      <c r="S74" s="200" t="s">
        <v>2498</v>
      </c>
      <c r="T74" s="200" t="s">
        <v>2498</v>
      </c>
      <c r="U74" s="200" t="s">
        <v>2498</v>
      </c>
      <c r="V74" s="200" t="s">
        <v>2498</v>
      </c>
      <c r="W74" s="200" t="s">
        <v>2498</v>
      </c>
      <c r="X74" s="217"/>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row>
    <row r="75" spans="1:76" ht="151.5" customHeight="1" x14ac:dyDescent="0.6">
      <c r="A75" s="323"/>
      <c r="B75" s="323"/>
      <c r="C75" s="323"/>
      <c r="D75" s="323"/>
      <c r="E75" s="323"/>
      <c r="F75" s="323"/>
      <c r="G75" s="323"/>
      <c r="H75" s="323"/>
      <c r="I75" s="200" t="s">
        <v>2499</v>
      </c>
      <c r="J75" s="200" t="s">
        <v>286</v>
      </c>
      <c r="K75" s="200" t="s">
        <v>2499</v>
      </c>
      <c r="L75" s="200" t="s">
        <v>2499</v>
      </c>
      <c r="M75" s="200" t="s">
        <v>2499</v>
      </c>
      <c r="N75" s="200" t="s">
        <v>2499</v>
      </c>
      <c r="O75" s="200" t="s">
        <v>2499</v>
      </c>
      <c r="P75" s="200" t="s">
        <v>2499</v>
      </c>
      <c r="Q75" s="200" t="s">
        <v>2499</v>
      </c>
      <c r="R75" s="200" t="s">
        <v>2499</v>
      </c>
      <c r="S75" s="200" t="s">
        <v>2499</v>
      </c>
      <c r="T75" s="200" t="s">
        <v>2499</v>
      </c>
      <c r="U75" s="200" t="s">
        <v>2499</v>
      </c>
      <c r="V75" s="200" t="s">
        <v>2499</v>
      </c>
      <c r="W75" s="200" t="s">
        <v>2499</v>
      </c>
      <c r="X75" s="217"/>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row>
    <row r="76" spans="1:76" ht="189" customHeight="1" x14ac:dyDescent="0.6">
      <c r="A76" s="323"/>
      <c r="B76" s="323"/>
      <c r="C76" s="323"/>
      <c r="D76" s="323"/>
      <c r="E76" s="323"/>
      <c r="F76" s="323"/>
      <c r="G76" s="323"/>
      <c r="H76" s="323"/>
      <c r="I76" s="200" t="s">
        <v>2500</v>
      </c>
      <c r="J76" s="200" t="s">
        <v>286</v>
      </c>
      <c r="K76" s="200" t="s">
        <v>2500</v>
      </c>
      <c r="L76" s="200" t="s">
        <v>2500</v>
      </c>
      <c r="M76" s="200" t="s">
        <v>2500</v>
      </c>
      <c r="N76" s="200" t="s">
        <v>2500</v>
      </c>
      <c r="O76" s="200" t="s">
        <v>2500</v>
      </c>
      <c r="P76" s="200" t="s">
        <v>2500</v>
      </c>
      <c r="Q76" s="200" t="s">
        <v>2500</v>
      </c>
      <c r="R76" s="200" t="s">
        <v>2500</v>
      </c>
      <c r="S76" s="200" t="s">
        <v>2500</v>
      </c>
      <c r="T76" s="200" t="s">
        <v>2500</v>
      </c>
      <c r="U76" s="200" t="s">
        <v>2500</v>
      </c>
      <c r="V76" s="200" t="s">
        <v>2500</v>
      </c>
      <c r="W76" s="200" t="s">
        <v>2500</v>
      </c>
      <c r="X76" s="217"/>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row>
    <row r="77" spans="1:76" ht="219.45" customHeight="1" x14ac:dyDescent="0.6">
      <c r="A77" s="323"/>
      <c r="B77" s="323"/>
      <c r="C77" s="323"/>
      <c r="D77" s="323"/>
      <c r="E77" s="323"/>
      <c r="F77" s="323"/>
      <c r="G77" s="323"/>
      <c r="H77" s="323"/>
      <c r="I77" s="200" t="s">
        <v>2501</v>
      </c>
      <c r="J77" s="200" t="s">
        <v>286</v>
      </c>
      <c r="K77" s="200" t="s">
        <v>2501</v>
      </c>
      <c r="L77" s="200" t="s">
        <v>2501</v>
      </c>
      <c r="M77" s="200" t="s">
        <v>2501</v>
      </c>
      <c r="N77" s="200" t="s">
        <v>2501</v>
      </c>
      <c r="O77" s="200" t="s">
        <v>2501</v>
      </c>
      <c r="P77" s="200" t="s">
        <v>2501</v>
      </c>
      <c r="Q77" s="200" t="s">
        <v>2501</v>
      </c>
      <c r="R77" s="200" t="s">
        <v>2501</v>
      </c>
      <c r="S77" s="200" t="s">
        <v>2501</v>
      </c>
      <c r="T77" s="200" t="s">
        <v>2501</v>
      </c>
      <c r="U77" s="200" t="s">
        <v>2501</v>
      </c>
      <c r="V77" s="200" t="s">
        <v>2501</v>
      </c>
      <c r="W77" s="200" t="s">
        <v>2501</v>
      </c>
      <c r="X77" s="217"/>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row>
    <row r="78" spans="1:76" ht="268.95" customHeight="1" x14ac:dyDescent="0.6">
      <c r="A78" s="323"/>
      <c r="B78" s="323"/>
      <c r="C78" s="323"/>
      <c r="D78" s="323"/>
      <c r="E78" s="323"/>
      <c r="F78" s="323"/>
      <c r="G78" s="323"/>
      <c r="H78" s="323"/>
      <c r="I78" s="200" t="s">
        <v>2502</v>
      </c>
      <c r="J78" s="200" t="s">
        <v>286</v>
      </c>
      <c r="K78" s="200" t="s">
        <v>2502</v>
      </c>
      <c r="L78" s="200" t="s">
        <v>2502</v>
      </c>
      <c r="M78" s="200" t="s">
        <v>2502</v>
      </c>
      <c r="N78" s="200" t="s">
        <v>2502</v>
      </c>
      <c r="O78" s="200" t="s">
        <v>2502</v>
      </c>
      <c r="P78" s="200" t="s">
        <v>2502</v>
      </c>
      <c r="Q78" s="200" t="s">
        <v>2502</v>
      </c>
      <c r="R78" s="200" t="s">
        <v>2502</v>
      </c>
      <c r="S78" s="200" t="s">
        <v>2502</v>
      </c>
      <c r="T78" s="200" t="s">
        <v>2502</v>
      </c>
      <c r="U78" s="200" t="s">
        <v>2502</v>
      </c>
      <c r="V78" s="200" t="s">
        <v>2502</v>
      </c>
      <c r="W78" s="200" t="s">
        <v>2502</v>
      </c>
      <c r="X78" s="217"/>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row>
    <row r="79" spans="1:76" ht="151.5" customHeight="1" x14ac:dyDescent="0.6">
      <c r="A79" s="323"/>
      <c r="B79" s="323"/>
      <c r="C79" s="323"/>
      <c r="D79" s="323"/>
      <c r="E79" s="323"/>
      <c r="F79" s="323"/>
      <c r="G79" s="323"/>
      <c r="H79" s="323"/>
      <c r="I79" s="200" t="s">
        <v>2503</v>
      </c>
      <c r="J79" s="200" t="s">
        <v>286</v>
      </c>
      <c r="K79" s="200" t="s">
        <v>2503</v>
      </c>
      <c r="L79" s="200" t="s">
        <v>2503</v>
      </c>
      <c r="M79" s="200" t="s">
        <v>2503</v>
      </c>
      <c r="N79" s="200" t="s">
        <v>2503</v>
      </c>
      <c r="O79" s="200" t="s">
        <v>2503</v>
      </c>
      <c r="P79" s="200" t="s">
        <v>2503</v>
      </c>
      <c r="Q79" s="200" t="s">
        <v>2503</v>
      </c>
      <c r="R79" s="200" t="s">
        <v>2503</v>
      </c>
      <c r="S79" s="200" t="s">
        <v>2503</v>
      </c>
      <c r="T79" s="200" t="s">
        <v>2503</v>
      </c>
      <c r="U79" s="200" t="s">
        <v>2503</v>
      </c>
      <c r="V79" s="200" t="s">
        <v>2503</v>
      </c>
      <c r="W79" s="200" t="s">
        <v>2503</v>
      </c>
      <c r="X79" s="217"/>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row>
    <row r="80" spans="1:76" ht="206.55" customHeight="1" x14ac:dyDescent="0.6">
      <c r="A80" s="323"/>
      <c r="B80" s="323"/>
      <c r="C80" s="323"/>
      <c r="D80" s="323"/>
      <c r="E80" s="323"/>
      <c r="F80" s="323"/>
      <c r="G80" s="323"/>
      <c r="H80" s="323"/>
      <c r="I80" s="200" t="s">
        <v>2504</v>
      </c>
      <c r="J80" s="200" t="s">
        <v>286</v>
      </c>
      <c r="K80" s="200" t="s">
        <v>2505</v>
      </c>
      <c r="L80" s="200" t="s">
        <v>2504</v>
      </c>
      <c r="M80" s="200" t="s">
        <v>2505</v>
      </c>
      <c r="N80" s="200" t="s">
        <v>2505</v>
      </c>
      <c r="O80" s="200" t="s">
        <v>2505</v>
      </c>
      <c r="P80" s="200" t="s">
        <v>2505</v>
      </c>
      <c r="Q80" s="200" t="s">
        <v>2505</v>
      </c>
      <c r="R80" s="200" t="s">
        <v>2505</v>
      </c>
      <c r="S80" s="200" t="s">
        <v>2505</v>
      </c>
      <c r="T80" s="200" t="s">
        <v>2505</v>
      </c>
      <c r="U80" s="200" t="s">
        <v>2505</v>
      </c>
      <c r="V80" s="200" t="s">
        <v>2505</v>
      </c>
      <c r="W80" s="200" t="s">
        <v>2505</v>
      </c>
      <c r="X80" s="217"/>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row>
    <row r="81" spans="1:76" ht="184.95" customHeight="1" x14ac:dyDescent="0.6">
      <c r="A81" s="323"/>
      <c r="B81" s="323"/>
      <c r="C81" s="323"/>
      <c r="D81" s="323"/>
      <c r="E81" s="323"/>
      <c r="F81" s="323"/>
      <c r="G81" s="323"/>
      <c r="H81" s="323"/>
      <c r="I81" s="200" t="s">
        <v>2506</v>
      </c>
      <c r="J81" s="200" t="s">
        <v>286</v>
      </c>
      <c r="K81" s="200" t="s">
        <v>2506</v>
      </c>
      <c r="L81" s="200" t="s">
        <v>2506</v>
      </c>
      <c r="M81" s="200" t="s">
        <v>2506</v>
      </c>
      <c r="N81" s="200" t="s">
        <v>2506</v>
      </c>
      <c r="O81" s="200" t="s">
        <v>2506</v>
      </c>
      <c r="P81" s="200" t="s">
        <v>2506</v>
      </c>
      <c r="Q81" s="200" t="s">
        <v>2506</v>
      </c>
      <c r="R81" s="200" t="s">
        <v>2506</v>
      </c>
      <c r="S81" s="200" t="s">
        <v>2506</v>
      </c>
      <c r="T81" s="200" t="s">
        <v>2506</v>
      </c>
      <c r="U81" s="200" t="s">
        <v>2506</v>
      </c>
      <c r="V81" s="200" t="s">
        <v>2506</v>
      </c>
      <c r="W81" s="200" t="s">
        <v>2506</v>
      </c>
      <c r="X81" s="217"/>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row>
    <row r="82" spans="1:76" ht="282.45" customHeight="1" x14ac:dyDescent="0.6">
      <c r="A82" s="323"/>
      <c r="B82" s="323"/>
      <c r="C82" s="323"/>
      <c r="D82" s="323"/>
      <c r="E82" s="323"/>
      <c r="F82" s="323"/>
      <c r="G82" s="323"/>
      <c r="H82" s="323"/>
      <c r="I82" s="200" t="s">
        <v>420</v>
      </c>
      <c r="J82" s="200" t="s">
        <v>721</v>
      </c>
      <c r="K82" s="200" t="s">
        <v>420</v>
      </c>
      <c r="L82" s="200" t="s">
        <v>2173</v>
      </c>
      <c r="M82" s="200" t="s">
        <v>2174</v>
      </c>
      <c r="N82" s="200" t="s">
        <v>2175</v>
      </c>
      <c r="O82" s="200" t="s">
        <v>2173</v>
      </c>
      <c r="P82" s="200" t="s">
        <v>2176</v>
      </c>
      <c r="Q82" s="200" t="s">
        <v>2177</v>
      </c>
      <c r="R82" s="200" t="s">
        <v>2178</v>
      </c>
      <c r="S82" s="200" t="s">
        <v>2179</v>
      </c>
      <c r="T82" s="200" t="s">
        <v>2180</v>
      </c>
      <c r="U82" s="200" t="s">
        <v>2173</v>
      </c>
      <c r="V82" s="200" t="s">
        <v>2181</v>
      </c>
      <c r="W82" s="200" t="s">
        <v>2182</v>
      </c>
      <c r="X82" s="217" t="s">
        <v>2183</v>
      </c>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row>
    <row r="83" spans="1:76" ht="92.55" customHeight="1" x14ac:dyDescent="0.6">
      <c r="A83" s="325" t="s">
        <v>329</v>
      </c>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row>
    <row r="84" spans="1:76" ht="310.05" customHeight="1" x14ac:dyDescent="0.6">
      <c r="A84" s="323" t="s">
        <v>76</v>
      </c>
      <c r="B84" s="323" t="s">
        <v>320</v>
      </c>
      <c r="C84" s="323" t="s">
        <v>72</v>
      </c>
      <c r="D84" s="323" t="s">
        <v>421</v>
      </c>
      <c r="E84" s="323" t="s">
        <v>422</v>
      </c>
      <c r="F84" s="323" t="s">
        <v>289</v>
      </c>
      <c r="G84" s="323" t="s">
        <v>65</v>
      </c>
      <c r="H84" s="323" t="s">
        <v>60</v>
      </c>
      <c r="I84" s="200" t="s">
        <v>423</v>
      </c>
      <c r="J84" s="200" t="s">
        <v>424</v>
      </c>
      <c r="K84" s="201" t="s">
        <v>2507</v>
      </c>
      <c r="L84" s="201" t="s">
        <v>2507</v>
      </c>
      <c r="M84" s="201" t="s">
        <v>2507</v>
      </c>
      <c r="N84" s="201" t="s">
        <v>2507</v>
      </c>
      <c r="O84" s="201" t="s">
        <v>2507</v>
      </c>
      <c r="P84" s="201" t="s">
        <v>2507</v>
      </c>
      <c r="Q84" s="201" t="s">
        <v>2507</v>
      </c>
      <c r="R84" s="201" t="s">
        <v>2507</v>
      </c>
      <c r="S84" s="201" t="s">
        <v>2507</v>
      </c>
      <c r="T84" s="201" t="s">
        <v>2507</v>
      </c>
      <c r="U84" s="201" t="s">
        <v>2507</v>
      </c>
      <c r="V84" s="201" t="s">
        <v>2507</v>
      </c>
      <c r="W84" s="201" t="s">
        <v>2507</v>
      </c>
      <c r="X84" s="213"/>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row>
    <row r="85" spans="1:76" ht="114" customHeight="1" x14ac:dyDescent="0.6">
      <c r="A85" s="323"/>
      <c r="B85" s="323"/>
      <c r="C85" s="323"/>
      <c r="D85" s="323"/>
      <c r="E85" s="323"/>
      <c r="F85" s="323"/>
      <c r="G85" s="323"/>
      <c r="H85" s="323"/>
      <c r="I85" s="200" t="s">
        <v>425</v>
      </c>
      <c r="J85" s="152" t="s">
        <v>426</v>
      </c>
      <c r="K85" s="200" t="s">
        <v>425</v>
      </c>
      <c r="L85" s="200" t="s">
        <v>425</v>
      </c>
      <c r="M85" s="200" t="s">
        <v>425</v>
      </c>
      <c r="N85" s="200" t="s">
        <v>425</v>
      </c>
      <c r="O85" s="200" t="s">
        <v>425</v>
      </c>
      <c r="P85" s="200" t="s">
        <v>425</v>
      </c>
      <c r="Q85" s="200" t="s">
        <v>425</v>
      </c>
      <c r="R85" s="200" t="s">
        <v>425</v>
      </c>
      <c r="S85" s="200" t="s">
        <v>425</v>
      </c>
      <c r="T85" s="200" t="s">
        <v>425</v>
      </c>
      <c r="U85" s="200" t="s">
        <v>425</v>
      </c>
      <c r="V85" s="200" t="s">
        <v>425</v>
      </c>
      <c r="W85" s="200" t="s">
        <v>425</v>
      </c>
      <c r="X85" s="219"/>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row>
    <row r="86" spans="1:76" ht="198" customHeight="1" x14ac:dyDescent="0.6">
      <c r="A86" s="323"/>
      <c r="B86" s="323"/>
      <c r="C86" s="323"/>
      <c r="D86" s="323"/>
      <c r="E86" s="323"/>
      <c r="F86" s="323"/>
      <c r="G86" s="323"/>
      <c r="H86" s="323"/>
      <c r="I86" s="200" t="s">
        <v>427</v>
      </c>
      <c r="J86" s="200" t="s">
        <v>286</v>
      </c>
      <c r="K86" s="200" t="s">
        <v>427</v>
      </c>
      <c r="L86" s="200" t="s">
        <v>427</v>
      </c>
      <c r="M86" s="200" t="s">
        <v>427</v>
      </c>
      <c r="N86" s="200" t="s">
        <v>427</v>
      </c>
      <c r="O86" s="200" t="s">
        <v>427</v>
      </c>
      <c r="P86" s="200" t="s">
        <v>427</v>
      </c>
      <c r="Q86" s="200" t="s">
        <v>427</v>
      </c>
      <c r="R86" s="200" t="s">
        <v>427</v>
      </c>
      <c r="S86" s="200" t="s">
        <v>427</v>
      </c>
      <c r="T86" s="200" t="s">
        <v>427</v>
      </c>
      <c r="U86" s="200" t="s">
        <v>427</v>
      </c>
      <c r="V86" s="200" t="s">
        <v>427</v>
      </c>
      <c r="W86" s="200" t="s">
        <v>427</v>
      </c>
      <c r="X86" s="213"/>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row>
    <row r="87" spans="1:76" ht="181.5" customHeight="1" x14ac:dyDescent="0.6">
      <c r="A87" s="323"/>
      <c r="B87" s="323"/>
      <c r="C87" s="323"/>
      <c r="D87" s="323"/>
      <c r="E87" s="323"/>
      <c r="F87" s="323"/>
      <c r="G87" s="323"/>
      <c r="H87" s="323"/>
      <c r="I87" s="200" t="s">
        <v>2508</v>
      </c>
      <c r="J87" s="200" t="s">
        <v>286</v>
      </c>
      <c r="K87" s="200" t="s">
        <v>2508</v>
      </c>
      <c r="L87" s="200" t="s">
        <v>2508</v>
      </c>
      <c r="M87" s="200" t="s">
        <v>2508</v>
      </c>
      <c r="N87" s="200" t="s">
        <v>2508</v>
      </c>
      <c r="O87" s="200" t="s">
        <v>2508</v>
      </c>
      <c r="P87" s="200" t="s">
        <v>2508</v>
      </c>
      <c r="Q87" s="200" t="s">
        <v>2508</v>
      </c>
      <c r="R87" s="200" t="s">
        <v>2508</v>
      </c>
      <c r="S87" s="200" t="s">
        <v>2508</v>
      </c>
      <c r="T87" s="200" t="s">
        <v>2508</v>
      </c>
      <c r="U87" s="200" t="s">
        <v>2508</v>
      </c>
      <c r="V87" s="200" t="s">
        <v>2508</v>
      </c>
      <c r="W87" s="200" t="s">
        <v>2508</v>
      </c>
      <c r="X87" s="213"/>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row>
    <row r="88" spans="1:76" ht="201.45" customHeight="1" x14ac:dyDescent="0.6">
      <c r="A88" s="323"/>
      <c r="B88" s="323"/>
      <c r="C88" s="323"/>
      <c r="D88" s="323"/>
      <c r="E88" s="323"/>
      <c r="F88" s="323"/>
      <c r="G88" s="323"/>
      <c r="H88" s="323"/>
      <c r="I88" s="200" t="s">
        <v>2509</v>
      </c>
      <c r="J88" s="200" t="s">
        <v>286</v>
      </c>
      <c r="K88" s="200" t="s">
        <v>2509</v>
      </c>
      <c r="L88" s="200" t="s">
        <v>2509</v>
      </c>
      <c r="M88" s="200" t="s">
        <v>2509</v>
      </c>
      <c r="N88" s="200" t="s">
        <v>2509</v>
      </c>
      <c r="O88" s="200" t="s">
        <v>2509</v>
      </c>
      <c r="P88" s="200" t="s">
        <v>2509</v>
      </c>
      <c r="Q88" s="200" t="s">
        <v>2509</v>
      </c>
      <c r="R88" s="200" t="s">
        <v>2509</v>
      </c>
      <c r="S88" s="200" t="s">
        <v>2509</v>
      </c>
      <c r="T88" s="200" t="s">
        <v>2509</v>
      </c>
      <c r="U88" s="200" t="s">
        <v>2509</v>
      </c>
      <c r="V88" s="200" t="s">
        <v>2509</v>
      </c>
      <c r="W88" s="200" t="s">
        <v>2509</v>
      </c>
      <c r="X88" s="213"/>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row>
    <row r="89" spans="1:76" ht="108.45" customHeight="1" x14ac:dyDescent="0.6">
      <c r="A89" s="323"/>
      <c r="B89" s="323"/>
      <c r="C89" s="323"/>
      <c r="D89" s="323"/>
      <c r="E89" s="323"/>
      <c r="F89" s="323"/>
      <c r="G89" s="323"/>
      <c r="H89" s="323"/>
      <c r="I89" s="200" t="s">
        <v>509</v>
      </c>
      <c r="J89" s="200" t="s">
        <v>286</v>
      </c>
      <c r="K89" s="201" t="s">
        <v>706</v>
      </c>
      <c r="L89" s="200" t="s">
        <v>509</v>
      </c>
      <c r="M89" s="200" t="s">
        <v>509</v>
      </c>
      <c r="N89" s="200" t="s">
        <v>509</v>
      </c>
      <c r="O89" s="200" t="s">
        <v>509</v>
      </c>
      <c r="P89" s="200" t="s">
        <v>509</v>
      </c>
      <c r="Q89" s="200" t="s">
        <v>509</v>
      </c>
      <c r="R89" s="200" t="s">
        <v>509</v>
      </c>
      <c r="S89" s="200" t="s">
        <v>509</v>
      </c>
      <c r="T89" s="200" t="s">
        <v>509</v>
      </c>
      <c r="U89" s="200" t="s">
        <v>509</v>
      </c>
      <c r="V89" s="200" t="s">
        <v>509</v>
      </c>
      <c r="W89" s="200" t="s">
        <v>509</v>
      </c>
      <c r="X89" s="213"/>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row>
    <row r="90" spans="1:76" ht="128.55000000000001" customHeight="1" x14ac:dyDescent="0.6">
      <c r="A90" s="323"/>
      <c r="B90" s="323"/>
      <c r="C90" s="323"/>
      <c r="D90" s="323"/>
      <c r="E90" s="323"/>
      <c r="F90" s="323"/>
      <c r="G90" s="323"/>
      <c r="H90" s="323"/>
      <c r="I90" s="200" t="s">
        <v>510</v>
      </c>
      <c r="J90" s="200" t="s">
        <v>286</v>
      </c>
      <c r="K90" s="201" t="s">
        <v>706</v>
      </c>
      <c r="L90" s="200" t="s">
        <v>510</v>
      </c>
      <c r="M90" s="200" t="s">
        <v>510</v>
      </c>
      <c r="N90" s="200" t="s">
        <v>510</v>
      </c>
      <c r="O90" s="200" t="s">
        <v>510</v>
      </c>
      <c r="P90" s="200" t="s">
        <v>510</v>
      </c>
      <c r="Q90" s="200" t="s">
        <v>510</v>
      </c>
      <c r="R90" s="200" t="s">
        <v>510</v>
      </c>
      <c r="S90" s="200" t="s">
        <v>510</v>
      </c>
      <c r="T90" s="200" t="s">
        <v>510</v>
      </c>
      <c r="U90" s="200" t="s">
        <v>510</v>
      </c>
      <c r="V90" s="200" t="s">
        <v>510</v>
      </c>
      <c r="W90" s="200" t="s">
        <v>510</v>
      </c>
      <c r="X90" s="212"/>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row>
    <row r="91" spans="1:76" ht="196.5" customHeight="1" x14ac:dyDescent="0.6">
      <c r="A91" s="323"/>
      <c r="B91" s="323"/>
      <c r="C91" s="323"/>
      <c r="D91" s="323"/>
      <c r="E91" s="323"/>
      <c r="F91" s="323"/>
      <c r="G91" s="323"/>
      <c r="H91" s="323"/>
      <c r="I91" s="200" t="s">
        <v>428</v>
      </c>
      <c r="J91" s="200" t="s">
        <v>286</v>
      </c>
      <c r="K91" s="201" t="s">
        <v>722</v>
      </c>
      <c r="L91" s="200" t="s">
        <v>428</v>
      </c>
      <c r="M91" s="200" t="s">
        <v>428</v>
      </c>
      <c r="N91" s="200" t="s">
        <v>428</v>
      </c>
      <c r="O91" s="200" t="s">
        <v>428</v>
      </c>
      <c r="P91" s="200" t="s">
        <v>428</v>
      </c>
      <c r="Q91" s="200" t="s">
        <v>428</v>
      </c>
      <c r="R91" s="200" t="s">
        <v>428</v>
      </c>
      <c r="S91" s="200" t="s">
        <v>428</v>
      </c>
      <c r="T91" s="200" t="s">
        <v>428</v>
      </c>
      <c r="U91" s="200" t="s">
        <v>428</v>
      </c>
      <c r="V91" s="200" t="s">
        <v>428</v>
      </c>
      <c r="W91" s="200" t="s">
        <v>428</v>
      </c>
      <c r="X91" s="213"/>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row>
    <row r="92" spans="1:76" ht="147.44999999999999" customHeight="1" x14ac:dyDescent="0.6">
      <c r="A92" s="323"/>
      <c r="B92" s="323"/>
      <c r="C92" s="323"/>
      <c r="D92" s="323"/>
      <c r="E92" s="323"/>
      <c r="F92" s="323"/>
      <c r="G92" s="323"/>
      <c r="H92" s="323"/>
      <c r="I92" s="200" t="s">
        <v>2510</v>
      </c>
      <c r="J92" s="200" t="s">
        <v>286</v>
      </c>
      <c r="K92" s="200" t="s">
        <v>2510</v>
      </c>
      <c r="L92" s="200" t="s">
        <v>2510</v>
      </c>
      <c r="M92" s="200" t="s">
        <v>2510</v>
      </c>
      <c r="N92" s="200" t="s">
        <v>2510</v>
      </c>
      <c r="O92" s="200" t="s">
        <v>2510</v>
      </c>
      <c r="P92" s="200" t="s">
        <v>2510</v>
      </c>
      <c r="Q92" s="200" t="s">
        <v>2510</v>
      </c>
      <c r="R92" s="200" t="s">
        <v>2510</v>
      </c>
      <c r="S92" s="200" t="s">
        <v>2510</v>
      </c>
      <c r="T92" s="200" t="s">
        <v>2510</v>
      </c>
      <c r="U92" s="200" t="s">
        <v>2510</v>
      </c>
      <c r="V92" s="200" t="s">
        <v>2510</v>
      </c>
      <c r="W92" s="200" t="s">
        <v>2510</v>
      </c>
      <c r="X92" s="213"/>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row>
    <row r="93" spans="1:76" ht="178.05" customHeight="1" x14ac:dyDescent="0.6">
      <c r="A93" s="323"/>
      <c r="B93" s="323"/>
      <c r="C93" s="323"/>
      <c r="D93" s="323"/>
      <c r="E93" s="323"/>
      <c r="F93" s="323"/>
      <c r="G93" s="323"/>
      <c r="H93" s="323"/>
      <c r="I93" s="200" t="s">
        <v>2511</v>
      </c>
      <c r="J93" s="200" t="s">
        <v>286</v>
      </c>
      <c r="K93" s="200" t="s">
        <v>2511</v>
      </c>
      <c r="L93" s="200" t="s">
        <v>2511</v>
      </c>
      <c r="M93" s="200" t="s">
        <v>2511</v>
      </c>
      <c r="N93" s="200" t="s">
        <v>2511</v>
      </c>
      <c r="O93" s="200" t="s">
        <v>2511</v>
      </c>
      <c r="P93" s="200" t="s">
        <v>2511</v>
      </c>
      <c r="Q93" s="200" t="s">
        <v>2511</v>
      </c>
      <c r="R93" s="200" t="s">
        <v>2511</v>
      </c>
      <c r="S93" s="200" t="s">
        <v>2511</v>
      </c>
      <c r="T93" s="200" t="s">
        <v>2511</v>
      </c>
      <c r="U93" s="200" t="s">
        <v>2511</v>
      </c>
      <c r="V93" s="200" t="s">
        <v>2511</v>
      </c>
      <c r="W93" s="200" t="s">
        <v>2511</v>
      </c>
      <c r="X93" s="213"/>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row>
    <row r="94" spans="1:76" ht="270" customHeight="1" x14ac:dyDescent="0.6">
      <c r="A94" s="323"/>
      <c r="B94" s="323"/>
      <c r="C94" s="323"/>
      <c r="D94" s="323"/>
      <c r="E94" s="323"/>
      <c r="F94" s="323"/>
      <c r="G94" s="323"/>
      <c r="H94" s="323"/>
      <c r="I94" s="200" t="s">
        <v>2512</v>
      </c>
      <c r="J94" s="200" t="s">
        <v>286</v>
      </c>
      <c r="K94" s="200" t="s">
        <v>2512</v>
      </c>
      <c r="L94" s="200" t="s">
        <v>2512</v>
      </c>
      <c r="M94" s="200" t="s">
        <v>2512</v>
      </c>
      <c r="N94" s="200" t="s">
        <v>2512</v>
      </c>
      <c r="O94" s="200" t="s">
        <v>2512</v>
      </c>
      <c r="P94" s="200" t="s">
        <v>2512</v>
      </c>
      <c r="Q94" s="200" t="s">
        <v>2512</v>
      </c>
      <c r="R94" s="200" t="s">
        <v>2512</v>
      </c>
      <c r="S94" s="200" t="s">
        <v>2512</v>
      </c>
      <c r="T94" s="200" t="s">
        <v>2512</v>
      </c>
      <c r="U94" s="200" t="s">
        <v>2512</v>
      </c>
      <c r="V94" s="200" t="s">
        <v>2512</v>
      </c>
      <c r="W94" s="200" t="s">
        <v>2512</v>
      </c>
      <c r="X94" s="213"/>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row>
    <row r="95" spans="1:76" ht="91.5" customHeight="1" x14ac:dyDescent="0.6">
      <c r="A95" s="325" t="s">
        <v>429</v>
      </c>
      <c r="B95" s="326"/>
      <c r="C95" s="326"/>
      <c r="D95" s="326"/>
      <c r="E95" s="326"/>
      <c r="F95" s="326"/>
      <c r="G95" s="326"/>
      <c r="H95" s="326"/>
      <c r="I95" s="326"/>
      <c r="J95" s="326"/>
      <c r="K95" s="326"/>
      <c r="L95" s="326"/>
      <c r="M95" s="326"/>
      <c r="N95" s="326"/>
      <c r="O95" s="326"/>
      <c r="P95" s="326"/>
      <c r="Q95" s="326"/>
      <c r="R95" s="326"/>
      <c r="S95" s="326"/>
      <c r="T95" s="326"/>
      <c r="U95" s="326"/>
      <c r="V95" s="326"/>
      <c r="W95" s="326"/>
      <c r="X95" s="326"/>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row>
    <row r="96" spans="1:76" ht="304.5" customHeight="1" x14ac:dyDescent="0.6">
      <c r="A96" s="323" t="s">
        <v>316</v>
      </c>
      <c r="B96" s="323" t="s">
        <v>75</v>
      </c>
      <c r="C96" s="323" t="s">
        <v>72</v>
      </c>
      <c r="D96" s="323" t="s">
        <v>430</v>
      </c>
      <c r="E96" s="323" t="s">
        <v>431</v>
      </c>
      <c r="F96" s="323" t="s">
        <v>289</v>
      </c>
      <c r="G96" s="323" t="s">
        <v>65</v>
      </c>
      <c r="H96" s="323" t="s">
        <v>60</v>
      </c>
      <c r="I96" s="199" t="s">
        <v>432</v>
      </c>
      <c r="J96" s="203" t="s">
        <v>723</v>
      </c>
      <c r="K96" s="130" t="s">
        <v>2126</v>
      </c>
      <c r="L96" s="130" t="s">
        <v>2115</v>
      </c>
      <c r="M96" s="130" t="s">
        <v>2116</v>
      </c>
      <c r="N96" s="130" t="s">
        <v>2117</v>
      </c>
      <c r="O96" s="130" t="s">
        <v>2118</v>
      </c>
      <c r="P96" s="130" t="s">
        <v>2119</v>
      </c>
      <c r="Q96" s="130" t="s">
        <v>2120</v>
      </c>
      <c r="R96" s="130" t="s">
        <v>2121</v>
      </c>
      <c r="S96" s="130" t="s">
        <v>2122</v>
      </c>
      <c r="T96" s="130" t="s">
        <v>2123</v>
      </c>
      <c r="U96" s="130" t="s">
        <v>2124</v>
      </c>
      <c r="V96" s="130" t="s">
        <v>2125</v>
      </c>
      <c r="W96" s="130" t="s">
        <v>2126</v>
      </c>
      <c r="X96" s="213" t="s">
        <v>2127</v>
      </c>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row>
    <row r="97" spans="1:76" ht="169.5" customHeight="1" x14ac:dyDescent="0.6">
      <c r="A97" s="323"/>
      <c r="B97" s="323"/>
      <c r="C97" s="323"/>
      <c r="D97" s="323"/>
      <c r="E97" s="323"/>
      <c r="F97" s="323"/>
      <c r="G97" s="323"/>
      <c r="H97" s="323"/>
      <c r="I97" s="199" t="s">
        <v>433</v>
      </c>
      <c r="J97" s="206" t="s">
        <v>724</v>
      </c>
      <c r="K97" s="206" t="s">
        <v>724</v>
      </c>
      <c r="L97" s="206" t="s">
        <v>724</v>
      </c>
      <c r="M97" s="206" t="s">
        <v>724</v>
      </c>
      <c r="N97" s="206" t="s">
        <v>724</v>
      </c>
      <c r="O97" s="206" t="s">
        <v>724</v>
      </c>
      <c r="P97" s="206" t="s">
        <v>724</v>
      </c>
      <c r="Q97" s="206" t="s">
        <v>724</v>
      </c>
      <c r="R97" s="206" t="s">
        <v>724</v>
      </c>
      <c r="S97" s="206" t="s">
        <v>724</v>
      </c>
      <c r="T97" s="206" t="s">
        <v>724</v>
      </c>
      <c r="U97" s="206" t="s">
        <v>724</v>
      </c>
      <c r="V97" s="206" t="s">
        <v>724</v>
      </c>
      <c r="W97" s="206" t="s">
        <v>724</v>
      </c>
      <c r="X97" s="213" t="s">
        <v>2127</v>
      </c>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row>
    <row r="98" spans="1:76" ht="153" customHeight="1" x14ac:dyDescent="0.6">
      <c r="A98" s="323"/>
      <c r="B98" s="323"/>
      <c r="C98" s="323"/>
      <c r="D98" s="323"/>
      <c r="E98" s="323"/>
      <c r="F98" s="323"/>
      <c r="G98" s="323"/>
      <c r="H98" s="323"/>
      <c r="I98" s="199" t="s">
        <v>434</v>
      </c>
      <c r="J98" s="206" t="s">
        <v>724</v>
      </c>
      <c r="K98" s="206">
        <v>1200</v>
      </c>
      <c r="L98" s="206">
        <v>3000</v>
      </c>
      <c r="M98" s="206">
        <v>3000</v>
      </c>
      <c r="N98" s="206">
        <v>3000</v>
      </c>
      <c r="O98" s="206">
        <v>3000</v>
      </c>
      <c r="P98" s="206">
        <v>3000</v>
      </c>
      <c r="Q98" s="206">
        <v>3000</v>
      </c>
      <c r="R98" s="206">
        <v>3000</v>
      </c>
      <c r="S98" s="206">
        <v>3000</v>
      </c>
      <c r="T98" s="206">
        <v>3000</v>
      </c>
      <c r="U98" s="206">
        <v>3000</v>
      </c>
      <c r="V98" s="206">
        <v>3000</v>
      </c>
      <c r="W98" s="206">
        <v>3000</v>
      </c>
      <c r="X98" s="213" t="s">
        <v>2127</v>
      </c>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row>
    <row r="99" spans="1:76" ht="154.80000000000001" customHeight="1" x14ac:dyDescent="0.6">
      <c r="A99" s="323"/>
      <c r="B99" s="323"/>
      <c r="C99" s="323"/>
      <c r="D99" s="323"/>
      <c r="E99" s="323"/>
      <c r="F99" s="323"/>
      <c r="G99" s="323"/>
      <c r="H99" s="323"/>
      <c r="I99" s="199" t="s">
        <v>435</v>
      </c>
      <c r="J99" s="206" t="s">
        <v>724</v>
      </c>
      <c r="K99" s="203">
        <v>1500</v>
      </c>
      <c r="L99" s="203">
        <v>1900</v>
      </c>
      <c r="M99" s="203">
        <v>1900</v>
      </c>
      <c r="N99" s="203">
        <v>1900</v>
      </c>
      <c r="O99" s="203">
        <v>1900</v>
      </c>
      <c r="P99" s="203">
        <v>1900</v>
      </c>
      <c r="Q99" s="203">
        <v>1900</v>
      </c>
      <c r="R99" s="203">
        <v>1900</v>
      </c>
      <c r="S99" s="203">
        <v>1900</v>
      </c>
      <c r="T99" s="203">
        <v>1900</v>
      </c>
      <c r="U99" s="203">
        <v>1900</v>
      </c>
      <c r="V99" s="203">
        <v>1900</v>
      </c>
      <c r="W99" s="203">
        <v>1900</v>
      </c>
      <c r="X99" s="213" t="s">
        <v>2127</v>
      </c>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row>
    <row r="100" spans="1:76" ht="183.45" customHeight="1" x14ac:dyDescent="0.6">
      <c r="A100" s="323"/>
      <c r="B100" s="323"/>
      <c r="C100" s="323"/>
      <c r="D100" s="323"/>
      <c r="E100" s="323"/>
      <c r="F100" s="323"/>
      <c r="G100" s="323"/>
      <c r="H100" s="323"/>
      <c r="I100" s="199" t="s">
        <v>436</v>
      </c>
      <c r="J100" s="206" t="s">
        <v>724</v>
      </c>
      <c r="K100" s="203">
        <v>9000</v>
      </c>
      <c r="L100" s="203">
        <v>1500</v>
      </c>
      <c r="M100" s="203">
        <v>1500</v>
      </c>
      <c r="N100" s="203">
        <v>1500</v>
      </c>
      <c r="O100" s="203">
        <v>1500</v>
      </c>
      <c r="P100" s="203">
        <v>1500</v>
      </c>
      <c r="Q100" s="203">
        <v>1500</v>
      </c>
      <c r="R100" s="203">
        <v>1500</v>
      </c>
      <c r="S100" s="203">
        <v>1500</v>
      </c>
      <c r="T100" s="203">
        <v>1500</v>
      </c>
      <c r="U100" s="203">
        <v>1500</v>
      </c>
      <c r="V100" s="203">
        <v>1500</v>
      </c>
      <c r="W100" s="203">
        <v>1500</v>
      </c>
      <c r="X100" s="213" t="s">
        <v>2127</v>
      </c>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row>
    <row r="101" spans="1:76" ht="166.95" customHeight="1" x14ac:dyDescent="0.6">
      <c r="A101" s="323"/>
      <c r="B101" s="323"/>
      <c r="C101" s="323"/>
      <c r="D101" s="323"/>
      <c r="E101" s="323"/>
      <c r="F101" s="323"/>
      <c r="G101" s="323"/>
      <c r="H101" s="323"/>
      <c r="I101" s="199" t="s">
        <v>437</v>
      </c>
      <c r="J101" s="206" t="s">
        <v>724</v>
      </c>
      <c r="K101" s="203">
        <v>1000</v>
      </c>
      <c r="L101" s="203">
        <v>2500</v>
      </c>
      <c r="M101" s="203">
        <v>2500</v>
      </c>
      <c r="N101" s="203">
        <v>2500</v>
      </c>
      <c r="O101" s="203">
        <v>2500</v>
      </c>
      <c r="P101" s="203">
        <v>2500</v>
      </c>
      <c r="Q101" s="203">
        <v>2500</v>
      </c>
      <c r="R101" s="203">
        <v>2500</v>
      </c>
      <c r="S101" s="203">
        <v>2500</v>
      </c>
      <c r="T101" s="203">
        <v>2500</v>
      </c>
      <c r="U101" s="203">
        <v>2500</v>
      </c>
      <c r="V101" s="203">
        <v>2500</v>
      </c>
      <c r="W101" s="203">
        <v>2500</v>
      </c>
      <c r="X101" s="213" t="s">
        <v>2127</v>
      </c>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row>
    <row r="102" spans="1:76" ht="409.05" customHeight="1" x14ac:dyDescent="0.6">
      <c r="A102" s="323" t="s">
        <v>80</v>
      </c>
      <c r="B102" s="323" t="s">
        <v>81</v>
      </c>
      <c r="C102" s="323" t="s">
        <v>72</v>
      </c>
      <c r="D102" s="323" t="s">
        <v>438</v>
      </c>
      <c r="E102" s="323" t="s">
        <v>431</v>
      </c>
      <c r="F102" s="323" t="s">
        <v>289</v>
      </c>
      <c r="G102" s="323" t="s">
        <v>67</v>
      </c>
      <c r="H102" s="323" t="s">
        <v>62</v>
      </c>
      <c r="I102" s="199" t="s">
        <v>439</v>
      </c>
      <c r="J102" s="199" t="s">
        <v>725</v>
      </c>
      <c r="K102" s="199" t="s">
        <v>439</v>
      </c>
      <c r="L102" s="153">
        <v>8.3000000000000004E-2</v>
      </c>
      <c r="M102" s="153">
        <v>8.3000000000000004E-2</v>
      </c>
      <c r="N102" s="153">
        <v>8.3000000000000004E-2</v>
      </c>
      <c r="O102" s="153">
        <v>8.3000000000000004E-2</v>
      </c>
      <c r="P102" s="153">
        <v>8.3000000000000004E-2</v>
      </c>
      <c r="Q102" s="153">
        <v>8.3000000000000004E-2</v>
      </c>
      <c r="R102" s="153">
        <v>8.3000000000000004E-2</v>
      </c>
      <c r="S102" s="153">
        <v>8.3000000000000004E-2</v>
      </c>
      <c r="T102" s="153">
        <v>8.3000000000000004E-2</v>
      </c>
      <c r="U102" s="153">
        <v>8.3000000000000004E-2</v>
      </c>
      <c r="V102" s="153">
        <v>8.3000000000000004E-2</v>
      </c>
      <c r="W102" s="154">
        <v>1</v>
      </c>
      <c r="X102" s="220" t="s">
        <v>2127</v>
      </c>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row>
    <row r="103" spans="1:76" ht="90.45" customHeight="1" x14ac:dyDescent="0.6">
      <c r="A103" s="323"/>
      <c r="B103" s="323"/>
      <c r="C103" s="323"/>
      <c r="D103" s="323"/>
      <c r="E103" s="323"/>
      <c r="F103" s="323"/>
      <c r="G103" s="323"/>
      <c r="H103" s="323"/>
      <c r="I103" s="199" t="s">
        <v>374</v>
      </c>
      <c r="J103" s="199" t="s">
        <v>286</v>
      </c>
      <c r="K103" s="199" t="s">
        <v>286</v>
      </c>
      <c r="L103" s="199" t="s">
        <v>286</v>
      </c>
      <c r="M103" s="199" t="s">
        <v>286</v>
      </c>
      <c r="N103" s="199" t="s">
        <v>286</v>
      </c>
      <c r="O103" s="199" t="s">
        <v>286</v>
      </c>
      <c r="P103" s="199" t="s">
        <v>286</v>
      </c>
      <c r="Q103" s="199" t="s">
        <v>286</v>
      </c>
      <c r="R103" s="199" t="s">
        <v>286</v>
      </c>
      <c r="S103" s="199" t="s">
        <v>286</v>
      </c>
      <c r="T103" s="199" t="s">
        <v>286</v>
      </c>
      <c r="U103" s="199" t="s">
        <v>286</v>
      </c>
      <c r="V103" s="199" t="s">
        <v>286</v>
      </c>
      <c r="W103" s="199" t="s">
        <v>286</v>
      </c>
      <c r="X103" s="217" t="s">
        <v>286</v>
      </c>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row>
    <row r="104" spans="1:76" ht="75.45" customHeight="1" x14ac:dyDescent="0.6">
      <c r="A104" s="323"/>
      <c r="B104" s="323"/>
      <c r="C104" s="323"/>
      <c r="D104" s="323"/>
      <c r="E104" s="323"/>
      <c r="F104" s="323"/>
      <c r="G104" s="323"/>
      <c r="H104" s="323"/>
      <c r="I104" s="199" t="s">
        <v>440</v>
      </c>
      <c r="J104" s="199" t="s">
        <v>286</v>
      </c>
      <c r="K104" s="199" t="s">
        <v>286</v>
      </c>
      <c r="L104" s="199" t="s">
        <v>286</v>
      </c>
      <c r="M104" s="199" t="s">
        <v>286</v>
      </c>
      <c r="N104" s="199" t="s">
        <v>286</v>
      </c>
      <c r="O104" s="199" t="s">
        <v>286</v>
      </c>
      <c r="P104" s="199" t="s">
        <v>286</v>
      </c>
      <c r="Q104" s="199" t="s">
        <v>286</v>
      </c>
      <c r="R104" s="199" t="s">
        <v>286</v>
      </c>
      <c r="S104" s="199" t="s">
        <v>286</v>
      </c>
      <c r="T104" s="199" t="s">
        <v>286</v>
      </c>
      <c r="U104" s="199" t="s">
        <v>286</v>
      </c>
      <c r="V104" s="199" t="s">
        <v>286</v>
      </c>
      <c r="W104" s="199" t="s">
        <v>286</v>
      </c>
      <c r="X104" s="217" t="s">
        <v>286</v>
      </c>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row>
    <row r="105" spans="1:76" ht="196.05" customHeight="1" x14ac:dyDescent="0.6">
      <c r="A105" s="324" t="s">
        <v>80</v>
      </c>
      <c r="B105" s="324" t="s">
        <v>81</v>
      </c>
      <c r="C105" s="324" t="s">
        <v>72</v>
      </c>
      <c r="D105" s="324" t="s">
        <v>441</v>
      </c>
      <c r="E105" s="324" t="s">
        <v>442</v>
      </c>
      <c r="F105" s="324" t="s">
        <v>289</v>
      </c>
      <c r="G105" s="324" t="s">
        <v>67</v>
      </c>
      <c r="H105" s="324" t="s">
        <v>62</v>
      </c>
      <c r="I105" s="268" t="s">
        <v>443</v>
      </c>
      <c r="J105" s="268" t="s">
        <v>286</v>
      </c>
      <c r="K105" s="269" t="s">
        <v>726</v>
      </c>
      <c r="L105" s="269" t="s">
        <v>2128</v>
      </c>
      <c r="M105" s="269" t="s">
        <v>2128</v>
      </c>
      <c r="N105" s="269" t="s">
        <v>2129</v>
      </c>
      <c r="O105" s="269" t="s">
        <v>2128</v>
      </c>
      <c r="P105" s="269" t="s">
        <v>2128</v>
      </c>
      <c r="Q105" s="269" t="s">
        <v>2130</v>
      </c>
      <c r="R105" s="269" t="s">
        <v>2128</v>
      </c>
      <c r="S105" s="269" t="s">
        <v>2128</v>
      </c>
      <c r="T105" s="269" t="s">
        <v>2131</v>
      </c>
      <c r="U105" s="269" t="s">
        <v>2128</v>
      </c>
      <c r="V105" s="269" t="s">
        <v>2128</v>
      </c>
      <c r="W105" s="269" t="s">
        <v>2132</v>
      </c>
      <c r="X105" s="212" t="s">
        <v>2133</v>
      </c>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row>
    <row r="106" spans="1:76" ht="190.05" customHeight="1" x14ac:dyDescent="0.6">
      <c r="A106" s="324"/>
      <c r="B106" s="324"/>
      <c r="C106" s="324"/>
      <c r="D106" s="324"/>
      <c r="E106" s="324"/>
      <c r="F106" s="324"/>
      <c r="G106" s="324"/>
      <c r="H106" s="324"/>
      <c r="I106" s="268" t="s">
        <v>444</v>
      </c>
      <c r="J106" s="268" t="s">
        <v>286</v>
      </c>
      <c r="K106" s="269" t="s">
        <v>727</v>
      </c>
      <c r="L106" s="269" t="s">
        <v>2134</v>
      </c>
      <c r="M106" s="269" t="s">
        <v>2134</v>
      </c>
      <c r="N106" s="269" t="s">
        <v>2135</v>
      </c>
      <c r="O106" s="269" t="s">
        <v>2134</v>
      </c>
      <c r="P106" s="269" t="s">
        <v>2134</v>
      </c>
      <c r="Q106" s="269" t="s">
        <v>2136</v>
      </c>
      <c r="R106" s="269" t="s">
        <v>2134</v>
      </c>
      <c r="S106" s="269" t="s">
        <v>2134</v>
      </c>
      <c r="T106" s="269" t="s">
        <v>2137</v>
      </c>
      <c r="U106" s="269" t="s">
        <v>2134</v>
      </c>
      <c r="V106" s="269" t="s">
        <v>2134</v>
      </c>
      <c r="W106" s="269" t="s">
        <v>2138</v>
      </c>
      <c r="X106" s="212" t="s">
        <v>2139</v>
      </c>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row>
    <row r="107" spans="1:76" ht="163.05000000000001" customHeight="1" x14ac:dyDescent="0.6">
      <c r="A107" s="324"/>
      <c r="B107" s="324"/>
      <c r="C107" s="324"/>
      <c r="D107" s="324"/>
      <c r="E107" s="324"/>
      <c r="F107" s="324"/>
      <c r="G107" s="324"/>
      <c r="H107" s="324"/>
      <c r="I107" s="268" t="s">
        <v>445</v>
      </c>
      <c r="J107" s="268" t="s">
        <v>286</v>
      </c>
      <c r="K107" s="155" t="s">
        <v>728</v>
      </c>
      <c r="L107" s="155" t="s">
        <v>2140</v>
      </c>
      <c r="M107" s="155" t="s">
        <v>2140</v>
      </c>
      <c r="N107" s="155" t="s">
        <v>2141</v>
      </c>
      <c r="O107" s="155" t="s">
        <v>2140</v>
      </c>
      <c r="P107" s="155" t="s">
        <v>2140</v>
      </c>
      <c r="Q107" s="155" t="s">
        <v>2142</v>
      </c>
      <c r="R107" s="155" t="s">
        <v>2140</v>
      </c>
      <c r="S107" s="155" t="s">
        <v>2140</v>
      </c>
      <c r="T107" s="155" t="s">
        <v>2143</v>
      </c>
      <c r="U107" s="155" t="s">
        <v>2140</v>
      </c>
      <c r="V107" s="155" t="s">
        <v>2140</v>
      </c>
      <c r="W107" s="155" t="s">
        <v>2144</v>
      </c>
      <c r="X107" s="212" t="s">
        <v>2145</v>
      </c>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row>
    <row r="108" spans="1:76" ht="223.2" customHeight="1" x14ac:dyDescent="0.6">
      <c r="A108" s="324"/>
      <c r="B108" s="324"/>
      <c r="C108" s="324"/>
      <c r="D108" s="324"/>
      <c r="E108" s="324"/>
      <c r="F108" s="324"/>
      <c r="G108" s="324"/>
      <c r="H108" s="324"/>
      <c r="I108" s="268" t="s">
        <v>446</v>
      </c>
      <c r="J108" s="268" t="s">
        <v>286</v>
      </c>
      <c r="K108" s="155" t="s">
        <v>729</v>
      </c>
      <c r="L108" s="155" t="s">
        <v>2146</v>
      </c>
      <c r="M108" s="155" t="s">
        <v>2146</v>
      </c>
      <c r="N108" s="155" t="s">
        <v>2147</v>
      </c>
      <c r="O108" s="155" t="s">
        <v>2146</v>
      </c>
      <c r="P108" s="155" t="s">
        <v>2146</v>
      </c>
      <c r="Q108" s="155" t="s">
        <v>2148</v>
      </c>
      <c r="R108" s="155" t="s">
        <v>2146</v>
      </c>
      <c r="S108" s="155" t="s">
        <v>2146</v>
      </c>
      <c r="T108" s="155" t="s">
        <v>2149</v>
      </c>
      <c r="U108" s="155" t="s">
        <v>2146</v>
      </c>
      <c r="V108" s="155" t="s">
        <v>2146</v>
      </c>
      <c r="W108" s="155" t="s">
        <v>2150</v>
      </c>
      <c r="X108" s="221" t="s">
        <v>2151</v>
      </c>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row>
    <row r="109" spans="1:76" ht="180" customHeight="1" x14ac:dyDescent="0.6">
      <c r="A109" s="324"/>
      <c r="B109" s="324"/>
      <c r="C109" s="324"/>
      <c r="D109" s="324"/>
      <c r="E109" s="324"/>
      <c r="F109" s="324"/>
      <c r="G109" s="324"/>
      <c r="H109" s="324"/>
      <c r="I109" s="268" t="s">
        <v>447</v>
      </c>
      <c r="J109" s="268" t="s">
        <v>286</v>
      </c>
      <c r="K109" s="155" t="s">
        <v>730</v>
      </c>
      <c r="L109" s="155" t="s">
        <v>2152</v>
      </c>
      <c r="M109" s="155" t="s">
        <v>2152</v>
      </c>
      <c r="N109" s="155" t="s">
        <v>2153</v>
      </c>
      <c r="O109" s="155" t="s">
        <v>2152</v>
      </c>
      <c r="P109" s="155" t="s">
        <v>2152</v>
      </c>
      <c r="Q109" s="155" t="s">
        <v>2154</v>
      </c>
      <c r="R109" s="155" t="s">
        <v>2152</v>
      </c>
      <c r="S109" s="155" t="s">
        <v>2152</v>
      </c>
      <c r="T109" s="155" t="s">
        <v>2155</v>
      </c>
      <c r="U109" s="155" t="s">
        <v>2152</v>
      </c>
      <c r="V109" s="155" t="s">
        <v>2152</v>
      </c>
      <c r="W109" s="155" t="s">
        <v>2156</v>
      </c>
      <c r="X109" s="222" t="s">
        <v>2157</v>
      </c>
    </row>
    <row r="110" spans="1:76" ht="144" customHeight="1" x14ac:dyDescent="0.6">
      <c r="A110" s="324"/>
      <c r="B110" s="324"/>
      <c r="C110" s="324"/>
      <c r="D110" s="324"/>
      <c r="E110" s="324"/>
      <c r="F110" s="324"/>
      <c r="G110" s="324"/>
      <c r="H110" s="324"/>
      <c r="I110" s="268" t="s">
        <v>448</v>
      </c>
      <c r="J110" s="268" t="s">
        <v>286</v>
      </c>
      <c r="K110" s="269" t="s">
        <v>731</v>
      </c>
      <c r="L110" s="269" t="s">
        <v>2158</v>
      </c>
      <c r="M110" s="269" t="s">
        <v>2158</v>
      </c>
      <c r="N110" s="269" t="s">
        <v>2159</v>
      </c>
      <c r="O110" s="269" t="s">
        <v>2158</v>
      </c>
      <c r="P110" s="269" t="s">
        <v>2158</v>
      </c>
      <c r="Q110" s="269" t="s">
        <v>2160</v>
      </c>
      <c r="R110" s="269" t="s">
        <v>2158</v>
      </c>
      <c r="S110" s="269" t="s">
        <v>2158</v>
      </c>
      <c r="T110" s="269" t="s">
        <v>2161</v>
      </c>
      <c r="U110" s="269" t="s">
        <v>2158</v>
      </c>
      <c r="V110" s="269" t="s">
        <v>2158</v>
      </c>
      <c r="W110" s="269" t="s">
        <v>2162</v>
      </c>
      <c r="X110" s="212" t="s">
        <v>2163</v>
      </c>
    </row>
    <row r="111" spans="1:76" ht="193.5" customHeight="1" x14ac:dyDescent="0.6">
      <c r="A111" s="324"/>
      <c r="B111" s="324"/>
      <c r="C111" s="324"/>
      <c r="D111" s="324"/>
      <c r="E111" s="324"/>
      <c r="F111" s="324"/>
      <c r="G111" s="324"/>
      <c r="H111" s="324"/>
      <c r="I111" s="268" t="s">
        <v>449</v>
      </c>
      <c r="J111" s="268" t="s">
        <v>286</v>
      </c>
      <c r="K111" s="269" t="s">
        <v>716</v>
      </c>
      <c r="L111" s="268" t="s">
        <v>449</v>
      </c>
      <c r="M111" s="268" t="s">
        <v>449</v>
      </c>
      <c r="N111" s="268" t="s">
        <v>449</v>
      </c>
      <c r="O111" s="268" t="s">
        <v>449</v>
      </c>
      <c r="P111" s="268" t="s">
        <v>449</v>
      </c>
      <c r="Q111" s="268" t="s">
        <v>449</v>
      </c>
      <c r="R111" s="268" t="s">
        <v>449</v>
      </c>
      <c r="S111" s="268" t="s">
        <v>449</v>
      </c>
      <c r="T111" s="268" t="s">
        <v>449</v>
      </c>
      <c r="U111" s="268" t="s">
        <v>449</v>
      </c>
      <c r="V111" s="268" t="s">
        <v>449</v>
      </c>
      <c r="W111" s="268" t="s">
        <v>449</v>
      </c>
      <c r="X111" s="212" t="s">
        <v>2145</v>
      </c>
    </row>
    <row r="112" spans="1:76" ht="177.45" customHeight="1" x14ac:dyDescent="0.6">
      <c r="A112" s="324"/>
      <c r="B112" s="324"/>
      <c r="C112" s="324"/>
      <c r="D112" s="324"/>
      <c r="E112" s="324"/>
      <c r="F112" s="324"/>
      <c r="G112" s="324"/>
      <c r="H112" s="324"/>
      <c r="I112" s="268" t="s">
        <v>450</v>
      </c>
      <c r="J112" s="268" t="s">
        <v>286</v>
      </c>
      <c r="K112" s="269" t="s">
        <v>716</v>
      </c>
      <c r="L112" s="268" t="s">
        <v>450</v>
      </c>
      <c r="M112" s="268" t="s">
        <v>450</v>
      </c>
      <c r="N112" s="268" t="s">
        <v>450</v>
      </c>
      <c r="O112" s="268" t="s">
        <v>450</v>
      </c>
      <c r="P112" s="268" t="s">
        <v>450</v>
      </c>
      <c r="Q112" s="268" t="s">
        <v>450</v>
      </c>
      <c r="R112" s="268" t="s">
        <v>450</v>
      </c>
      <c r="S112" s="268" t="s">
        <v>450</v>
      </c>
      <c r="T112" s="268" t="s">
        <v>450</v>
      </c>
      <c r="U112" s="268" t="s">
        <v>450</v>
      </c>
      <c r="V112" s="268" t="s">
        <v>450</v>
      </c>
      <c r="W112" s="268" t="s">
        <v>450</v>
      </c>
      <c r="X112" s="212" t="s">
        <v>2164</v>
      </c>
    </row>
    <row r="113" spans="1:24" ht="409.05" customHeight="1" x14ac:dyDescent="0.6">
      <c r="A113" s="324" t="s">
        <v>80</v>
      </c>
      <c r="B113" s="324" t="s">
        <v>81</v>
      </c>
      <c r="C113" s="324" t="s">
        <v>72</v>
      </c>
      <c r="D113" s="324" t="s">
        <v>451</v>
      </c>
      <c r="E113" s="324" t="s">
        <v>452</v>
      </c>
      <c r="F113" s="324" t="s">
        <v>289</v>
      </c>
      <c r="G113" s="324" t="s">
        <v>67</v>
      </c>
      <c r="H113" s="324" t="s">
        <v>62</v>
      </c>
      <c r="I113" s="271" t="s">
        <v>3201</v>
      </c>
      <c r="J113" s="272" t="s">
        <v>3202</v>
      </c>
      <c r="K113" s="272" t="s">
        <v>3202</v>
      </c>
      <c r="L113" s="272" t="s">
        <v>3202</v>
      </c>
      <c r="M113" s="272" t="s">
        <v>3202</v>
      </c>
      <c r="N113" s="272" t="s">
        <v>3202</v>
      </c>
      <c r="O113" s="272" t="s">
        <v>3202</v>
      </c>
      <c r="P113" s="272" t="s">
        <v>3202</v>
      </c>
      <c r="Q113" s="272" t="s">
        <v>3202</v>
      </c>
      <c r="R113" s="272" t="s">
        <v>3202</v>
      </c>
      <c r="S113" s="272" t="s">
        <v>3202</v>
      </c>
      <c r="T113" s="272" t="s">
        <v>3202</v>
      </c>
      <c r="U113" s="272" t="s">
        <v>3202</v>
      </c>
      <c r="V113" s="272" t="s">
        <v>3202</v>
      </c>
      <c r="W113" s="272" t="s">
        <v>3202</v>
      </c>
      <c r="X113" s="273" t="s">
        <v>3203</v>
      </c>
    </row>
    <row r="114" spans="1:24" ht="142.05000000000001" customHeight="1" x14ac:dyDescent="0.6">
      <c r="A114" s="324"/>
      <c r="B114" s="324"/>
      <c r="C114" s="324"/>
      <c r="D114" s="324"/>
      <c r="E114" s="324"/>
      <c r="F114" s="324"/>
      <c r="G114" s="324"/>
      <c r="H114" s="324"/>
      <c r="I114" s="268" t="s">
        <v>440</v>
      </c>
      <c r="J114" s="268" t="s">
        <v>286</v>
      </c>
      <c r="K114" s="269" t="s">
        <v>706</v>
      </c>
      <c r="L114" s="274" t="s">
        <v>706</v>
      </c>
      <c r="M114" s="274" t="s">
        <v>706</v>
      </c>
      <c r="N114" s="274" t="s">
        <v>706</v>
      </c>
      <c r="O114" s="274" t="s">
        <v>706</v>
      </c>
      <c r="P114" s="274" t="s">
        <v>706</v>
      </c>
      <c r="Q114" s="274" t="s">
        <v>706</v>
      </c>
      <c r="R114" s="274" t="s">
        <v>706</v>
      </c>
      <c r="S114" s="274" t="s">
        <v>706</v>
      </c>
      <c r="T114" s="274" t="s">
        <v>706</v>
      </c>
      <c r="U114" s="274" t="s">
        <v>706</v>
      </c>
      <c r="V114" s="274" t="s">
        <v>706</v>
      </c>
      <c r="W114" s="274" t="s">
        <v>706</v>
      </c>
      <c r="X114" s="223"/>
    </row>
    <row r="115" spans="1:24" ht="144" customHeight="1" x14ac:dyDescent="0.6">
      <c r="A115" s="324"/>
      <c r="B115" s="324"/>
      <c r="C115" s="324"/>
      <c r="D115" s="324"/>
      <c r="E115" s="324"/>
      <c r="F115" s="324"/>
      <c r="G115" s="324"/>
      <c r="H115" s="324"/>
      <c r="I115" s="268" t="s">
        <v>453</v>
      </c>
      <c r="J115" s="268" t="s">
        <v>286</v>
      </c>
      <c r="K115" s="269" t="s">
        <v>706</v>
      </c>
      <c r="L115" s="274" t="s">
        <v>706</v>
      </c>
      <c r="M115" s="274" t="s">
        <v>706</v>
      </c>
      <c r="N115" s="274" t="s">
        <v>706</v>
      </c>
      <c r="O115" s="274" t="s">
        <v>706</v>
      </c>
      <c r="P115" s="274" t="s">
        <v>706</v>
      </c>
      <c r="Q115" s="274" t="s">
        <v>706</v>
      </c>
      <c r="R115" s="274" t="s">
        <v>706</v>
      </c>
      <c r="S115" s="274" t="s">
        <v>706</v>
      </c>
      <c r="T115" s="274" t="s">
        <v>706</v>
      </c>
      <c r="U115" s="274" t="s">
        <v>706</v>
      </c>
      <c r="V115" s="274" t="s">
        <v>706</v>
      </c>
      <c r="W115" s="274" t="s">
        <v>706</v>
      </c>
      <c r="X115" s="223"/>
    </row>
    <row r="116" spans="1:24" ht="260.55" customHeight="1" x14ac:dyDescent="0.6">
      <c r="A116" s="268" t="s">
        <v>80</v>
      </c>
      <c r="B116" s="268" t="s">
        <v>81</v>
      </c>
      <c r="C116" s="268" t="s">
        <v>72</v>
      </c>
      <c r="D116" s="268" t="s">
        <v>455</v>
      </c>
      <c r="E116" s="268" t="s">
        <v>452</v>
      </c>
      <c r="F116" s="268" t="s">
        <v>289</v>
      </c>
      <c r="G116" s="268" t="s">
        <v>67</v>
      </c>
      <c r="H116" s="268" t="s">
        <v>62</v>
      </c>
      <c r="I116" s="268" t="s">
        <v>3204</v>
      </c>
      <c r="J116" s="272" t="s">
        <v>3202</v>
      </c>
      <c r="K116" s="272" t="s">
        <v>3202</v>
      </c>
      <c r="L116" s="275" t="s">
        <v>3202</v>
      </c>
      <c r="M116" s="275" t="s">
        <v>3202</v>
      </c>
      <c r="N116" s="275" t="s">
        <v>3202</v>
      </c>
      <c r="O116" s="275" t="s">
        <v>3202</v>
      </c>
      <c r="P116" s="275" t="s">
        <v>3202</v>
      </c>
      <c r="Q116" s="275" t="s">
        <v>3202</v>
      </c>
      <c r="R116" s="275" t="s">
        <v>3202</v>
      </c>
      <c r="S116" s="275" t="s">
        <v>3202</v>
      </c>
      <c r="T116" s="275" t="s">
        <v>3202</v>
      </c>
      <c r="U116" s="275" t="s">
        <v>3202</v>
      </c>
      <c r="V116" s="275" t="s">
        <v>3202</v>
      </c>
      <c r="W116" s="275" t="s">
        <v>3202</v>
      </c>
      <c r="X116" s="273" t="s">
        <v>3175</v>
      </c>
    </row>
    <row r="117" spans="1:24" ht="409.05" customHeight="1" x14ac:dyDescent="0.6">
      <c r="A117" s="330" t="s">
        <v>80</v>
      </c>
      <c r="B117" s="330" t="s">
        <v>81</v>
      </c>
      <c r="C117" s="324" t="s">
        <v>72</v>
      </c>
      <c r="D117" s="324" t="s">
        <v>456</v>
      </c>
      <c r="E117" s="324" t="s">
        <v>431</v>
      </c>
      <c r="F117" s="324" t="s">
        <v>289</v>
      </c>
      <c r="G117" s="324" t="s">
        <v>67</v>
      </c>
      <c r="H117" s="324" t="s">
        <v>62</v>
      </c>
      <c r="I117" s="276" t="s">
        <v>457</v>
      </c>
      <c r="J117" s="275" t="s">
        <v>3202</v>
      </c>
      <c r="K117" s="272" t="s">
        <v>3202</v>
      </c>
      <c r="L117" s="275" t="s">
        <v>3202</v>
      </c>
      <c r="M117" s="275" t="s">
        <v>3202</v>
      </c>
      <c r="N117" s="275" t="s">
        <v>3202</v>
      </c>
      <c r="O117" s="275" t="s">
        <v>3202</v>
      </c>
      <c r="P117" s="275" t="s">
        <v>3202</v>
      </c>
      <c r="Q117" s="275" t="s">
        <v>3202</v>
      </c>
      <c r="R117" s="275" t="s">
        <v>3202</v>
      </c>
      <c r="S117" s="275" t="s">
        <v>3202</v>
      </c>
      <c r="T117" s="275" t="s">
        <v>3202</v>
      </c>
      <c r="U117" s="275" t="s">
        <v>3202</v>
      </c>
      <c r="V117" s="275" t="s">
        <v>3202</v>
      </c>
      <c r="W117" s="275" t="s">
        <v>3202</v>
      </c>
      <c r="X117" s="273" t="s">
        <v>3205</v>
      </c>
    </row>
    <row r="118" spans="1:24" ht="119.55" customHeight="1" x14ac:dyDescent="0.6">
      <c r="A118" s="330"/>
      <c r="B118" s="330"/>
      <c r="C118" s="324"/>
      <c r="D118" s="324"/>
      <c r="E118" s="324"/>
      <c r="F118" s="324"/>
      <c r="G118" s="324"/>
      <c r="H118" s="324"/>
      <c r="I118" s="268" t="s">
        <v>458</v>
      </c>
      <c r="J118" s="268" t="s">
        <v>286</v>
      </c>
      <c r="K118" s="269" t="s">
        <v>706</v>
      </c>
      <c r="L118" s="272" t="s">
        <v>458</v>
      </c>
      <c r="M118" s="272" t="s">
        <v>458</v>
      </c>
      <c r="N118" s="272" t="s">
        <v>458</v>
      </c>
      <c r="O118" s="272" t="s">
        <v>458</v>
      </c>
      <c r="P118" s="272" t="s">
        <v>458</v>
      </c>
      <c r="Q118" s="272" t="s">
        <v>458</v>
      </c>
      <c r="R118" s="272" t="s">
        <v>458</v>
      </c>
      <c r="S118" s="272" t="s">
        <v>458</v>
      </c>
      <c r="T118" s="272" t="s">
        <v>458</v>
      </c>
      <c r="U118" s="272" t="s">
        <v>458</v>
      </c>
      <c r="V118" s="272" t="s">
        <v>458</v>
      </c>
      <c r="W118" s="272" t="s">
        <v>458</v>
      </c>
      <c r="X118" s="224"/>
    </row>
    <row r="119" spans="1:24" ht="102" customHeight="1" x14ac:dyDescent="0.6">
      <c r="A119" s="330"/>
      <c r="B119" s="330"/>
      <c r="C119" s="324"/>
      <c r="D119" s="324"/>
      <c r="E119" s="324"/>
      <c r="F119" s="324"/>
      <c r="G119" s="324"/>
      <c r="H119" s="324"/>
      <c r="I119" s="268" t="s">
        <v>454</v>
      </c>
      <c r="J119" s="268" t="s">
        <v>286</v>
      </c>
      <c r="K119" s="269" t="s">
        <v>706</v>
      </c>
      <c r="L119" s="274"/>
      <c r="M119" s="274"/>
      <c r="N119" s="277"/>
      <c r="O119" s="277"/>
      <c r="P119" s="277"/>
      <c r="Q119" s="277"/>
      <c r="R119" s="277"/>
      <c r="S119" s="277"/>
      <c r="T119" s="277"/>
      <c r="U119" s="277"/>
      <c r="V119" s="277"/>
      <c r="W119" s="277"/>
      <c r="X119" s="224"/>
    </row>
    <row r="120" spans="1:24" ht="214.95" customHeight="1" x14ac:dyDescent="0.6">
      <c r="A120" s="324" t="s">
        <v>80</v>
      </c>
      <c r="B120" s="324" t="s">
        <v>81</v>
      </c>
      <c r="C120" s="324" t="s">
        <v>72</v>
      </c>
      <c r="D120" s="324" t="s">
        <v>459</v>
      </c>
      <c r="E120" s="324" t="s">
        <v>431</v>
      </c>
      <c r="F120" s="324" t="s">
        <v>289</v>
      </c>
      <c r="G120" s="324" t="s">
        <v>67</v>
      </c>
      <c r="H120" s="324" t="s">
        <v>62</v>
      </c>
      <c r="I120" s="268" t="s">
        <v>460</v>
      </c>
      <c r="J120" s="268" t="s">
        <v>732</v>
      </c>
      <c r="K120" s="269" t="s">
        <v>732</v>
      </c>
      <c r="L120" s="274" t="s">
        <v>2165</v>
      </c>
      <c r="M120" s="274" t="s">
        <v>2165</v>
      </c>
      <c r="N120" s="274" t="s">
        <v>2165</v>
      </c>
      <c r="O120" s="274" t="s">
        <v>2165</v>
      </c>
      <c r="P120" s="274" t="s">
        <v>2165</v>
      </c>
      <c r="Q120" s="274" t="s">
        <v>2165</v>
      </c>
      <c r="R120" s="274" t="s">
        <v>2165</v>
      </c>
      <c r="S120" s="274" t="s">
        <v>2165</v>
      </c>
      <c r="T120" s="274" t="s">
        <v>2165</v>
      </c>
      <c r="U120" s="274" t="s">
        <v>2165</v>
      </c>
      <c r="V120" s="274" t="s">
        <v>2165</v>
      </c>
      <c r="W120" s="278">
        <v>0.12</v>
      </c>
      <c r="X120" s="224" t="s">
        <v>2127</v>
      </c>
    </row>
    <row r="121" spans="1:24" ht="97.5" customHeight="1" x14ac:dyDescent="0.6">
      <c r="A121" s="324"/>
      <c r="B121" s="324"/>
      <c r="C121" s="324"/>
      <c r="D121" s="324"/>
      <c r="E121" s="324"/>
      <c r="F121" s="324"/>
      <c r="G121" s="324"/>
      <c r="H121" s="324"/>
      <c r="I121" s="268" t="s">
        <v>461</v>
      </c>
      <c r="J121" s="268" t="s">
        <v>286</v>
      </c>
      <c r="K121" s="269" t="s">
        <v>733</v>
      </c>
      <c r="L121" s="274" t="s">
        <v>733</v>
      </c>
      <c r="M121" s="274" t="s">
        <v>733</v>
      </c>
      <c r="N121" s="274" t="s">
        <v>733</v>
      </c>
      <c r="O121" s="274" t="s">
        <v>733</v>
      </c>
      <c r="P121" s="274" t="s">
        <v>733</v>
      </c>
      <c r="Q121" s="274" t="s">
        <v>733</v>
      </c>
      <c r="R121" s="274" t="s">
        <v>733</v>
      </c>
      <c r="S121" s="274" t="s">
        <v>733</v>
      </c>
      <c r="T121" s="274" t="s">
        <v>733</v>
      </c>
      <c r="U121" s="274" t="s">
        <v>733</v>
      </c>
      <c r="V121" s="274" t="s">
        <v>733</v>
      </c>
      <c r="W121" s="274" t="s">
        <v>733</v>
      </c>
      <c r="X121" s="224"/>
    </row>
    <row r="122" spans="1:24" ht="82.5" customHeight="1" x14ac:dyDescent="0.6">
      <c r="A122" s="324"/>
      <c r="B122" s="324"/>
      <c r="C122" s="324"/>
      <c r="D122" s="324"/>
      <c r="E122" s="324"/>
      <c r="F122" s="324"/>
      <c r="G122" s="324"/>
      <c r="H122" s="324"/>
      <c r="I122" s="268" t="s">
        <v>462</v>
      </c>
      <c r="J122" s="268" t="s">
        <v>286</v>
      </c>
      <c r="K122" s="269" t="s">
        <v>286</v>
      </c>
      <c r="L122" s="274" t="s">
        <v>286</v>
      </c>
      <c r="M122" s="274" t="s">
        <v>286</v>
      </c>
      <c r="N122" s="274" t="s">
        <v>286</v>
      </c>
      <c r="O122" s="274" t="s">
        <v>286</v>
      </c>
      <c r="P122" s="274" t="s">
        <v>286</v>
      </c>
      <c r="Q122" s="274" t="s">
        <v>286</v>
      </c>
      <c r="R122" s="274" t="s">
        <v>286</v>
      </c>
      <c r="S122" s="274" t="s">
        <v>286</v>
      </c>
      <c r="T122" s="274" t="s">
        <v>286</v>
      </c>
      <c r="U122" s="274" t="s">
        <v>286</v>
      </c>
      <c r="V122" s="274" t="s">
        <v>286</v>
      </c>
      <c r="W122" s="274" t="s">
        <v>286</v>
      </c>
      <c r="X122" s="224"/>
    </row>
    <row r="123" spans="1:24" ht="147.44999999999999" customHeight="1" x14ac:dyDescent="0.6">
      <c r="A123" s="324"/>
      <c r="B123" s="324"/>
      <c r="C123" s="324"/>
      <c r="D123" s="324"/>
      <c r="E123" s="324"/>
      <c r="F123" s="324"/>
      <c r="G123" s="324"/>
      <c r="H123" s="324"/>
      <c r="I123" s="268" t="s">
        <v>463</v>
      </c>
      <c r="J123" s="268" t="s">
        <v>286</v>
      </c>
      <c r="K123" s="269" t="s">
        <v>706</v>
      </c>
      <c r="L123" s="274" t="s">
        <v>706</v>
      </c>
      <c r="M123" s="274" t="s">
        <v>706</v>
      </c>
      <c r="N123" s="274" t="s">
        <v>706</v>
      </c>
      <c r="O123" s="274" t="s">
        <v>706</v>
      </c>
      <c r="P123" s="274" t="s">
        <v>706</v>
      </c>
      <c r="Q123" s="274" t="s">
        <v>706</v>
      </c>
      <c r="R123" s="274" t="s">
        <v>706</v>
      </c>
      <c r="S123" s="274" t="s">
        <v>706</v>
      </c>
      <c r="T123" s="274" t="s">
        <v>706</v>
      </c>
      <c r="U123" s="274" t="s">
        <v>706</v>
      </c>
      <c r="V123" s="274" t="s">
        <v>706</v>
      </c>
      <c r="W123" s="274" t="s">
        <v>706</v>
      </c>
      <c r="X123" s="224"/>
    </row>
    <row r="124" spans="1:24" ht="363.45" customHeight="1" x14ac:dyDescent="0.6">
      <c r="A124" s="324" t="s">
        <v>80</v>
      </c>
      <c r="B124" s="324" t="s">
        <v>81</v>
      </c>
      <c r="C124" s="324" t="s">
        <v>72</v>
      </c>
      <c r="D124" s="324" t="s">
        <v>464</v>
      </c>
      <c r="E124" s="324" t="s">
        <v>465</v>
      </c>
      <c r="F124" s="324" t="s">
        <v>289</v>
      </c>
      <c r="G124" s="324" t="s">
        <v>67</v>
      </c>
      <c r="H124" s="324" t="s">
        <v>62</v>
      </c>
      <c r="I124" s="268" t="s">
        <v>3206</v>
      </c>
      <c r="J124" s="279">
        <v>1</v>
      </c>
      <c r="K124" s="279">
        <v>1</v>
      </c>
      <c r="L124" s="279">
        <v>1</v>
      </c>
      <c r="M124" s="279">
        <v>1</v>
      </c>
      <c r="N124" s="279">
        <v>1</v>
      </c>
      <c r="O124" s="279">
        <v>1</v>
      </c>
      <c r="P124" s="279">
        <v>1</v>
      </c>
      <c r="Q124" s="279">
        <v>1</v>
      </c>
      <c r="R124" s="279">
        <v>1</v>
      </c>
      <c r="S124" s="279">
        <v>1</v>
      </c>
      <c r="T124" s="279">
        <v>1</v>
      </c>
      <c r="U124" s="279">
        <v>1</v>
      </c>
      <c r="V124" s="279">
        <v>1</v>
      </c>
      <c r="W124" s="279">
        <v>1</v>
      </c>
      <c r="X124" s="273" t="s">
        <v>3205</v>
      </c>
    </row>
    <row r="125" spans="1:24" ht="73.5" customHeight="1" x14ac:dyDescent="0.6">
      <c r="A125" s="324"/>
      <c r="B125" s="324"/>
      <c r="C125" s="324"/>
      <c r="D125" s="324"/>
      <c r="E125" s="324"/>
      <c r="F125" s="324"/>
      <c r="G125" s="324"/>
      <c r="H125" s="324"/>
      <c r="I125" s="268" t="s">
        <v>461</v>
      </c>
      <c r="J125" s="268" t="s">
        <v>286</v>
      </c>
      <c r="K125" s="269"/>
      <c r="L125" s="272" t="s">
        <v>286</v>
      </c>
      <c r="M125" s="272" t="s">
        <v>286</v>
      </c>
      <c r="N125" s="272" t="s">
        <v>286</v>
      </c>
      <c r="O125" s="272" t="s">
        <v>286</v>
      </c>
      <c r="P125" s="272" t="s">
        <v>286</v>
      </c>
      <c r="Q125" s="272" t="s">
        <v>286</v>
      </c>
      <c r="R125" s="272" t="s">
        <v>286</v>
      </c>
      <c r="S125" s="272" t="s">
        <v>286</v>
      </c>
      <c r="T125" s="272" t="s">
        <v>286</v>
      </c>
      <c r="U125" s="272" t="s">
        <v>286</v>
      </c>
      <c r="V125" s="272" t="s">
        <v>286</v>
      </c>
      <c r="W125" s="272" t="s">
        <v>286</v>
      </c>
      <c r="X125" s="225" t="s">
        <v>286</v>
      </c>
    </row>
    <row r="126" spans="1:24" ht="117" customHeight="1" x14ac:dyDescent="0.6">
      <c r="A126" s="324"/>
      <c r="B126" s="324"/>
      <c r="C126" s="324"/>
      <c r="D126" s="324"/>
      <c r="E126" s="324"/>
      <c r="F126" s="324"/>
      <c r="G126" s="324"/>
      <c r="H126" s="324"/>
      <c r="I126" s="268" t="s">
        <v>466</v>
      </c>
      <c r="J126" s="268" t="s">
        <v>286</v>
      </c>
      <c r="K126" s="269" t="s">
        <v>734</v>
      </c>
      <c r="L126" s="272" t="s">
        <v>286</v>
      </c>
      <c r="M126" s="272" t="s">
        <v>286</v>
      </c>
      <c r="N126" s="272" t="s">
        <v>286</v>
      </c>
      <c r="O126" s="272" t="s">
        <v>286</v>
      </c>
      <c r="P126" s="272" t="s">
        <v>286</v>
      </c>
      <c r="Q126" s="272" t="s">
        <v>286</v>
      </c>
      <c r="R126" s="272" t="s">
        <v>286</v>
      </c>
      <c r="S126" s="272" t="s">
        <v>286</v>
      </c>
      <c r="T126" s="272" t="s">
        <v>286</v>
      </c>
      <c r="U126" s="272" t="s">
        <v>286</v>
      </c>
      <c r="V126" s="272" t="s">
        <v>286</v>
      </c>
      <c r="W126" s="272" t="s">
        <v>286</v>
      </c>
      <c r="X126" s="225" t="s">
        <v>286</v>
      </c>
    </row>
    <row r="127" spans="1:24" ht="66" customHeight="1" x14ac:dyDescent="0.6">
      <c r="A127" s="324"/>
      <c r="B127" s="324"/>
      <c r="C127" s="324"/>
      <c r="D127" s="324"/>
      <c r="E127" s="324"/>
      <c r="F127" s="324"/>
      <c r="G127" s="324"/>
      <c r="H127" s="324"/>
      <c r="I127" s="268" t="s">
        <v>467</v>
      </c>
      <c r="J127" s="268" t="s">
        <v>286</v>
      </c>
      <c r="K127" s="269" t="s">
        <v>734</v>
      </c>
      <c r="L127" s="272" t="s">
        <v>286</v>
      </c>
      <c r="M127" s="272" t="s">
        <v>286</v>
      </c>
      <c r="N127" s="272" t="s">
        <v>286</v>
      </c>
      <c r="O127" s="272" t="s">
        <v>286</v>
      </c>
      <c r="P127" s="272" t="s">
        <v>286</v>
      </c>
      <c r="Q127" s="272" t="s">
        <v>286</v>
      </c>
      <c r="R127" s="272" t="s">
        <v>286</v>
      </c>
      <c r="S127" s="272" t="s">
        <v>286</v>
      </c>
      <c r="T127" s="272" t="s">
        <v>286</v>
      </c>
      <c r="U127" s="272" t="s">
        <v>286</v>
      </c>
      <c r="V127" s="272" t="s">
        <v>286</v>
      </c>
      <c r="W127" s="272" t="s">
        <v>286</v>
      </c>
      <c r="X127" s="225" t="s">
        <v>286</v>
      </c>
    </row>
    <row r="128" spans="1:24" ht="409.6" customHeight="1" x14ac:dyDescent="0.6">
      <c r="A128" s="324" t="s">
        <v>80</v>
      </c>
      <c r="B128" s="324" t="s">
        <v>82</v>
      </c>
      <c r="C128" s="324" t="s">
        <v>72</v>
      </c>
      <c r="D128" s="324" t="s">
        <v>468</v>
      </c>
      <c r="E128" s="324" t="s">
        <v>469</v>
      </c>
      <c r="F128" s="324" t="s">
        <v>289</v>
      </c>
      <c r="G128" s="324" t="s">
        <v>67</v>
      </c>
      <c r="H128" s="324" t="s">
        <v>62</v>
      </c>
      <c r="I128" s="280" t="s">
        <v>470</v>
      </c>
      <c r="J128" s="275">
        <v>0</v>
      </c>
      <c r="K128" s="150">
        <v>0</v>
      </c>
      <c r="L128" s="275">
        <v>0</v>
      </c>
      <c r="M128" s="275">
        <v>0</v>
      </c>
      <c r="N128" s="275">
        <v>0</v>
      </c>
      <c r="O128" s="275">
        <v>0</v>
      </c>
      <c r="P128" s="275">
        <v>0</v>
      </c>
      <c r="Q128" s="275">
        <v>0</v>
      </c>
      <c r="R128" s="275">
        <v>0</v>
      </c>
      <c r="S128" s="275">
        <v>0</v>
      </c>
      <c r="T128" s="275">
        <v>0</v>
      </c>
      <c r="U128" s="275">
        <v>0</v>
      </c>
      <c r="V128" s="275">
        <v>0</v>
      </c>
      <c r="W128" s="275">
        <v>0</v>
      </c>
      <c r="X128" s="273" t="s">
        <v>3205</v>
      </c>
    </row>
    <row r="129" spans="1:76" ht="101.55" customHeight="1" x14ac:dyDescent="0.6">
      <c r="A129" s="324"/>
      <c r="B129" s="324"/>
      <c r="C129" s="324"/>
      <c r="D129" s="324"/>
      <c r="E129" s="324"/>
      <c r="F129" s="324"/>
      <c r="G129" s="324"/>
      <c r="H129" s="324"/>
      <c r="I129" s="268" t="s">
        <v>471</v>
      </c>
      <c r="J129" s="268" t="s">
        <v>286</v>
      </c>
      <c r="K129" s="268" t="s">
        <v>286</v>
      </c>
      <c r="L129" s="272" t="s">
        <v>286</v>
      </c>
      <c r="M129" s="272" t="s">
        <v>286</v>
      </c>
      <c r="N129" s="272" t="s">
        <v>286</v>
      </c>
      <c r="O129" s="272" t="s">
        <v>286</v>
      </c>
      <c r="P129" s="272" t="s">
        <v>286</v>
      </c>
      <c r="Q129" s="272" t="s">
        <v>286</v>
      </c>
      <c r="R129" s="272" t="s">
        <v>286</v>
      </c>
      <c r="S129" s="272" t="s">
        <v>286</v>
      </c>
      <c r="T129" s="272" t="s">
        <v>286</v>
      </c>
      <c r="U129" s="272" t="s">
        <v>286</v>
      </c>
      <c r="V129" s="272" t="s">
        <v>286</v>
      </c>
      <c r="W129" s="272" t="s">
        <v>286</v>
      </c>
      <c r="X129" s="225" t="s">
        <v>286</v>
      </c>
    </row>
    <row r="130" spans="1:76" ht="93" customHeight="1" x14ac:dyDescent="0.6">
      <c r="A130" s="324"/>
      <c r="B130" s="324"/>
      <c r="C130" s="324"/>
      <c r="D130" s="324"/>
      <c r="E130" s="324"/>
      <c r="F130" s="324"/>
      <c r="G130" s="324"/>
      <c r="H130" s="324"/>
      <c r="I130" s="268" t="s">
        <v>472</v>
      </c>
      <c r="J130" s="268" t="s">
        <v>286</v>
      </c>
      <c r="K130" s="268" t="s">
        <v>286</v>
      </c>
      <c r="L130" s="272" t="s">
        <v>286</v>
      </c>
      <c r="M130" s="272" t="s">
        <v>286</v>
      </c>
      <c r="N130" s="272" t="s">
        <v>286</v>
      </c>
      <c r="O130" s="272" t="s">
        <v>286</v>
      </c>
      <c r="P130" s="272" t="s">
        <v>286</v>
      </c>
      <c r="Q130" s="272" t="s">
        <v>286</v>
      </c>
      <c r="R130" s="272" t="s">
        <v>286</v>
      </c>
      <c r="S130" s="272" t="s">
        <v>286</v>
      </c>
      <c r="T130" s="272" t="s">
        <v>286</v>
      </c>
      <c r="U130" s="272" t="s">
        <v>286</v>
      </c>
      <c r="V130" s="272" t="s">
        <v>286</v>
      </c>
      <c r="W130" s="272" t="s">
        <v>286</v>
      </c>
      <c r="X130" s="225" t="s">
        <v>286</v>
      </c>
    </row>
    <row r="131" spans="1:76" ht="160.19999999999999" customHeight="1" x14ac:dyDescent="0.6">
      <c r="A131" s="324"/>
      <c r="B131" s="324"/>
      <c r="C131" s="324"/>
      <c r="D131" s="324"/>
      <c r="E131" s="324"/>
      <c r="F131" s="324"/>
      <c r="G131" s="324"/>
      <c r="H131" s="324"/>
      <c r="I131" s="268" t="s">
        <v>473</v>
      </c>
      <c r="J131" s="268" t="s">
        <v>286</v>
      </c>
      <c r="K131" s="268" t="s">
        <v>286</v>
      </c>
      <c r="L131" s="272" t="s">
        <v>286</v>
      </c>
      <c r="M131" s="272" t="s">
        <v>286</v>
      </c>
      <c r="N131" s="272" t="s">
        <v>286</v>
      </c>
      <c r="O131" s="272" t="s">
        <v>286</v>
      </c>
      <c r="P131" s="272" t="s">
        <v>286</v>
      </c>
      <c r="Q131" s="272" t="s">
        <v>286</v>
      </c>
      <c r="R131" s="272" t="s">
        <v>286</v>
      </c>
      <c r="S131" s="272" t="s">
        <v>286</v>
      </c>
      <c r="T131" s="272" t="s">
        <v>286</v>
      </c>
      <c r="U131" s="272" t="s">
        <v>286</v>
      </c>
      <c r="V131" s="272" t="s">
        <v>286</v>
      </c>
      <c r="W131" s="272" t="s">
        <v>286</v>
      </c>
      <c r="X131" s="225" t="s">
        <v>286</v>
      </c>
    </row>
    <row r="132" spans="1:76" ht="142.80000000000001" customHeight="1" x14ac:dyDescent="0.6">
      <c r="A132" s="324"/>
      <c r="B132" s="324"/>
      <c r="C132" s="324"/>
      <c r="D132" s="324"/>
      <c r="E132" s="324"/>
      <c r="F132" s="324"/>
      <c r="G132" s="324"/>
      <c r="H132" s="324"/>
      <c r="I132" s="268" t="s">
        <v>474</v>
      </c>
      <c r="J132" s="268" t="s">
        <v>716</v>
      </c>
      <c r="K132" s="268" t="s">
        <v>474</v>
      </c>
      <c r="L132" s="272" t="s">
        <v>474</v>
      </c>
      <c r="M132" s="272" t="s">
        <v>474</v>
      </c>
      <c r="N132" s="272" t="s">
        <v>474</v>
      </c>
      <c r="O132" s="272" t="s">
        <v>474</v>
      </c>
      <c r="P132" s="272" t="s">
        <v>474</v>
      </c>
      <c r="Q132" s="272" t="s">
        <v>474</v>
      </c>
      <c r="R132" s="272" t="s">
        <v>474</v>
      </c>
      <c r="S132" s="272" t="s">
        <v>474</v>
      </c>
      <c r="T132" s="272" t="s">
        <v>474</v>
      </c>
      <c r="U132" s="272" t="s">
        <v>474</v>
      </c>
      <c r="V132" s="272" t="s">
        <v>474</v>
      </c>
      <c r="W132" s="272" t="s">
        <v>474</v>
      </c>
      <c r="X132" s="225" t="s">
        <v>286</v>
      </c>
    </row>
    <row r="133" spans="1:76" ht="409.6" customHeight="1" x14ac:dyDescent="0.6">
      <c r="A133" s="324" t="s">
        <v>80</v>
      </c>
      <c r="B133" s="324" t="s">
        <v>82</v>
      </c>
      <c r="C133" s="324" t="s">
        <v>72</v>
      </c>
      <c r="D133" s="324" t="s">
        <v>475</v>
      </c>
      <c r="E133" s="324" t="s">
        <v>452</v>
      </c>
      <c r="F133" s="324" t="s">
        <v>289</v>
      </c>
      <c r="G133" s="324" t="s">
        <v>67</v>
      </c>
      <c r="H133" s="324" t="s">
        <v>62</v>
      </c>
      <c r="I133" s="280" t="s">
        <v>3207</v>
      </c>
      <c r="J133" s="272" t="s">
        <v>3202</v>
      </c>
      <c r="K133" s="272" t="s">
        <v>3202</v>
      </c>
      <c r="L133" s="272" t="s">
        <v>3202</v>
      </c>
      <c r="M133" s="272" t="s">
        <v>3202</v>
      </c>
      <c r="N133" s="272" t="s">
        <v>3202</v>
      </c>
      <c r="O133" s="272" t="s">
        <v>3202</v>
      </c>
      <c r="P133" s="272" t="s">
        <v>3202</v>
      </c>
      <c r="Q133" s="272" t="s">
        <v>3202</v>
      </c>
      <c r="R133" s="272" t="s">
        <v>3202</v>
      </c>
      <c r="S133" s="272" t="s">
        <v>3202</v>
      </c>
      <c r="T133" s="272" t="s">
        <v>3202</v>
      </c>
      <c r="U133" s="272" t="s">
        <v>3202</v>
      </c>
      <c r="V133" s="272" t="s">
        <v>3202</v>
      </c>
      <c r="W133" s="272" t="s">
        <v>3202</v>
      </c>
      <c r="X133" s="273" t="s">
        <v>3208</v>
      </c>
    </row>
    <row r="134" spans="1:76" ht="87" customHeight="1" x14ac:dyDescent="0.6">
      <c r="A134" s="324"/>
      <c r="B134" s="324"/>
      <c r="C134" s="324"/>
      <c r="D134" s="324"/>
      <c r="E134" s="324"/>
      <c r="F134" s="324"/>
      <c r="G134" s="324"/>
      <c r="H134" s="324"/>
      <c r="I134" s="268" t="s">
        <v>476</v>
      </c>
      <c r="J134" s="268" t="s">
        <v>286</v>
      </c>
      <c r="K134" s="268" t="s">
        <v>286</v>
      </c>
      <c r="L134" s="272" t="s">
        <v>286</v>
      </c>
      <c r="M134" s="272" t="s">
        <v>286</v>
      </c>
      <c r="N134" s="272" t="s">
        <v>286</v>
      </c>
      <c r="O134" s="272" t="s">
        <v>286</v>
      </c>
      <c r="P134" s="272" t="s">
        <v>286</v>
      </c>
      <c r="Q134" s="272" t="s">
        <v>286</v>
      </c>
      <c r="R134" s="272" t="s">
        <v>286</v>
      </c>
      <c r="S134" s="272" t="s">
        <v>286</v>
      </c>
      <c r="T134" s="272" t="s">
        <v>286</v>
      </c>
      <c r="U134" s="272" t="s">
        <v>286</v>
      </c>
      <c r="V134" s="272" t="s">
        <v>286</v>
      </c>
      <c r="W134" s="272" t="s">
        <v>286</v>
      </c>
      <c r="X134" s="225" t="s">
        <v>286</v>
      </c>
    </row>
    <row r="135" spans="1:76" ht="171.45" customHeight="1" x14ac:dyDescent="0.6">
      <c r="A135" s="323" t="s">
        <v>74</v>
      </c>
      <c r="B135" s="323" t="s">
        <v>78</v>
      </c>
      <c r="C135" s="323" t="s">
        <v>72</v>
      </c>
      <c r="D135" s="323" t="s">
        <v>477</v>
      </c>
      <c r="E135" s="323" t="s">
        <v>465</v>
      </c>
      <c r="F135" s="323" t="s">
        <v>289</v>
      </c>
      <c r="G135" s="323" t="s">
        <v>68</v>
      </c>
      <c r="H135" s="323" t="s">
        <v>61</v>
      </c>
      <c r="I135" s="199" t="s">
        <v>478</v>
      </c>
      <c r="J135" s="199" t="s">
        <v>286</v>
      </c>
      <c r="K135" s="205" t="s">
        <v>717</v>
      </c>
      <c r="L135" s="226" t="s">
        <v>717</v>
      </c>
      <c r="M135" s="226" t="s">
        <v>717</v>
      </c>
      <c r="N135" s="226" t="s">
        <v>717</v>
      </c>
      <c r="O135" s="226" t="s">
        <v>717</v>
      </c>
      <c r="P135" s="226" t="s">
        <v>717</v>
      </c>
      <c r="Q135" s="226" t="s">
        <v>717</v>
      </c>
      <c r="R135" s="226" t="s">
        <v>717</v>
      </c>
      <c r="S135" s="226" t="s">
        <v>717</v>
      </c>
      <c r="T135" s="226" t="s">
        <v>717</v>
      </c>
      <c r="U135" s="226" t="s">
        <v>717</v>
      </c>
      <c r="V135" s="226" t="s">
        <v>717</v>
      </c>
      <c r="W135" s="226" t="s">
        <v>717</v>
      </c>
      <c r="X135" s="227" t="s">
        <v>717</v>
      </c>
    </row>
    <row r="136" spans="1:76" ht="166.8" customHeight="1" x14ac:dyDescent="0.6">
      <c r="A136" s="323"/>
      <c r="B136" s="323"/>
      <c r="C136" s="323"/>
      <c r="D136" s="323"/>
      <c r="E136" s="323"/>
      <c r="F136" s="323"/>
      <c r="G136" s="323"/>
      <c r="H136" s="323"/>
      <c r="I136" s="199" t="s">
        <v>479</v>
      </c>
      <c r="J136" s="199" t="s">
        <v>286</v>
      </c>
      <c r="K136" s="199" t="s">
        <v>479</v>
      </c>
      <c r="L136" s="198" t="s">
        <v>479</v>
      </c>
      <c r="M136" s="198" t="s">
        <v>479</v>
      </c>
      <c r="N136" s="198" t="s">
        <v>479</v>
      </c>
      <c r="O136" s="198" t="s">
        <v>479</v>
      </c>
      <c r="P136" s="198" t="s">
        <v>479</v>
      </c>
      <c r="Q136" s="198" t="s">
        <v>479</v>
      </c>
      <c r="R136" s="198" t="s">
        <v>479</v>
      </c>
      <c r="S136" s="198" t="s">
        <v>479</v>
      </c>
      <c r="T136" s="198" t="s">
        <v>479</v>
      </c>
      <c r="U136" s="198" t="s">
        <v>479</v>
      </c>
      <c r="V136" s="198" t="s">
        <v>479</v>
      </c>
      <c r="W136" s="198" t="s">
        <v>479</v>
      </c>
      <c r="X136" s="225" t="s">
        <v>286</v>
      </c>
    </row>
    <row r="137" spans="1:76" ht="105" customHeight="1" x14ac:dyDescent="0.6">
      <c r="A137" s="323"/>
      <c r="B137" s="323"/>
      <c r="C137" s="323"/>
      <c r="D137" s="323"/>
      <c r="E137" s="323"/>
      <c r="F137" s="323"/>
      <c r="G137" s="323"/>
      <c r="H137" s="323"/>
      <c r="I137" s="199" t="s">
        <v>480</v>
      </c>
      <c r="J137" s="199" t="s">
        <v>286</v>
      </c>
      <c r="K137" s="199" t="s">
        <v>480</v>
      </c>
      <c r="L137" s="198" t="s">
        <v>480</v>
      </c>
      <c r="M137" s="198" t="s">
        <v>480</v>
      </c>
      <c r="N137" s="198" t="s">
        <v>480</v>
      </c>
      <c r="O137" s="198" t="s">
        <v>480</v>
      </c>
      <c r="P137" s="198" t="s">
        <v>480</v>
      </c>
      <c r="Q137" s="198" t="s">
        <v>480</v>
      </c>
      <c r="R137" s="198" t="s">
        <v>480</v>
      </c>
      <c r="S137" s="198" t="s">
        <v>480</v>
      </c>
      <c r="T137" s="198" t="s">
        <v>480</v>
      </c>
      <c r="U137" s="198" t="s">
        <v>480</v>
      </c>
      <c r="V137" s="198" t="s">
        <v>480</v>
      </c>
      <c r="W137" s="198" t="s">
        <v>480</v>
      </c>
      <c r="X137" s="225" t="s">
        <v>286</v>
      </c>
    </row>
    <row r="138" spans="1:76" s="56" customFormat="1" ht="112.05" customHeight="1" x14ac:dyDescent="0.3">
      <c r="A138" s="325" t="s">
        <v>481</v>
      </c>
      <c r="B138" s="326"/>
      <c r="C138" s="326"/>
      <c r="D138" s="326"/>
      <c r="E138" s="326"/>
      <c r="F138" s="326"/>
      <c r="G138" s="326"/>
      <c r="H138" s="326"/>
      <c r="I138" s="326"/>
      <c r="J138" s="326"/>
      <c r="K138" s="326"/>
      <c r="L138" s="326"/>
      <c r="M138" s="326"/>
      <c r="N138" s="326"/>
      <c r="O138" s="326"/>
      <c r="P138" s="326"/>
      <c r="Q138" s="326"/>
      <c r="R138" s="326"/>
      <c r="S138" s="326"/>
      <c r="T138" s="326"/>
      <c r="U138" s="326"/>
      <c r="V138" s="326"/>
      <c r="W138" s="326"/>
      <c r="X138" s="326"/>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row>
    <row r="139" spans="1:76" ht="409.05" customHeight="1" x14ac:dyDescent="0.6">
      <c r="A139" s="328" t="s">
        <v>76</v>
      </c>
      <c r="B139" s="328" t="s">
        <v>320</v>
      </c>
      <c r="C139" s="328" t="s">
        <v>72</v>
      </c>
      <c r="D139" s="328" t="s">
        <v>482</v>
      </c>
      <c r="E139" s="328" t="s">
        <v>346</v>
      </c>
      <c r="F139" s="328" t="s">
        <v>289</v>
      </c>
      <c r="G139" s="328" t="s">
        <v>65</v>
      </c>
      <c r="H139" s="328" t="s">
        <v>60</v>
      </c>
      <c r="I139" s="268" t="s">
        <v>483</v>
      </c>
      <c r="J139" s="147" t="s">
        <v>735</v>
      </c>
      <c r="K139" s="269" t="s">
        <v>3155</v>
      </c>
      <c r="L139" s="269" t="s">
        <v>1610</v>
      </c>
      <c r="M139" s="269" t="s">
        <v>1611</v>
      </c>
      <c r="N139" s="269" t="s">
        <v>1612</v>
      </c>
      <c r="O139" s="269" t="s">
        <v>1613</v>
      </c>
      <c r="P139" s="269" t="s">
        <v>1614</v>
      </c>
      <c r="Q139" s="269" t="s">
        <v>1615</v>
      </c>
      <c r="R139" s="269" t="s">
        <v>3156</v>
      </c>
      <c r="S139" s="269" t="s">
        <v>3157</v>
      </c>
      <c r="T139" s="269" t="s">
        <v>3158</v>
      </c>
      <c r="U139" s="269" t="s">
        <v>3159</v>
      </c>
      <c r="V139" s="269" t="s">
        <v>3160</v>
      </c>
      <c r="W139" s="269" t="s">
        <v>3155</v>
      </c>
      <c r="X139" s="212" t="s">
        <v>1616</v>
      </c>
    </row>
    <row r="140" spans="1:76" ht="254.55" customHeight="1" x14ac:dyDescent="0.6">
      <c r="A140" s="328"/>
      <c r="B140" s="328"/>
      <c r="C140" s="328"/>
      <c r="D140" s="328"/>
      <c r="E140" s="328"/>
      <c r="F140" s="328"/>
      <c r="G140" s="328"/>
      <c r="H140" s="328"/>
      <c r="I140" s="268" t="s">
        <v>484</v>
      </c>
      <c r="J140" s="268" t="s">
        <v>485</v>
      </c>
      <c r="K140" s="268" t="s">
        <v>736</v>
      </c>
      <c r="L140" s="269" t="s">
        <v>1617</v>
      </c>
      <c r="M140" s="269" t="s">
        <v>1618</v>
      </c>
      <c r="N140" s="269" t="s">
        <v>1619</v>
      </c>
      <c r="O140" s="269" t="s">
        <v>1620</v>
      </c>
      <c r="P140" s="269" t="s">
        <v>1621</v>
      </c>
      <c r="Q140" s="269" t="s">
        <v>1622</v>
      </c>
      <c r="R140" s="269" t="s">
        <v>3209</v>
      </c>
      <c r="S140" s="269" t="s">
        <v>3210</v>
      </c>
      <c r="T140" s="269" t="s">
        <v>3211</v>
      </c>
      <c r="U140" s="269" t="s">
        <v>3212</v>
      </c>
      <c r="V140" s="269" t="s">
        <v>3213</v>
      </c>
      <c r="W140" s="269" t="s">
        <v>3214</v>
      </c>
      <c r="X140" s="212" t="s">
        <v>1616</v>
      </c>
    </row>
    <row r="141" spans="1:76" ht="171.45" customHeight="1" x14ac:dyDescent="0.6">
      <c r="A141" s="328"/>
      <c r="B141" s="328"/>
      <c r="C141" s="328"/>
      <c r="D141" s="328"/>
      <c r="E141" s="328"/>
      <c r="F141" s="328"/>
      <c r="G141" s="328"/>
      <c r="H141" s="328"/>
      <c r="I141" s="268" t="s">
        <v>486</v>
      </c>
      <c r="J141" s="270" t="s">
        <v>286</v>
      </c>
      <c r="K141" s="269" t="s">
        <v>286</v>
      </c>
      <c r="L141" s="269" t="s">
        <v>742</v>
      </c>
      <c r="M141" s="269" t="s">
        <v>742</v>
      </c>
      <c r="N141" s="269" t="s">
        <v>742</v>
      </c>
      <c r="O141" s="269" t="s">
        <v>742</v>
      </c>
      <c r="P141" s="269" t="s">
        <v>742</v>
      </c>
      <c r="Q141" s="269" t="s">
        <v>742</v>
      </c>
      <c r="R141" s="269" t="s">
        <v>742</v>
      </c>
      <c r="S141" s="269" t="s">
        <v>742</v>
      </c>
      <c r="T141" s="269" t="s">
        <v>742</v>
      </c>
      <c r="U141" s="269" t="s">
        <v>742</v>
      </c>
      <c r="V141" s="269" t="s">
        <v>742</v>
      </c>
      <c r="W141" s="269" t="s">
        <v>742</v>
      </c>
      <c r="X141" s="212" t="s">
        <v>1623</v>
      </c>
    </row>
    <row r="142" spans="1:76" ht="91.95" customHeight="1" x14ac:dyDescent="0.6">
      <c r="A142" s="328"/>
      <c r="B142" s="328"/>
      <c r="C142" s="328"/>
      <c r="D142" s="328"/>
      <c r="E142" s="328"/>
      <c r="F142" s="328"/>
      <c r="G142" s="328"/>
      <c r="H142" s="328"/>
      <c r="I142" s="268" t="s">
        <v>487</v>
      </c>
      <c r="J142" s="270" t="s">
        <v>286</v>
      </c>
      <c r="K142" s="269" t="s">
        <v>286</v>
      </c>
      <c r="L142" s="269" t="s">
        <v>286</v>
      </c>
      <c r="M142" s="269" t="s">
        <v>286</v>
      </c>
      <c r="N142" s="269" t="s">
        <v>286</v>
      </c>
      <c r="O142" s="269" t="s">
        <v>286</v>
      </c>
      <c r="P142" s="269" t="s">
        <v>286</v>
      </c>
      <c r="Q142" s="269" t="s">
        <v>286</v>
      </c>
      <c r="R142" s="269" t="s">
        <v>286</v>
      </c>
      <c r="S142" s="269" t="s">
        <v>286</v>
      </c>
      <c r="T142" s="269" t="s">
        <v>286</v>
      </c>
      <c r="U142" s="269" t="s">
        <v>286</v>
      </c>
      <c r="V142" s="269" t="s">
        <v>286</v>
      </c>
      <c r="W142" s="269" t="s">
        <v>286</v>
      </c>
      <c r="X142" s="212" t="s">
        <v>1623</v>
      </c>
    </row>
    <row r="143" spans="1:76" ht="210.45" customHeight="1" x14ac:dyDescent="0.6">
      <c r="A143" s="328"/>
      <c r="B143" s="328"/>
      <c r="C143" s="328"/>
      <c r="D143" s="328"/>
      <c r="E143" s="328"/>
      <c r="F143" s="328"/>
      <c r="G143" s="328"/>
      <c r="H143" s="328"/>
      <c r="I143" s="270" t="s">
        <v>488</v>
      </c>
      <c r="J143" s="270" t="s">
        <v>737</v>
      </c>
      <c r="K143" s="270" t="s">
        <v>738</v>
      </c>
      <c r="L143" s="270" t="s">
        <v>738</v>
      </c>
      <c r="M143" s="270" t="s">
        <v>738</v>
      </c>
      <c r="N143" s="270" t="s">
        <v>738</v>
      </c>
      <c r="O143" s="270" t="s">
        <v>738</v>
      </c>
      <c r="P143" s="270" t="s">
        <v>738</v>
      </c>
      <c r="Q143" s="270" t="s">
        <v>738</v>
      </c>
      <c r="R143" s="270" t="s">
        <v>738</v>
      </c>
      <c r="S143" s="270" t="s">
        <v>738</v>
      </c>
      <c r="T143" s="270" t="s">
        <v>738</v>
      </c>
      <c r="U143" s="270" t="s">
        <v>738</v>
      </c>
      <c r="V143" s="270" t="s">
        <v>738</v>
      </c>
      <c r="W143" s="270" t="s">
        <v>738</v>
      </c>
      <c r="X143" s="214" t="s">
        <v>1624</v>
      </c>
    </row>
    <row r="144" spans="1:76" ht="409.5" customHeight="1" x14ac:dyDescent="0.6">
      <c r="A144" s="328"/>
      <c r="B144" s="328"/>
      <c r="C144" s="328"/>
      <c r="D144" s="328"/>
      <c r="E144" s="328"/>
      <c r="F144" s="328"/>
      <c r="G144" s="328"/>
      <c r="H144" s="328"/>
      <c r="I144" s="268" t="s">
        <v>2513</v>
      </c>
      <c r="J144" s="268" t="s">
        <v>736</v>
      </c>
      <c r="K144" s="269" t="s">
        <v>3161</v>
      </c>
      <c r="L144" s="270" t="s">
        <v>1625</v>
      </c>
      <c r="M144" s="270" t="s">
        <v>1626</v>
      </c>
      <c r="N144" s="270" t="s">
        <v>1627</v>
      </c>
      <c r="O144" s="270" t="s">
        <v>1628</v>
      </c>
      <c r="P144" s="270" t="s">
        <v>1629</v>
      </c>
      <c r="Q144" s="270" t="s">
        <v>1630</v>
      </c>
      <c r="R144" s="269" t="s">
        <v>3162</v>
      </c>
      <c r="S144" s="269" t="s">
        <v>3163</v>
      </c>
      <c r="T144" s="269" t="s">
        <v>3164</v>
      </c>
      <c r="U144" s="269" t="s">
        <v>3165</v>
      </c>
      <c r="V144" s="269" t="s">
        <v>3166</v>
      </c>
      <c r="W144" s="269" t="s">
        <v>3161</v>
      </c>
      <c r="X144" s="214" t="s">
        <v>1631</v>
      </c>
    </row>
    <row r="145" spans="1:24" ht="247.05" customHeight="1" x14ac:dyDescent="0.6">
      <c r="A145" s="199" t="s">
        <v>76</v>
      </c>
      <c r="B145" s="199" t="s">
        <v>320</v>
      </c>
      <c r="C145" s="199" t="s">
        <v>72</v>
      </c>
      <c r="D145" s="199" t="s">
        <v>489</v>
      </c>
      <c r="E145" s="199" t="s">
        <v>346</v>
      </c>
      <c r="F145" s="199" t="s">
        <v>289</v>
      </c>
      <c r="G145" s="199" t="s">
        <v>65</v>
      </c>
      <c r="H145" s="200" t="s">
        <v>60</v>
      </c>
      <c r="I145" s="200" t="s">
        <v>490</v>
      </c>
      <c r="J145" s="200" t="s">
        <v>739</v>
      </c>
      <c r="K145" s="157" t="s">
        <v>1632</v>
      </c>
      <c r="L145" s="157" t="s">
        <v>1633</v>
      </c>
      <c r="M145" s="157" t="s">
        <v>1634</v>
      </c>
      <c r="N145" s="157" t="s">
        <v>1635</v>
      </c>
      <c r="O145" s="157" t="s">
        <v>1636</v>
      </c>
      <c r="P145" s="157" t="s">
        <v>1637</v>
      </c>
      <c r="Q145" s="157" t="s">
        <v>1638</v>
      </c>
      <c r="R145" s="207" t="s">
        <v>1639</v>
      </c>
      <c r="S145" s="157" t="s">
        <v>1640</v>
      </c>
      <c r="T145" s="157" t="s">
        <v>1641</v>
      </c>
      <c r="U145" s="157" t="s">
        <v>1642</v>
      </c>
      <c r="V145" s="157" t="s">
        <v>1643</v>
      </c>
      <c r="W145" s="157" t="s">
        <v>1632</v>
      </c>
      <c r="X145" s="228" t="s">
        <v>1644</v>
      </c>
    </row>
    <row r="146" spans="1:24" ht="409.05" customHeight="1" x14ac:dyDescent="0.6">
      <c r="A146" s="199" t="s">
        <v>76</v>
      </c>
      <c r="B146" s="199" t="s">
        <v>320</v>
      </c>
      <c r="C146" s="199" t="s">
        <v>72</v>
      </c>
      <c r="D146" s="268" t="s">
        <v>491</v>
      </c>
      <c r="E146" s="268" t="s">
        <v>346</v>
      </c>
      <c r="F146" s="268" t="s">
        <v>289</v>
      </c>
      <c r="G146" s="268" t="s">
        <v>65</v>
      </c>
      <c r="H146" s="268" t="s">
        <v>60</v>
      </c>
      <c r="I146" s="268" t="s">
        <v>492</v>
      </c>
      <c r="J146" s="268" t="s">
        <v>736</v>
      </c>
      <c r="K146" s="269" t="s">
        <v>3161</v>
      </c>
      <c r="L146" s="270" t="s">
        <v>1625</v>
      </c>
      <c r="M146" s="270" t="s">
        <v>1626</v>
      </c>
      <c r="N146" s="270" t="s">
        <v>1627</v>
      </c>
      <c r="O146" s="270" t="s">
        <v>1628</v>
      </c>
      <c r="P146" s="270" t="s">
        <v>1629</v>
      </c>
      <c r="Q146" s="270" t="s">
        <v>1630</v>
      </c>
      <c r="R146" s="269" t="s">
        <v>3162</v>
      </c>
      <c r="S146" s="269" t="s">
        <v>3163</v>
      </c>
      <c r="T146" s="269" t="s">
        <v>3164</v>
      </c>
      <c r="U146" s="269" t="s">
        <v>3165</v>
      </c>
      <c r="V146" s="269" t="s">
        <v>3166</v>
      </c>
      <c r="W146" s="269" t="s">
        <v>3161</v>
      </c>
      <c r="X146" s="214" t="s">
        <v>1631</v>
      </c>
    </row>
    <row r="147" spans="1:24" ht="409.6" customHeight="1" x14ac:dyDescent="0.6">
      <c r="A147" s="199" t="s">
        <v>76</v>
      </c>
      <c r="B147" s="199" t="s">
        <v>320</v>
      </c>
      <c r="C147" s="199" t="s">
        <v>72</v>
      </c>
      <c r="D147" s="199" t="s">
        <v>493</v>
      </c>
      <c r="E147" s="199" t="s">
        <v>346</v>
      </c>
      <c r="F147" s="199" t="s">
        <v>289</v>
      </c>
      <c r="G147" s="268" t="s">
        <v>58</v>
      </c>
      <c r="H147" s="268" t="s">
        <v>60</v>
      </c>
      <c r="I147" s="268" t="s">
        <v>485</v>
      </c>
      <c r="J147" s="268" t="s">
        <v>736</v>
      </c>
      <c r="K147" s="269" t="s">
        <v>3214</v>
      </c>
      <c r="L147" s="269" t="s">
        <v>1617</v>
      </c>
      <c r="M147" s="269" t="s">
        <v>1618</v>
      </c>
      <c r="N147" s="269" t="s">
        <v>1619</v>
      </c>
      <c r="O147" s="269" t="s">
        <v>1620</v>
      </c>
      <c r="P147" s="269" t="s">
        <v>1621</v>
      </c>
      <c r="Q147" s="269" t="s">
        <v>1622</v>
      </c>
      <c r="R147" s="269" t="s">
        <v>3209</v>
      </c>
      <c r="S147" s="269" t="s">
        <v>3210</v>
      </c>
      <c r="T147" s="269" t="s">
        <v>3211</v>
      </c>
      <c r="U147" s="269" t="s">
        <v>3212</v>
      </c>
      <c r="V147" s="269" t="s">
        <v>3213</v>
      </c>
      <c r="W147" s="269" t="s">
        <v>3214</v>
      </c>
      <c r="X147" s="212" t="s">
        <v>1616</v>
      </c>
    </row>
    <row r="148" spans="1:24" ht="409.5" customHeight="1" x14ac:dyDescent="0.6">
      <c r="A148" s="323" t="s">
        <v>76</v>
      </c>
      <c r="B148" s="323" t="s">
        <v>320</v>
      </c>
      <c r="C148" s="323" t="s">
        <v>72</v>
      </c>
      <c r="D148" s="323" t="s">
        <v>494</v>
      </c>
      <c r="E148" s="323" t="s">
        <v>346</v>
      </c>
      <c r="F148" s="323" t="s">
        <v>289</v>
      </c>
      <c r="G148" s="324" t="s">
        <v>65</v>
      </c>
      <c r="H148" s="324" t="s">
        <v>60</v>
      </c>
      <c r="I148" s="268" t="s">
        <v>495</v>
      </c>
      <c r="J148" s="268" t="s">
        <v>736</v>
      </c>
      <c r="K148" s="269" t="s">
        <v>3218</v>
      </c>
      <c r="L148" s="269" t="s">
        <v>1645</v>
      </c>
      <c r="M148" s="269" t="s">
        <v>1646</v>
      </c>
      <c r="N148" s="269" t="s">
        <v>1647</v>
      </c>
      <c r="O148" s="269" t="s">
        <v>1648</v>
      </c>
      <c r="P148" s="269" t="s">
        <v>1649</v>
      </c>
      <c r="Q148" s="269" t="s">
        <v>1650</v>
      </c>
      <c r="R148" s="269" t="s">
        <v>3215</v>
      </c>
      <c r="S148" s="269" t="s">
        <v>1646</v>
      </c>
      <c r="T148" s="269" t="s">
        <v>3216</v>
      </c>
      <c r="U148" s="269" t="s">
        <v>3217</v>
      </c>
      <c r="V148" s="269" t="s">
        <v>1647</v>
      </c>
      <c r="W148" s="269" t="s">
        <v>3218</v>
      </c>
      <c r="X148" s="214" t="s">
        <v>1631</v>
      </c>
    </row>
    <row r="149" spans="1:24" ht="130.5" customHeight="1" x14ac:dyDescent="0.6">
      <c r="A149" s="323"/>
      <c r="B149" s="323"/>
      <c r="C149" s="323"/>
      <c r="D149" s="323"/>
      <c r="E149" s="323"/>
      <c r="F149" s="323"/>
      <c r="G149" s="324"/>
      <c r="H149" s="324"/>
      <c r="I149" s="268" t="s">
        <v>418</v>
      </c>
      <c r="J149" s="270" t="s">
        <v>286</v>
      </c>
      <c r="K149" s="269" t="s">
        <v>286</v>
      </c>
      <c r="L149" s="269" t="s">
        <v>286</v>
      </c>
      <c r="M149" s="269" t="s">
        <v>286</v>
      </c>
      <c r="N149" s="269" t="s">
        <v>286</v>
      </c>
      <c r="O149" s="269" t="s">
        <v>286</v>
      </c>
      <c r="P149" s="269" t="s">
        <v>286</v>
      </c>
      <c r="Q149" s="269" t="s">
        <v>286</v>
      </c>
      <c r="R149" s="269" t="s">
        <v>286</v>
      </c>
      <c r="S149" s="269" t="s">
        <v>286</v>
      </c>
      <c r="T149" s="269" t="s">
        <v>286</v>
      </c>
      <c r="U149" s="269" t="s">
        <v>286</v>
      </c>
      <c r="V149" s="269" t="s">
        <v>286</v>
      </c>
      <c r="W149" s="269" t="s">
        <v>286</v>
      </c>
      <c r="X149" s="212" t="s">
        <v>286</v>
      </c>
    </row>
    <row r="150" spans="1:24" ht="82.05" customHeight="1" x14ac:dyDescent="0.6">
      <c r="A150" s="323"/>
      <c r="B150" s="323"/>
      <c r="C150" s="323"/>
      <c r="D150" s="323"/>
      <c r="E150" s="323"/>
      <c r="F150" s="323"/>
      <c r="G150" s="324"/>
      <c r="H150" s="324"/>
      <c r="I150" s="268" t="s">
        <v>496</v>
      </c>
      <c r="J150" s="268" t="s">
        <v>286</v>
      </c>
      <c r="K150" s="268" t="s">
        <v>286</v>
      </c>
      <c r="L150" s="268" t="s">
        <v>286</v>
      </c>
      <c r="M150" s="268" t="s">
        <v>286</v>
      </c>
      <c r="N150" s="268" t="s">
        <v>286</v>
      </c>
      <c r="O150" s="268" t="s">
        <v>286</v>
      </c>
      <c r="P150" s="268" t="s">
        <v>286</v>
      </c>
      <c r="Q150" s="268" t="s">
        <v>286</v>
      </c>
      <c r="R150" s="268" t="s">
        <v>286</v>
      </c>
      <c r="S150" s="268" t="s">
        <v>286</v>
      </c>
      <c r="T150" s="268" t="s">
        <v>286</v>
      </c>
      <c r="U150" s="268" t="s">
        <v>286</v>
      </c>
      <c r="V150" s="268" t="s">
        <v>286</v>
      </c>
      <c r="W150" s="268" t="s">
        <v>286</v>
      </c>
      <c r="X150" s="212" t="s">
        <v>286</v>
      </c>
    </row>
    <row r="151" spans="1:24" ht="82.5" customHeight="1" x14ac:dyDescent="0.6">
      <c r="A151" s="323"/>
      <c r="B151" s="323"/>
      <c r="C151" s="323"/>
      <c r="D151" s="323"/>
      <c r="E151" s="323"/>
      <c r="F151" s="323"/>
      <c r="G151" s="324"/>
      <c r="H151" s="324"/>
      <c r="I151" s="268" t="s">
        <v>454</v>
      </c>
      <c r="J151" s="268" t="s">
        <v>2514</v>
      </c>
      <c r="K151" s="268" t="s">
        <v>286</v>
      </c>
      <c r="L151" s="268" t="s">
        <v>286</v>
      </c>
      <c r="M151" s="268" t="s">
        <v>286</v>
      </c>
      <c r="N151" s="268" t="s">
        <v>286</v>
      </c>
      <c r="O151" s="268" t="s">
        <v>286</v>
      </c>
      <c r="P151" s="268" t="s">
        <v>286</v>
      </c>
      <c r="Q151" s="268" t="s">
        <v>286</v>
      </c>
      <c r="R151" s="268" t="s">
        <v>286</v>
      </c>
      <c r="S151" s="268" t="s">
        <v>286</v>
      </c>
      <c r="T151" s="268" t="s">
        <v>286</v>
      </c>
      <c r="U151" s="268" t="s">
        <v>286</v>
      </c>
      <c r="V151" s="268" t="s">
        <v>286</v>
      </c>
      <c r="W151" s="268" t="s">
        <v>286</v>
      </c>
      <c r="X151" s="217" t="s">
        <v>286</v>
      </c>
    </row>
    <row r="152" spans="1:24" ht="158.55000000000001" customHeight="1" x14ac:dyDescent="0.6">
      <c r="A152" s="323"/>
      <c r="B152" s="323"/>
      <c r="C152" s="323"/>
      <c r="D152" s="323"/>
      <c r="E152" s="323"/>
      <c r="F152" s="323"/>
      <c r="G152" s="324"/>
      <c r="H152" s="324"/>
      <c r="I152" s="268" t="s">
        <v>2626</v>
      </c>
      <c r="J152" s="268" t="s">
        <v>740</v>
      </c>
      <c r="K152" s="268" t="s">
        <v>2626</v>
      </c>
      <c r="L152" s="268" t="s">
        <v>2626</v>
      </c>
      <c r="M152" s="268" t="s">
        <v>2626</v>
      </c>
      <c r="N152" s="268" t="s">
        <v>2626</v>
      </c>
      <c r="O152" s="268" t="s">
        <v>2626</v>
      </c>
      <c r="P152" s="268" t="s">
        <v>2626</v>
      </c>
      <c r="Q152" s="268" t="s">
        <v>2626</v>
      </c>
      <c r="R152" s="268" t="s">
        <v>2626</v>
      </c>
      <c r="S152" s="268" t="s">
        <v>2626</v>
      </c>
      <c r="T152" s="268" t="s">
        <v>2626</v>
      </c>
      <c r="U152" s="268" t="s">
        <v>2626</v>
      </c>
      <c r="V152" s="268" t="s">
        <v>2626</v>
      </c>
      <c r="W152" s="268" t="s">
        <v>2626</v>
      </c>
      <c r="X152" s="212" t="s">
        <v>1623</v>
      </c>
    </row>
    <row r="153" spans="1:24" ht="204" customHeight="1" x14ac:dyDescent="0.6">
      <c r="A153" s="323"/>
      <c r="B153" s="323"/>
      <c r="C153" s="323"/>
      <c r="D153" s="323"/>
      <c r="E153" s="323"/>
      <c r="F153" s="323"/>
      <c r="G153" s="324"/>
      <c r="H153" s="324"/>
      <c r="I153" s="268" t="s">
        <v>2627</v>
      </c>
      <c r="J153" s="158" t="s">
        <v>741</v>
      </c>
      <c r="K153" s="268" t="s">
        <v>2627</v>
      </c>
      <c r="L153" s="268" t="s">
        <v>2627</v>
      </c>
      <c r="M153" s="268" t="s">
        <v>2627</v>
      </c>
      <c r="N153" s="268" t="s">
        <v>2627</v>
      </c>
      <c r="O153" s="268" t="s">
        <v>2627</v>
      </c>
      <c r="P153" s="268" t="s">
        <v>2627</v>
      </c>
      <c r="Q153" s="268" t="s">
        <v>2627</v>
      </c>
      <c r="R153" s="268" t="s">
        <v>2627</v>
      </c>
      <c r="S153" s="268" t="s">
        <v>2627</v>
      </c>
      <c r="T153" s="268" t="s">
        <v>2627</v>
      </c>
      <c r="U153" s="268" t="s">
        <v>2627</v>
      </c>
      <c r="V153" s="268" t="s">
        <v>2627</v>
      </c>
      <c r="W153" s="268" t="s">
        <v>2627</v>
      </c>
      <c r="X153" s="212" t="s">
        <v>1623</v>
      </c>
    </row>
    <row r="154" spans="1:24" ht="241.5" customHeight="1" x14ac:dyDescent="0.6">
      <c r="A154" s="323"/>
      <c r="B154" s="323"/>
      <c r="C154" s="323"/>
      <c r="D154" s="323"/>
      <c r="E154" s="323"/>
      <c r="F154" s="323"/>
      <c r="G154" s="324"/>
      <c r="H154" s="324"/>
      <c r="I154" s="268" t="s">
        <v>2628</v>
      </c>
      <c r="J154" s="269" t="s">
        <v>286</v>
      </c>
      <c r="K154" s="268" t="s">
        <v>2628</v>
      </c>
      <c r="L154" s="268" t="s">
        <v>2628</v>
      </c>
      <c r="M154" s="268" t="s">
        <v>2628</v>
      </c>
      <c r="N154" s="268" t="s">
        <v>2628</v>
      </c>
      <c r="O154" s="268" t="s">
        <v>2628</v>
      </c>
      <c r="P154" s="268" t="s">
        <v>2628</v>
      </c>
      <c r="Q154" s="268" t="s">
        <v>2628</v>
      </c>
      <c r="R154" s="268" t="s">
        <v>2628</v>
      </c>
      <c r="S154" s="268" t="s">
        <v>2628</v>
      </c>
      <c r="T154" s="268" t="s">
        <v>2628</v>
      </c>
      <c r="U154" s="268" t="s">
        <v>2628</v>
      </c>
      <c r="V154" s="268" t="s">
        <v>2628</v>
      </c>
      <c r="W154" s="268" t="s">
        <v>2628</v>
      </c>
      <c r="X154" s="212" t="s">
        <v>1623</v>
      </c>
    </row>
    <row r="155" spans="1:24" ht="124.05" customHeight="1" x14ac:dyDescent="0.6">
      <c r="A155" s="323"/>
      <c r="B155" s="323"/>
      <c r="C155" s="323"/>
      <c r="D155" s="323"/>
      <c r="E155" s="323"/>
      <c r="F155" s="323"/>
      <c r="G155" s="324"/>
      <c r="H155" s="324"/>
      <c r="I155" s="268" t="s">
        <v>497</v>
      </c>
      <c r="J155" s="268" t="s">
        <v>497</v>
      </c>
      <c r="K155" s="268" t="s">
        <v>497</v>
      </c>
      <c r="L155" s="268" t="s">
        <v>497</v>
      </c>
      <c r="M155" s="268" t="s">
        <v>497</v>
      </c>
      <c r="N155" s="268" t="s">
        <v>497</v>
      </c>
      <c r="O155" s="268" t="s">
        <v>497</v>
      </c>
      <c r="P155" s="268" t="s">
        <v>497</v>
      </c>
      <c r="Q155" s="268" t="s">
        <v>497</v>
      </c>
      <c r="R155" s="268" t="s">
        <v>497</v>
      </c>
      <c r="S155" s="268" t="s">
        <v>497</v>
      </c>
      <c r="T155" s="268" t="s">
        <v>497</v>
      </c>
      <c r="U155" s="268" t="s">
        <v>497</v>
      </c>
      <c r="V155" s="268" t="s">
        <v>497</v>
      </c>
      <c r="W155" s="268" t="s">
        <v>497</v>
      </c>
      <c r="X155" s="217" t="s">
        <v>1623</v>
      </c>
    </row>
    <row r="156" spans="1:24" ht="242.55" customHeight="1" x14ac:dyDescent="0.6">
      <c r="A156" s="329" t="s">
        <v>76</v>
      </c>
      <c r="B156" s="329" t="s">
        <v>320</v>
      </c>
      <c r="C156" s="329" t="s">
        <v>72</v>
      </c>
      <c r="D156" s="329" t="s">
        <v>498</v>
      </c>
      <c r="E156" s="323" t="s">
        <v>345</v>
      </c>
      <c r="F156" s="323" t="s">
        <v>289</v>
      </c>
      <c r="G156" s="323" t="s">
        <v>65</v>
      </c>
      <c r="H156" s="324" t="s">
        <v>60</v>
      </c>
      <c r="I156" s="200" t="s">
        <v>499</v>
      </c>
      <c r="J156" s="200" t="s">
        <v>286</v>
      </c>
      <c r="K156" s="200" t="s">
        <v>1651</v>
      </c>
      <c r="L156" s="200" t="s">
        <v>1652</v>
      </c>
      <c r="M156" s="200" t="s">
        <v>1652</v>
      </c>
      <c r="N156" s="200" t="s">
        <v>1652</v>
      </c>
      <c r="O156" s="200" t="s">
        <v>1652</v>
      </c>
      <c r="P156" s="200" t="s">
        <v>1652</v>
      </c>
      <c r="Q156" s="200" t="s">
        <v>1652</v>
      </c>
      <c r="R156" s="200" t="s">
        <v>1652</v>
      </c>
      <c r="S156" s="200" t="s">
        <v>1652</v>
      </c>
      <c r="T156" s="200" t="s">
        <v>1652</v>
      </c>
      <c r="U156" s="200" t="s">
        <v>1652</v>
      </c>
      <c r="V156" s="200" t="s">
        <v>1652</v>
      </c>
      <c r="W156" s="200" t="s">
        <v>1651</v>
      </c>
      <c r="X156" s="212" t="s">
        <v>1653</v>
      </c>
    </row>
    <row r="157" spans="1:24" ht="175.5" customHeight="1" x14ac:dyDescent="0.6">
      <c r="A157" s="329"/>
      <c r="B157" s="329"/>
      <c r="C157" s="329"/>
      <c r="D157" s="329"/>
      <c r="E157" s="323"/>
      <c r="F157" s="323"/>
      <c r="G157" s="323"/>
      <c r="H157" s="324"/>
      <c r="I157" s="200" t="s">
        <v>500</v>
      </c>
      <c r="J157" s="201" t="s">
        <v>743</v>
      </c>
      <c r="K157" s="201" t="s">
        <v>743</v>
      </c>
      <c r="L157" s="201" t="s">
        <v>1654</v>
      </c>
      <c r="M157" s="201" t="s">
        <v>1654</v>
      </c>
      <c r="N157" s="201" t="s">
        <v>1654</v>
      </c>
      <c r="O157" s="201" t="s">
        <v>1654</v>
      </c>
      <c r="P157" s="201" t="s">
        <v>1654</v>
      </c>
      <c r="Q157" s="201" t="s">
        <v>1654</v>
      </c>
      <c r="R157" s="201" t="s">
        <v>1654</v>
      </c>
      <c r="S157" s="201" t="s">
        <v>1654</v>
      </c>
      <c r="T157" s="201" t="s">
        <v>1654</v>
      </c>
      <c r="U157" s="201" t="s">
        <v>1654</v>
      </c>
      <c r="V157" s="201" t="s">
        <v>1654</v>
      </c>
      <c r="W157" s="201" t="s">
        <v>1654</v>
      </c>
      <c r="X157" s="212" t="s">
        <v>1655</v>
      </c>
    </row>
    <row r="158" spans="1:24" ht="344.55" customHeight="1" x14ac:dyDescent="0.6">
      <c r="A158" s="329"/>
      <c r="B158" s="329"/>
      <c r="C158" s="329"/>
      <c r="D158" s="329"/>
      <c r="E158" s="323"/>
      <c r="F158" s="323"/>
      <c r="G158" s="323"/>
      <c r="H158" s="324"/>
      <c r="I158" s="200" t="s">
        <v>501</v>
      </c>
      <c r="J158" s="200" t="s">
        <v>2515</v>
      </c>
      <c r="K158" s="201" t="s">
        <v>1656</v>
      </c>
      <c r="L158" s="201" t="s">
        <v>1657</v>
      </c>
      <c r="M158" s="201" t="s">
        <v>1658</v>
      </c>
      <c r="N158" s="201" t="s">
        <v>1659</v>
      </c>
      <c r="O158" s="201" t="s">
        <v>1660</v>
      </c>
      <c r="P158" s="201" t="s">
        <v>1661</v>
      </c>
      <c r="Q158" s="201" t="s">
        <v>1662</v>
      </c>
      <c r="R158" s="201" t="s">
        <v>1663</v>
      </c>
      <c r="S158" s="201" t="s">
        <v>1664</v>
      </c>
      <c r="T158" s="201" t="s">
        <v>1665</v>
      </c>
      <c r="U158" s="201" t="s">
        <v>1666</v>
      </c>
      <c r="V158" s="201" t="s">
        <v>1667</v>
      </c>
      <c r="W158" s="201" t="s">
        <v>1656</v>
      </c>
      <c r="X158" s="212" t="s">
        <v>1668</v>
      </c>
    </row>
    <row r="159" spans="1:24" ht="163.05000000000001" customHeight="1" x14ac:dyDescent="0.6">
      <c r="A159" s="329"/>
      <c r="B159" s="329"/>
      <c r="C159" s="329"/>
      <c r="D159" s="329"/>
      <c r="E159" s="323"/>
      <c r="F159" s="323"/>
      <c r="G159" s="323"/>
      <c r="H159" s="324"/>
      <c r="I159" s="200" t="s">
        <v>502</v>
      </c>
      <c r="J159" s="201" t="s">
        <v>743</v>
      </c>
      <c r="K159" s="201" t="s">
        <v>1654</v>
      </c>
      <c r="L159" s="201" t="s">
        <v>1654</v>
      </c>
      <c r="M159" s="201" t="s">
        <v>1654</v>
      </c>
      <c r="N159" s="201" t="s">
        <v>1654</v>
      </c>
      <c r="O159" s="201" t="s">
        <v>1654</v>
      </c>
      <c r="P159" s="201" t="s">
        <v>1654</v>
      </c>
      <c r="Q159" s="201" t="s">
        <v>1654</v>
      </c>
      <c r="R159" s="201" t="s">
        <v>1654</v>
      </c>
      <c r="S159" s="201" t="s">
        <v>1654</v>
      </c>
      <c r="T159" s="201" t="s">
        <v>1654</v>
      </c>
      <c r="U159" s="201" t="s">
        <v>1654</v>
      </c>
      <c r="V159" s="201" t="s">
        <v>1654</v>
      </c>
      <c r="W159" s="201" t="s">
        <v>1654</v>
      </c>
      <c r="X159" s="212" t="s">
        <v>1655</v>
      </c>
    </row>
    <row r="160" spans="1:24" ht="163.05000000000001" customHeight="1" x14ac:dyDescent="0.6">
      <c r="A160" s="329"/>
      <c r="B160" s="329"/>
      <c r="C160" s="329"/>
      <c r="D160" s="329"/>
      <c r="E160" s="323"/>
      <c r="F160" s="323"/>
      <c r="G160" s="323"/>
      <c r="H160" s="324"/>
      <c r="I160" s="200" t="s">
        <v>503</v>
      </c>
      <c r="J160" s="201" t="s">
        <v>743</v>
      </c>
      <c r="K160" s="201" t="s">
        <v>743</v>
      </c>
      <c r="L160" s="201" t="s">
        <v>1654</v>
      </c>
      <c r="M160" s="201" t="s">
        <v>1654</v>
      </c>
      <c r="N160" s="201" t="s">
        <v>1654</v>
      </c>
      <c r="O160" s="201" t="s">
        <v>1654</v>
      </c>
      <c r="P160" s="201" t="s">
        <v>1654</v>
      </c>
      <c r="Q160" s="201" t="s">
        <v>1654</v>
      </c>
      <c r="R160" s="201" t="s">
        <v>1654</v>
      </c>
      <c r="S160" s="201" t="s">
        <v>1654</v>
      </c>
      <c r="T160" s="201" t="s">
        <v>1654</v>
      </c>
      <c r="U160" s="201" t="s">
        <v>1654</v>
      </c>
      <c r="V160" s="201" t="s">
        <v>1654</v>
      </c>
      <c r="W160" s="201" t="s">
        <v>1654</v>
      </c>
      <c r="X160" s="212" t="s">
        <v>1669</v>
      </c>
    </row>
    <row r="161" spans="1:24" ht="243" customHeight="1" x14ac:dyDescent="0.6">
      <c r="A161" s="329"/>
      <c r="B161" s="329"/>
      <c r="C161" s="329"/>
      <c r="D161" s="329"/>
      <c r="E161" s="323"/>
      <c r="F161" s="323"/>
      <c r="G161" s="323"/>
      <c r="H161" s="324"/>
      <c r="I161" s="200" t="s">
        <v>2516</v>
      </c>
      <c r="J161" s="201" t="s">
        <v>286</v>
      </c>
      <c r="K161" s="200" t="s">
        <v>1651</v>
      </c>
      <c r="L161" s="200" t="s">
        <v>1652</v>
      </c>
      <c r="M161" s="200" t="s">
        <v>1652</v>
      </c>
      <c r="N161" s="200" t="s">
        <v>1652</v>
      </c>
      <c r="O161" s="200" t="s">
        <v>1652</v>
      </c>
      <c r="P161" s="200" t="s">
        <v>1652</v>
      </c>
      <c r="Q161" s="200" t="s">
        <v>1652</v>
      </c>
      <c r="R161" s="200" t="s">
        <v>1652</v>
      </c>
      <c r="S161" s="200" t="s">
        <v>1652</v>
      </c>
      <c r="T161" s="200" t="s">
        <v>1652</v>
      </c>
      <c r="U161" s="200" t="s">
        <v>1652</v>
      </c>
      <c r="V161" s="200" t="s">
        <v>1652</v>
      </c>
      <c r="W161" s="200" t="s">
        <v>1651</v>
      </c>
      <c r="X161" s="212" t="s">
        <v>1653</v>
      </c>
    </row>
    <row r="162" spans="1:24" ht="214.95" customHeight="1" x14ac:dyDescent="0.6">
      <c r="A162" s="329"/>
      <c r="B162" s="329"/>
      <c r="C162" s="329"/>
      <c r="D162" s="329"/>
      <c r="E162" s="323"/>
      <c r="F162" s="323"/>
      <c r="G162" s="323"/>
      <c r="H162" s="324"/>
      <c r="I162" s="200" t="s">
        <v>2517</v>
      </c>
      <c r="J162" s="201" t="s">
        <v>286</v>
      </c>
      <c r="K162" s="200" t="s">
        <v>2518</v>
      </c>
      <c r="L162" s="200" t="s">
        <v>2519</v>
      </c>
      <c r="M162" s="200" t="s">
        <v>2519</v>
      </c>
      <c r="N162" s="200" t="s">
        <v>2520</v>
      </c>
      <c r="O162" s="200" t="s">
        <v>2521</v>
      </c>
      <c r="P162" s="200" t="s">
        <v>2522</v>
      </c>
      <c r="Q162" s="200" t="s">
        <v>2523</v>
      </c>
      <c r="R162" s="200" t="s">
        <v>2523</v>
      </c>
      <c r="S162" s="200" t="s">
        <v>2524</v>
      </c>
      <c r="T162" s="200" t="s">
        <v>2525</v>
      </c>
      <c r="U162" s="200" t="s">
        <v>2526</v>
      </c>
      <c r="V162" s="200" t="s">
        <v>2527</v>
      </c>
      <c r="W162" s="200" t="s">
        <v>2518</v>
      </c>
      <c r="X162" s="212" t="s">
        <v>2528</v>
      </c>
    </row>
    <row r="163" spans="1:24" ht="169.5" customHeight="1" x14ac:dyDescent="0.6">
      <c r="A163" s="329"/>
      <c r="B163" s="329"/>
      <c r="C163" s="329"/>
      <c r="D163" s="329"/>
      <c r="E163" s="323"/>
      <c r="F163" s="323"/>
      <c r="G163" s="323"/>
      <c r="H163" s="324"/>
      <c r="I163" s="200" t="s">
        <v>689</v>
      </c>
      <c r="J163" s="200" t="s">
        <v>689</v>
      </c>
      <c r="K163" s="200" t="s">
        <v>1670</v>
      </c>
      <c r="L163" s="200" t="s">
        <v>1670</v>
      </c>
      <c r="M163" s="200" t="s">
        <v>1670</v>
      </c>
      <c r="N163" s="200" t="s">
        <v>1670</v>
      </c>
      <c r="O163" s="200" t="s">
        <v>1670</v>
      </c>
      <c r="P163" s="200" t="s">
        <v>1670</v>
      </c>
      <c r="Q163" s="200" t="s">
        <v>1670</v>
      </c>
      <c r="R163" s="200" t="s">
        <v>1670</v>
      </c>
      <c r="S163" s="200" t="s">
        <v>1670</v>
      </c>
      <c r="T163" s="200" t="s">
        <v>1670</v>
      </c>
      <c r="U163" s="200" t="s">
        <v>1670</v>
      </c>
      <c r="V163" s="200" t="s">
        <v>1670</v>
      </c>
      <c r="W163" s="200" t="s">
        <v>1670</v>
      </c>
      <c r="X163" s="217" t="s">
        <v>1671</v>
      </c>
    </row>
    <row r="164" spans="1:24" ht="178.95" customHeight="1" x14ac:dyDescent="0.6">
      <c r="A164" s="329"/>
      <c r="B164" s="329"/>
      <c r="C164" s="329"/>
      <c r="D164" s="329"/>
      <c r="E164" s="323"/>
      <c r="F164" s="323"/>
      <c r="G164" s="323"/>
      <c r="H164" s="324"/>
      <c r="I164" s="200" t="s">
        <v>418</v>
      </c>
      <c r="J164" s="201" t="s">
        <v>2529</v>
      </c>
      <c r="K164" s="200" t="s">
        <v>418</v>
      </c>
      <c r="L164" s="200" t="s">
        <v>418</v>
      </c>
      <c r="M164" s="200" t="s">
        <v>418</v>
      </c>
      <c r="N164" s="200" t="s">
        <v>418</v>
      </c>
      <c r="O164" s="200" t="s">
        <v>418</v>
      </c>
      <c r="P164" s="200" t="s">
        <v>418</v>
      </c>
      <c r="Q164" s="200" t="s">
        <v>418</v>
      </c>
      <c r="R164" s="200" t="s">
        <v>418</v>
      </c>
      <c r="S164" s="200" t="s">
        <v>418</v>
      </c>
      <c r="T164" s="200" t="s">
        <v>418</v>
      </c>
      <c r="U164" s="200" t="s">
        <v>418</v>
      </c>
      <c r="V164" s="200" t="s">
        <v>418</v>
      </c>
      <c r="W164" s="200" t="s">
        <v>418</v>
      </c>
      <c r="X164" s="212" t="s">
        <v>1672</v>
      </c>
    </row>
    <row r="165" spans="1:24" ht="101.4" customHeight="1" x14ac:dyDescent="0.6">
      <c r="A165" s="329"/>
      <c r="B165" s="329"/>
      <c r="C165" s="329"/>
      <c r="D165" s="329"/>
      <c r="E165" s="323"/>
      <c r="F165" s="323"/>
      <c r="G165" s="323"/>
      <c r="H165" s="324"/>
      <c r="I165" s="200" t="s">
        <v>504</v>
      </c>
      <c r="J165" s="200" t="s">
        <v>286</v>
      </c>
      <c r="K165" s="201" t="s">
        <v>286</v>
      </c>
      <c r="L165" s="201" t="s">
        <v>286</v>
      </c>
      <c r="M165" s="201" t="s">
        <v>286</v>
      </c>
      <c r="N165" s="201" t="s">
        <v>286</v>
      </c>
      <c r="O165" s="201" t="s">
        <v>286</v>
      </c>
      <c r="P165" s="201" t="s">
        <v>286</v>
      </c>
      <c r="Q165" s="201" t="s">
        <v>286</v>
      </c>
      <c r="R165" s="201" t="s">
        <v>286</v>
      </c>
      <c r="S165" s="201" t="s">
        <v>286</v>
      </c>
      <c r="T165" s="201" t="s">
        <v>286</v>
      </c>
      <c r="U165" s="201" t="s">
        <v>286</v>
      </c>
      <c r="V165" s="201" t="s">
        <v>286</v>
      </c>
      <c r="W165" s="201" t="s">
        <v>286</v>
      </c>
      <c r="X165" s="212" t="s">
        <v>286</v>
      </c>
    </row>
    <row r="166" spans="1:24" ht="113.4" customHeight="1" x14ac:dyDescent="0.6">
      <c r="A166" s="329"/>
      <c r="B166" s="329"/>
      <c r="C166" s="329"/>
      <c r="D166" s="329"/>
      <c r="E166" s="323"/>
      <c r="F166" s="323"/>
      <c r="G166" s="323"/>
      <c r="H166" s="324"/>
      <c r="I166" s="200" t="s">
        <v>496</v>
      </c>
      <c r="J166" s="200" t="s">
        <v>286</v>
      </c>
      <c r="K166" s="200" t="s">
        <v>286</v>
      </c>
      <c r="L166" s="201" t="s">
        <v>286</v>
      </c>
      <c r="M166" s="201" t="s">
        <v>286</v>
      </c>
      <c r="N166" s="201" t="s">
        <v>286</v>
      </c>
      <c r="O166" s="201" t="s">
        <v>286</v>
      </c>
      <c r="P166" s="201" t="s">
        <v>286</v>
      </c>
      <c r="Q166" s="201" t="s">
        <v>286</v>
      </c>
      <c r="R166" s="201" t="s">
        <v>286</v>
      </c>
      <c r="S166" s="201" t="s">
        <v>286</v>
      </c>
      <c r="T166" s="201" t="s">
        <v>286</v>
      </c>
      <c r="U166" s="201" t="s">
        <v>286</v>
      </c>
      <c r="V166" s="201" t="s">
        <v>286</v>
      </c>
      <c r="W166" s="201" t="s">
        <v>286</v>
      </c>
      <c r="X166" s="212" t="s">
        <v>286</v>
      </c>
    </row>
    <row r="167" spans="1:24" ht="142.5" customHeight="1" x14ac:dyDescent="0.6">
      <c r="A167" s="329"/>
      <c r="B167" s="329"/>
      <c r="C167" s="329"/>
      <c r="D167" s="329"/>
      <c r="E167" s="323"/>
      <c r="F167" s="323"/>
      <c r="G167" s="323"/>
      <c r="H167" s="324"/>
      <c r="I167" s="200" t="s">
        <v>454</v>
      </c>
      <c r="J167" s="200" t="s">
        <v>286</v>
      </c>
      <c r="K167" s="201" t="s">
        <v>1673</v>
      </c>
      <c r="L167" s="201" t="s">
        <v>286</v>
      </c>
      <c r="M167" s="201" t="s">
        <v>286</v>
      </c>
      <c r="N167" s="149" t="s">
        <v>1674</v>
      </c>
      <c r="O167" s="201" t="s">
        <v>286</v>
      </c>
      <c r="P167" s="201" t="s">
        <v>286</v>
      </c>
      <c r="Q167" s="149" t="s">
        <v>1674</v>
      </c>
      <c r="R167" s="201" t="s">
        <v>286</v>
      </c>
      <c r="S167" s="201" t="s">
        <v>286</v>
      </c>
      <c r="T167" s="149" t="s">
        <v>1674</v>
      </c>
      <c r="U167" s="201" t="s">
        <v>286</v>
      </c>
      <c r="V167" s="201" t="s">
        <v>286</v>
      </c>
      <c r="W167" s="201" t="s">
        <v>1673</v>
      </c>
      <c r="X167" s="213" t="s">
        <v>1675</v>
      </c>
    </row>
    <row r="168" spans="1:24" ht="229.95" customHeight="1" x14ac:dyDescent="0.6">
      <c r="A168" s="327" t="s">
        <v>76</v>
      </c>
      <c r="B168" s="327" t="s">
        <v>320</v>
      </c>
      <c r="C168" s="327" t="s">
        <v>72</v>
      </c>
      <c r="D168" s="327" t="s">
        <v>505</v>
      </c>
      <c r="E168" s="327" t="s">
        <v>345</v>
      </c>
      <c r="F168" s="327" t="s">
        <v>289</v>
      </c>
      <c r="G168" s="327" t="s">
        <v>65</v>
      </c>
      <c r="H168" s="328" t="s">
        <v>60</v>
      </c>
      <c r="I168" s="200" t="s">
        <v>506</v>
      </c>
      <c r="J168" s="200" t="s">
        <v>506</v>
      </c>
      <c r="K168" s="200" t="s">
        <v>506</v>
      </c>
      <c r="L168" s="200" t="s">
        <v>506</v>
      </c>
      <c r="M168" s="200" t="s">
        <v>506</v>
      </c>
      <c r="N168" s="200" t="s">
        <v>506</v>
      </c>
      <c r="O168" s="200" t="s">
        <v>506</v>
      </c>
      <c r="P168" s="200" t="s">
        <v>506</v>
      </c>
      <c r="Q168" s="200" t="s">
        <v>506</v>
      </c>
      <c r="R168" s="200" t="s">
        <v>506</v>
      </c>
      <c r="S168" s="200" t="s">
        <v>506</v>
      </c>
      <c r="T168" s="200" t="s">
        <v>506</v>
      </c>
      <c r="U168" s="200" t="s">
        <v>506</v>
      </c>
      <c r="V168" s="200" t="s">
        <v>506</v>
      </c>
      <c r="W168" s="200" t="s">
        <v>506</v>
      </c>
      <c r="X168" s="212"/>
    </row>
    <row r="169" spans="1:24" ht="190.5" customHeight="1" x14ac:dyDescent="0.6">
      <c r="A169" s="327"/>
      <c r="B169" s="327"/>
      <c r="C169" s="327"/>
      <c r="D169" s="327"/>
      <c r="E169" s="327"/>
      <c r="F169" s="327"/>
      <c r="G169" s="327"/>
      <c r="H169" s="328"/>
      <c r="I169" s="200" t="s">
        <v>507</v>
      </c>
      <c r="J169" s="200" t="s">
        <v>286</v>
      </c>
      <c r="K169" s="201" t="s">
        <v>1676</v>
      </c>
      <c r="L169" s="201" t="s">
        <v>286</v>
      </c>
      <c r="M169" s="201" t="s">
        <v>286</v>
      </c>
      <c r="N169" s="156" t="s">
        <v>1677</v>
      </c>
      <c r="O169" s="149" t="s">
        <v>286</v>
      </c>
      <c r="P169" s="149" t="s">
        <v>286</v>
      </c>
      <c r="Q169" s="156" t="s">
        <v>1678</v>
      </c>
      <c r="R169" s="149" t="s">
        <v>286</v>
      </c>
      <c r="S169" s="149" t="s">
        <v>286</v>
      </c>
      <c r="T169" s="156" t="s">
        <v>1679</v>
      </c>
      <c r="U169" s="149" t="s">
        <v>286</v>
      </c>
      <c r="V169" s="149" t="s">
        <v>286</v>
      </c>
      <c r="W169" s="201" t="s">
        <v>1680</v>
      </c>
      <c r="X169" s="213" t="s">
        <v>1681</v>
      </c>
    </row>
    <row r="170" spans="1:24" ht="150" customHeight="1" x14ac:dyDescent="0.6">
      <c r="A170" s="327"/>
      <c r="B170" s="327"/>
      <c r="C170" s="327"/>
      <c r="D170" s="327"/>
      <c r="E170" s="327"/>
      <c r="F170" s="327"/>
      <c r="G170" s="327"/>
      <c r="H170" s="328"/>
      <c r="I170" s="200" t="s">
        <v>508</v>
      </c>
      <c r="J170" s="200" t="s">
        <v>286</v>
      </c>
      <c r="K170" s="201" t="s">
        <v>1682</v>
      </c>
      <c r="L170" s="201" t="s">
        <v>286</v>
      </c>
      <c r="M170" s="201" t="s">
        <v>286</v>
      </c>
      <c r="N170" s="149" t="s">
        <v>286</v>
      </c>
      <c r="O170" s="149" t="s">
        <v>286</v>
      </c>
      <c r="P170" s="149" t="s">
        <v>286</v>
      </c>
      <c r="Q170" s="149" t="s">
        <v>1683</v>
      </c>
      <c r="R170" s="201" t="s">
        <v>286</v>
      </c>
      <c r="S170" s="201" t="s">
        <v>286</v>
      </c>
      <c r="T170" s="149" t="s">
        <v>286</v>
      </c>
      <c r="U170" s="149" t="s">
        <v>286</v>
      </c>
      <c r="V170" s="149" t="s">
        <v>286</v>
      </c>
      <c r="W170" s="201" t="s">
        <v>1682</v>
      </c>
      <c r="X170" s="213" t="s">
        <v>1684</v>
      </c>
    </row>
    <row r="171" spans="1:24" ht="177" customHeight="1" x14ac:dyDescent="0.6">
      <c r="A171" s="323" t="s">
        <v>76</v>
      </c>
      <c r="B171" s="323" t="s">
        <v>320</v>
      </c>
      <c r="C171" s="323" t="s">
        <v>72</v>
      </c>
      <c r="D171" s="323" t="s">
        <v>511</v>
      </c>
      <c r="E171" s="323" t="s">
        <v>512</v>
      </c>
      <c r="F171" s="323" t="s">
        <v>289</v>
      </c>
      <c r="G171" s="323" t="s">
        <v>65</v>
      </c>
      <c r="H171" s="324" t="s">
        <v>60</v>
      </c>
      <c r="I171" s="200" t="s">
        <v>513</v>
      </c>
      <c r="J171" s="200" t="s">
        <v>286</v>
      </c>
      <c r="K171" s="201" t="s">
        <v>2530</v>
      </c>
      <c r="L171" s="201">
        <v>120</v>
      </c>
      <c r="M171" s="201">
        <v>120</v>
      </c>
      <c r="N171" s="149">
        <v>120</v>
      </c>
      <c r="O171" s="149">
        <v>200</v>
      </c>
      <c r="P171" s="149">
        <v>200</v>
      </c>
      <c r="Q171" s="149">
        <v>100</v>
      </c>
      <c r="R171" s="149">
        <v>100</v>
      </c>
      <c r="S171" s="149">
        <v>200</v>
      </c>
      <c r="T171" s="149">
        <v>200</v>
      </c>
      <c r="U171" s="149">
        <v>200</v>
      </c>
      <c r="V171" s="149">
        <v>200</v>
      </c>
      <c r="W171" s="149">
        <v>200</v>
      </c>
      <c r="X171" s="213" t="s">
        <v>1685</v>
      </c>
    </row>
    <row r="172" spans="1:24" ht="136.05000000000001" customHeight="1" x14ac:dyDescent="0.6">
      <c r="A172" s="323"/>
      <c r="B172" s="323"/>
      <c r="C172" s="323"/>
      <c r="D172" s="323"/>
      <c r="E172" s="323"/>
      <c r="F172" s="323"/>
      <c r="G172" s="323"/>
      <c r="H172" s="324"/>
      <c r="I172" s="200" t="s">
        <v>514</v>
      </c>
      <c r="J172" s="200" t="s">
        <v>286</v>
      </c>
      <c r="K172" s="201" t="s">
        <v>2531</v>
      </c>
      <c r="L172" s="201">
        <v>200</v>
      </c>
      <c r="M172" s="201">
        <v>400</v>
      </c>
      <c r="N172" s="201">
        <v>600</v>
      </c>
      <c r="O172" s="201">
        <v>800</v>
      </c>
      <c r="P172" s="201">
        <v>1000</v>
      </c>
      <c r="Q172" s="201">
        <v>1000</v>
      </c>
      <c r="R172" s="201">
        <v>1200</v>
      </c>
      <c r="S172" s="201">
        <v>1400</v>
      </c>
      <c r="T172" s="201">
        <v>1600</v>
      </c>
      <c r="U172" s="201">
        <v>1800</v>
      </c>
      <c r="V172" s="201">
        <v>1880</v>
      </c>
      <c r="W172" s="201">
        <v>1916</v>
      </c>
      <c r="X172" s="212" t="s">
        <v>1686</v>
      </c>
    </row>
    <row r="173" spans="1:24" ht="156.44999999999999" customHeight="1" x14ac:dyDescent="0.6">
      <c r="A173" s="323"/>
      <c r="B173" s="323"/>
      <c r="C173" s="323"/>
      <c r="D173" s="323"/>
      <c r="E173" s="323"/>
      <c r="F173" s="323"/>
      <c r="G173" s="323"/>
      <c r="H173" s="324"/>
      <c r="I173" s="200" t="s">
        <v>515</v>
      </c>
      <c r="J173" s="152" t="s">
        <v>716</v>
      </c>
      <c r="K173" s="200" t="s">
        <v>515</v>
      </c>
      <c r="L173" s="200" t="s">
        <v>515</v>
      </c>
      <c r="M173" s="200" t="s">
        <v>515</v>
      </c>
      <c r="N173" s="200" t="s">
        <v>515</v>
      </c>
      <c r="O173" s="200" t="s">
        <v>515</v>
      </c>
      <c r="P173" s="200" t="s">
        <v>515</v>
      </c>
      <c r="Q173" s="200" t="s">
        <v>515</v>
      </c>
      <c r="R173" s="200" t="s">
        <v>515</v>
      </c>
      <c r="S173" s="200" t="s">
        <v>515</v>
      </c>
      <c r="T173" s="200" t="s">
        <v>515</v>
      </c>
      <c r="U173" s="200" t="s">
        <v>515</v>
      </c>
      <c r="V173" s="200" t="s">
        <v>515</v>
      </c>
      <c r="W173" s="200" t="s">
        <v>515</v>
      </c>
      <c r="X173" s="212"/>
    </row>
    <row r="174" spans="1:24" s="77" customFormat="1" ht="151.05000000000001" customHeight="1" x14ac:dyDescent="0.5">
      <c r="A174" s="323"/>
      <c r="B174" s="323"/>
      <c r="C174" s="323"/>
      <c r="D174" s="323"/>
      <c r="E174" s="323"/>
      <c r="F174" s="323"/>
      <c r="G174" s="323"/>
      <c r="H174" s="324"/>
      <c r="I174" s="200" t="s">
        <v>516</v>
      </c>
      <c r="J174" s="200" t="s">
        <v>286</v>
      </c>
      <c r="K174" s="200" t="s">
        <v>516</v>
      </c>
      <c r="L174" s="200" t="s">
        <v>516</v>
      </c>
      <c r="M174" s="200" t="s">
        <v>516</v>
      </c>
      <c r="N174" s="200" t="s">
        <v>516</v>
      </c>
      <c r="O174" s="200" t="s">
        <v>516</v>
      </c>
      <c r="P174" s="200" t="s">
        <v>516</v>
      </c>
      <c r="Q174" s="200" t="s">
        <v>516</v>
      </c>
      <c r="R174" s="200" t="s">
        <v>516</v>
      </c>
      <c r="S174" s="200" t="s">
        <v>516</v>
      </c>
      <c r="T174" s="200" t="s">
        <v>516</v>
      </c>
      <c r="U174" s="200" t="s">
        <v>516</v>
      </c>
      <c r="V174" s="200" t="s">
        <v>516</v>
      </c>
      <c r="W174" s="200" t="s">
        <v>516</v>
      </c>
      <c r="X174" s="217"/>
    </row>
    <row r="175" spans="1:24" ht="277.05" customHeight="1" x14ac:dyDescent="0.6">
      <c r="A175" s="323"/>
      <c r="B175" s="323"/>
      <c r="C175" s="323"/>
      <c r="D175" s="323"/>
      <c r="E175" s="323"/>
      <c r="F175" s="323"/>
      <c r="G175" s="323"/>
      <c r="H175" s="324"/>
      <c r="I175" s="200" t="s">
        <v>2532</v>
      </c>
      <c r="J175" s="200" t="s">
        <v>286</v>
      </c>
      <c r="K175" s="200" t="s">
        <v>2532</v>
      </c>
      <c r="L175" s="200" t="s">
        <v>2532</v>
      </c>
      <c r="M175" s="200" t="s">
        <v>2532</v>
      </c>
      <c r="N175" s="200" t="s">
        <v>2532</v>
      </c>
      <c r="O175" s="200" t="s">
        <v>2532</v>
      </c>
      <c r="P175" s="200" t="s">
        <v>2532</v>
      </c>
      <c r="Q175" s="200" t="s">
        <v>2532</v>
      </c>
      <c r="R175" s="200" t="s">
        <v>2532</v>
      </c>
      <c r="S175" s="200" t="s">
        <v>2532</v>
      </c>
      <c r="T175" s="200" t="s">
        <v>2532</v>
      </c>
      <c r="U175" s="200" t="s">
        <v>2532</v>
      </c>
      <c r="V175" s="200" t="s">
        <v>2532</v>
      </c>
      <c r="W175" s="200" t="s">
        <v>2532</v>
      </c>
      <c r="X175" s="217"/>
    </row>
    <row r="176" spans="1:24" ht="213" customHeight="1" x14ac:dyDescent="0.6">
      <c r="A176" s="323"/>
      <c r="B176" s="323"/>
      <c r="C176" s="323"/>
      <c r="D176" s="323"/>
      <c r="E176" s="323"/>
      <c r="F176" s="323"/>
      <c r="G176" s="323"/>
      <c r="H176" s="324"/>
      <c r="I176" s="200" t="s">
        <v>2533</v>
      </c>
      <c r="J176" s="201" t="s">
        <v>286</v>
      </c>
      <c r="K176" s="200" t="s">
        <v>2533</v>
      </c>
      <c r="L176" s="200" t="s">
        <v>2533</v>
      </c>
      <c r="M176" s="200" t="s">
        <v>2533</v>
      </c>
      <c r="N176" s="200" t="s">
        <v>2533</v>
      </c>
      <c r="O176" s="200" t="s">
        <v>2533</v>
      </c>
      <c r="P176" s="200" t="s">
        <v>2533</v>
      </c>
      <c r="Q176" s="200" t="s">
        <v>2533</v>
      </c>
      <c r="R176" s="200" t="s">
        <v>2533</v>
      </c>
      <c r="S176" s="200" t="s">
        <v>2533</v>
      </c>
      <c r="T176" s="200" t="s">
        <v>2533</v>
      </c>
      <c r="U176" s="200" t="s">
        <v>2533</v>
      </c>
      <c r="V176" s="200" t="s">
        <v>2533</v>
      </c>
      <c r="W176" s="200" t="s">
        <v>2533</v>
      </c>
      <c r="X176" s="217"/>
    </row>
    <row r="177" spans="1:24" ht="141.44999999999999" customHeight="1" x14ac:dyDescent="0.6">
      <c r="A177" s="323"/>
      <c r="B177" s="323"/>
      <c r="C177" s="323"/>
      <c r="D177" s="323"/>
      <c r="E177" s="323"/>
      <c r="F177" s="323"/>
      <c r="G177" s="323"/>
      <c r="H177" s="324"/>
      <c r="I177" s="200" t="s">
        <v>2534</v>
      </c>
      <c r="J177" s="201" t="s">
        <v>286</v>
      </c>
      <c r="K177" s="200" t="s">
        <v>2534</v>
      </c>
      <c r="L177" s="200" t="s">
        <v>2534</v>
      </c>
      <c r="M177" s="200" t="s">
        <v>2534</v>
      </c>
      <c r="N177" s="200" t="s">
        <v>2534</v>
      </c>
      <c r="O177" s="200" t="s">
        <v>2534</v>
      </c>
      <c r="P177" s="200" t="s">
        <v>2534</v>
      </c>
      <c r="Q177" s="200" t="s">
        <v>2534</v>
      </c>
      <c r="R177" s="200" t="s">
        <v>2534</v>
      </c>
      <c r="S177" s="200" t="s">
        <v>2534</v>
      </c>
      <c r="T177" s="200" t="s">
        <v>2534</v>
      </c>
      <c r="U177" s="200" t="s">
        <v>2534</v>
      </c>
      <c r="V177" s="200" t="s">
        <v>2534</v>
      </c>
      <c r="W177" s="200" t="s">
        <v>2534</v>
      </c>
      <c r="X177" s="217"/>
    </row>
    <row r="178" spans="1:24" ht="97.5" customHeight="1" x14ac:dyDescent="0.6">
      <c r="A178" s="323"/>
      <c r="B178" s="323"/>
      <c r="C178" s="323"/>
      <c r="D178" s="323"/>
      <c r="E178" s="323"/>
      <c r="F178" s="323"/>
      <c r="G178" s="323"/>
      <c r="H178" s="324"/>
      <c r="I178" s="200" t="s">
        <v>517</v>
      </c>
      <c r="J178" s="200" t="s">
        <v>286</v>
      </c>
      <c r="K178" s="200" t="s">
        <v>286</v>
      </c>
      <c r="L178" s="200" t="s">
        <v>286</v>
      </c>
      <c r="M178" s="200" t="s">
        <v>286</v>
      </c>
      <c r="N178" s="200" t="s">
        <v>286</v>
      </c>
      <c r="O178" s="200" t="s">
        <v>286</v>
      </c>
      <c r="P178" s="200" t="s">
        <v>286</v>
      </c>
      <c r="Q178" s="200" t="s">
        <v>286</v>
      </c>
      <c r="R178" s="200" t="s">
        <v>286</v>
      </c>
      <c r="S178" s="200" t="s">
        <v>286</v>
      </c>
      <c r="T178" s="200" t="s">
        <v>286</v>
      </c>
      <c r="U178" s="200" t="s">
        <v>286</v>
      </c>
      <c r="V178" s="200" t="s">
        <v>286</v>
      </c>
      <c r="W178" s="200" t="s">
        <v>286</v>
      </c>
      <c r="X178" s="217" t="s">
        <v>286</v>
      </c>
    </row>
    <row r="179" spans="1:24" ht="409.6" x14ac:dyDescent="0.6">
      <c r="A179" s="323"/>
      <c r="B179" s="323"/>
      <c r="C179" s="323"/>
      <c r="D179" s="323"/>
      <c r="E179" s="323"/>
      <c r="F179" s="323"/>
      <c r="G179" s="323"/>
      <c r="H179" s="324"/>
      <c r="I179" s="200" t="s">
        <v>518</v>
      </c>
      <c r="J179" s="200" t="s">
        <v>286</v>
      </c>
      <c r="K179" s="148" t="s">
        <v>1687</v>
      </c>
      <c r="L179" s="159" t="s">
        <v>286</v>
      </c>
      <c r="M179" s="159" t="s">
        <v>286</v>
      </c>
      <c r="N179" s="160" t="s">
        <v>1688</v>
      </c>
      <c r="O179" s="159" t="s">
        <v>286</v>
      </c>
      <c r="P179" s="159" t="s">
        <v>286</v>
      </c>
      <c r="Q179" s="160" t="s">
        <v>1689</v>
      </c>
      <c r="R179" s="159" t="s">
        <v>286</v>
      </c>
      <c r="S179" s="159" t="s">
        <v>286</v>
      </c>
      <c r="T179" s="201" t="s">
        <v>1690</v>
      </c>
      <c r="U179" s="159" t="s">
        <v>286</v>
      </c>
      <c r="V179" s="159" t="s">
        <v>286</v>
      </c>
      <c r="W179" s="201" t="s">
        <v>1691</v>
      </c>
      <c r="X179" s="213" t="s">
        <v>1692</v>
      </c>
    </row>
    <row r="180" spans="1:24" ht="103.05" customHeight="1" x14ac:dyDescent="0.6">
      <c r="A180" s="323"/>
      <c r="B180" s="323"/>
      <c r="C180" s="323"/>
      <c r="D180" s="323"/>
      <c r="E180" s="323"/>
      <c r="F180" s="323"/>
      <c r="G180" s="323"/>
      <c r="H180" s="324"/>
      <c r="I180" s="200" t="s">
        <v>519</v>
      </c>
      <c r="J180" s="200" t="s">
        <v>286</v>
      </c>
      <c r="K180" s="200" t="s">
        <v>286</v>
      </c>
      <c r="L180" s="200" t="s">
        <v>286</v>
      </c>
      <c r="M180" s="200" t="s">
        <v>286</v>
      </c>
      <c r="N180" s="200" t="s">
        <v>286</v>
      </c>
      <c r="O180" s="200" t="s">
        <v>286</v>
      </c>
      <c r="P180" s="200" t="s">
        <v>286</v>
      </c>
      <c r="Q180" s="200" t="s">
        <v>286</v>
      </c>
      <c r="R180" s="200" t="s">
        <v>286</v>
      </c>
      <c r="S180" s="200" t="s">
        <v>286</v>
      </c>
      <c r="T180" s="200" t="s">
        <v>286</v>
      </c>
      <c r="U180" s="200" t="s">
        <v>286</v>
      </c>
      <c r="V180" s="200" t="s">
        <v>286</v>
      </c>
      <c r="W180" s="200" t="s">
        <v>286</v>
      </c>
      <c r="X180" s="217" t="s">
        <v>286</v>
      </c>
    </row>
    <row r="181" spans="1:24" ht="106.05" customHeight="1" x14ac:dyDescent="0.6">
      <c r="A181" s="323"/>
      <c r="B181" s="323"/>
      <c r="C181" s="323"/>
      <c r="D181" s="323"/>
      <c r="E181" s="323"/>
      <c r="F181" s="323"/>
      <c r="G181" s="323"/>
      <c r="H181" s="324"/>
      <c r="I181" s="200" t="s">
        <v>520</v>
      </c>
      <c r="J181" s="200" t="s">
        <v>286</v>
      </c>
      <c r="K181" s="200" t="s">
        <v>286</v>
      </c>
      <c r="L181" s="200" t="s">
        <v>286</v>
      </c>
      <c r="M181" s="200" t="s">
        <v>286</v>
      </c>
      <c r="N181" s="200" t="s">
        <v>286</v>
      </c>
      <c r="O181" s="200" t="s">
        <v>286</v>
      </c>
      <c r="P181" s="200" t="s">
        <v>286</v>
      </c>
      <c r="Q181" s="200" t="s">
        <v>286</v>
      </c>
      <c r="R181" s="200" t="s">
        <v>286</v>
      </c>
      <c r="S181" s="200" t="s">
        <v>286</v>
      </c>
      <c r="T181" s="200" t="s">
        <v>286</v>
      </c>
      <c r="U181" s="200" t="s">
        <v>286</v>
      </c>
      <c r="V181" s="200" t="s">
        <v>286</v>
      </c>
      <c r="W181" s="200" t="s">
        <v>286</v>
      </c>
      <c r="X181" s="217" t="s">
        <v>286</v>
      </c>
    </row>
    <row r="182" spans="1:24" ht="148.94999999999999" customHeight="1" x14ac:dyDescent="0.6">
      <c r="A182" s="323" t="s">
        <v>80</v>
      </c>
      <c r="B182" s="323" t="s">
        <v>81</v>
      </c>
      <c r="C182" s="323" t="s">
        <v>331</v>
      </c>
      <c r="D182" s="323" t="s">
        <v>521</v>
      </c>
      <c r="E182" s="323" t="s">
        <v>2535</v>
      </c>
      <c r="F182" s="323" t="s">
        <v>289</v>
      </c>
      <c r="G182" s="323" t="s">
        <v>67</v>
      </c>
      <c r="H182" s="324" t="s">
        <v>62</v>
      </c>
      <c r="I182" s="200" t="s">
        <v>522</v>
      </c>
      <c r="J182" s="200" t="s">
        <v>286</v>
      </c>
      <c r="K182" s="200" t="s">
        <v>2536</v>
      </c>
      <c r="L182" s="200" t="s">
        <v>2536</v>
      </c>
      <c r="M182" s="200" t="s">
        <v>2536</v>
      </c>
      <c r="N182" s="200" t="s">
        <v>2536</v>
      </c>
      <c r="O182" s="200" t="s">
        <v>2536</v>
      </c>
      <c r="P182" s="200" t="s">
        <v>2536</v>
      </c>
      <c r="Q182" s="200" t="s">
        <v>2536</v>
      </c>
      <c r="R182" s="200" t="s">
        <v>2536</v>
      </c>
      <c r="S182" s="200" t="s">
        <v>2536</v>
      </c>
      <c r="T182" s="200" t="s">
        <v>2536</v>
      </c>
      <c r="U182" s="200" t="s">
        <v>2536</v>
      </c>
      <c r="V182" s="200" t="s">
        <v>2536</v>
      </c>
      <c r="W182" s="200" t="s">
        <v>2536</v>
      </c>
      <c r="X182" s="229"/>
    </row>
    <row r="183" spans="1:24" ht="165" customHeight="1" x14ac:dyDescent="0.6">
      <c r="A183" s="323"/>
      <c r="B183" s="323"/>
      <c r="C183" s="323"/>
      <c r="D183" s="323"/>
      <c r="E183" s="323"/>
      <c r="F183" s="323"/>
      <c r="G183" s="323"/>
      <c r="H183" s="324"/>
      <c r="I183" s="200" t="s">
        <v>523</v>
      </c>
      <c r="J183" s="200" t="s">
        <v>286</v>
      </c>
      <c r="K183" s="200" t="s">
        <v>523</v>
      </c>
      <c r="L183" s="200" t="s">
        <v>523</v>
      </c>
      <c r="M183" s="200" t="s">
        <v>523</v>
      </c>
      <c r="N183" s="200" t="s">
        <v>523</v>
      </c>
      <c r="O183" s="200" t="s">
        <v>523</v>
      </c>
      <c r="P183" s="200" t="s">
        <v>523</v>
      </c>
      <c r="Q183" s="200" t="s">
        <v>523</v>
      </c>
      <c r="R183" s="200" t="s">
        <v>523</v>
      </c>
      <c r="S183" s="200" t="s">
        <v>523</v>
      </c>
      <c r="T183" s="200" t="s">
        <v>523</v>
      </c>
      <c r="U183" s="200" t="s">
        <v>523</v>
      </c>
      <c r="V183" s="200" t="s">
        <v>523</v>
      </c>
      <c r="W183" s="200" t="s">
        <v>523</v>
      </c>
      <c r="X183" s="213"/>
    </row>
    <row r="184" spans="1:24" ht="107.55" customHeight="1" x14ac:dyDescent="0.6">
      <c r="A184" s="323"/>
      <c r="B184" s="323"/>
      <c r="C184" s="323"/>
      <c r="D184" s="323"/>
      <c r="E184" s="323"/>
      <c r="F184" s="323"/>
      <c r="G184" s="323"/>
      <c r="H184" s="324"/>
      <c r="I184" s="200" t="s">
        <v>524</v>
      </c>
      <c r="J184" s="200" t="s">
        <v>286</v>
      </c>
      <c r="K184" s="201" t="s">
        <v>706</v>
      </c>
      <c r="L184" s="200" t="s">
        <v>286</v>
      </c>
      <c r="M184" s="200" t="s">
        <v>286</v>
      </c>
      <c r="N184" s="200" t="s">
        <v>286</v>
      </c>
      <c r="O184" s="200" t="s">
        <v>286</v>
      </c>
      <c r="P184" s="200" t="s">
        <v>286</v>
      </c>
      <c r="Q184" s="200" t="s">
        <v>286</v>
      </c>
      <c r="R184" s="200" t="s">
        <v>286</v>
      </c>
      <c r="S184" s="200" t="s">
        <v>286</v>
      </c>
      <c r="T184" s="200" t="s">
        <v>286</v>
      </c>
      <c r="U184" s="200" t="s">
        <v>286</v>
      </c>
      <c r="V184" s="200" t="s">
        <v>286</v>
      </c>
      <c r="W184" s="200" t="s">
        <v>286</v>
      </c>
      <c r="X184" s="213"/>
    </row>
    <row r="185" spans="1:24" ht="103.5" customHeight="1" x14ac:dyDescent="0.6">
      <c r="A185" s="323"/>
      <c r="B185" s="323"/>
      <c r="C185" s="323"/>
      <c r="D185" s="323"/>
      <c r="E185" s="323"/>
      <c r="F185" s="323"/>
      <c r="G185" s="323"/>
      <c r="H185" s="324"/>
      <c r="I185" s="200" t="s">
        <v>525</v>
      </c>
      <c r="J185" s="200" t="s">
        <v>286</v>
      </c>
      <c r="K185" s="201" t="s">
        <v>706</v>
      </c>
      <c r="L185" s="200" t="s">
        <v>286</v>
      </c>
      <c r="M185" s="200" t="s">
        <v>286</v>
      </c>
      <c r="N185" s="200" t="s">
        <v>286</v>
      </c>
      <c r="O185" s="200" t="s">
        <v>286</v>
      </c>
      <c r="P185" s="200" t="s">
        <v>286</v>
      </c>
      <c r="Q185" s="200" t="s">
        <v>286</v>
      </c>
      <c r="R185" s="200" t="s">
        <v>286</v>
      </c>
      <c r="S185" s="200" t="s">
        <v>286</v>
      </c>
      <c r="T185" s="200" t="s">
        <v>286</v>
      </c>
      <c r="U185" s="200" t="s">
        <v>286</v>
      </c>
      <c r="V185" s="200" t="s">
        <v>286</v>
      </c>
      <c r="W185" s="200" t="s">
        <v>286</v>
      </c>
      <c r="X185" s="213"/>
    </row>
    <row r="186" spans="1:24" ht="105" customHeight="1" x14ac:dyDescent="0.6">
      <c r="A186" s="325" t="s">
        <v>328</v>
      </c>
      <c r="B186" s="326"/>
      <c r="C186" s="326"/>
      <c r="D186" s="326"/>
      <c r="E186" s="326"/>
      <c r="F186" s="326"/>
      <c r="G186" s="326"/>
      <c r="H186" s="326"/>
      <c r="I186" s="326"/>
      <c r="J186" s="326"/>
      <c r="K186" s="326"/>
      <c r="L186" s="326"/>
      <c r="M186" s="326"/>
      <c r="N186" s="326"/>
      <c r="O186" s="326"/>
      <c r="P186" s="326"/>
      <c r="Q186" s="326"/>
      <c r="R186" s="326"/>
      <c r="S186" s="326"/>
      <c r="T186" s="326"/>
      <c r="U186" s="326"/>
      <c r="V186" s="326"/>
      <c r="W186" s="326"/>
      <c r="X186" s="326"/>
    </row>
    <row r="187" spans="1:24" ht="161.55000000000001" customHeight="1" x14ac:dyDescent="0.6">
      <c r="A187" s="323" t="s">
        <v>316</v>
      </c>
      <c r="B187" s="323" t="s">
        <v>78</v>
      </c>
      <c r="C187" s="323" t="s">
        <v>72</v>
      </c>
      <c r="D187" s="323" t="s">
        <v>526</v>
      </c>
      <c r="E187" s="323" t="s">
        <v>527</v>
      </c>
      <c r="F187" s="323" t="s">
        <v>289</v>
      </c>
      <c r="G187" s="323" t="s">
        <v>68</v>
      </c>
      <c r="H187" s="324" t="s">
        <v>61</v>
      </c>
      <c r="I187" s="200" t="s">
        <v>528</v>
      </c>
      <c r="J187" s="200" t="s">
        <v>744</v>
      </c>
      <c r="K187" s="200" t="s">
        <v>744</v>
      </c>
      <c r="L187" s="200" t="s">
        <v>528</v>
      </c>
      <c r="M187" s="200" t="s">
        <v>528</v>
      </c>
      <c r="N187" s="200" t="s">
        <v>528</v>
      </c>
      <c r="O187" s="200" t="s">
        <v>528</v>
      </c>
      <c r="P187" s="200" t="s">
        <v>528</v>
      </c>
      <c r="Q187" s="200" t="s">
        <v>528</v>
      </c>
      <c r="R187" s="200" t="s">
        <v>528</v>
      </c>
      <c r="S187" s="200" t="s">
        <v>528</v>
      </c>
      <c r="T187" s="200" t="s">
        <v>528</v>
      </c>
      <c r="U187" s="200" t="s">
        <v>528</v>
      </c>
      <c r="V187" s="200" t="s">
        <v>528</v>
      </c>
      <c r="W187" s="200" t="s">
        <v>528</v>
      </c>
      <c r="X187" s="212" t="s">
        <v>1892</v>
      </c>
    </row>
    <row r="188" spans="1:24" ht="144" customHeight="1" x14ac:dyDescent="0.6">
      <c r="A188" s="323"/>
      <c r="B188" s="323"/>
      <c r="C188" s="323"/>
      <c r="D188" s="323"/>
      <c r="E188" s="323"/>
      <c r="F188" s="323"/>
      <c r="G188" s="323"/>
      <c r="H188" s="324"/>
      <c r="I188" s="200" t="s">
        <v>529</v>
      </c>
      <c r="J188" s="200" t="s">
        <v>745</v>
      </c>
      <c r="K188" s="201" t="s">
        <v>286</v>
      </c>
      <c r="L188" s="200" t="s">
        <v>529</v>
      </c>
      <c r="M188" s="200" t="s">
        <v>529</v>
      </c>
      <c r="N188" s="200" t="s">
        <v>529</v>
      </c>
      <c r="O188" s="200" t="s">
        <v>529</v>
      </c>
      <c r="P188" s="200" t="s">
        <v>529</v>
      </c>
      <c r="Q188" s="200" t="s">
        <v>529</v>
      </c>
      <c r="R188" s="200" t="s">
        <v>529</v>
      </c>
      <c r="S188" s="200" t="s">
        <v>529</v>
      </c>
      <c r="T188" s="200" t="s">
        <v>529</v>
      </c>
      <c r="U188" s="200" t="s">
        <v>529</v>
      </c>
      <c r="V188" s="200" t="s">
        <v>529</v>
      </c>
      <c r="W188" s="200" t="s">
        <v>529</v>
      </c>
      <c r="X188" s="212" t="s">
        <v>286</v>
      </c>
    </row>
    <row r="189" spans="1:24" ht="154.94999999999999" customHeight="1" x14ac:dyDescent="0.6">
      <c r="A189" s="323"/>
      <c r="B189" s="323"/>
      <c r="C189" s="323"/>
      <c r="D189" s="323"/>
      <c r="E189" s="323"/>
      <c r="F189" s="323"/>
      <c r="G189" s="323"/>
      <c r="H189" s="324"/>
      <c r="I189" s="200" t="s">
        <v>530</v>
      </c>
      <c r="J189" s="200" t="s">
        <v>746</v>
      </c>
      <c r="K189" s="200" t="s">
        <v>746</v>
      </c>
      <c r="L189" s="200" t="s">
        <v>530</v>
      </c>
      <c r="M189" s="200" t="s">
        <v>530</v>
      </c>
      <c r="N189" s="200" t="s">
        <v>530</v>
      </c>
      <c r="O189" s="200" t="s">
        <v>530</v>
      </c>
      <c r="P189" s="200" t="s">
        <v>530</v>
      </c>
      <c r="Q189" s="200" t="s">
        <v>530</v>
      </c>
      <c r="R189" s="200" t="s">
        <v>530</v>
      </c>
      <c r="S189" s="200" t="s">
        <v>530</v>
      </c>
      <c r="T189" s="200" t="s">
        <v>530</v>
      </c>
      <c r="U189" s="200" t="s">
        <v>530</v>
      </c>
      <c r="V189" s="200" t="s">
        <v>530</v>
      </c>
      <c r="W189" s="200" t="s">
        <v>530</v>
      </c>
      <c r="X189" s="212" t="s">
        <v>1892</v>
      </c>
    </row>
    <row r="190" spans="1:24" ht="225.45" customHeight="1" x14ac:dyDescent="0.6">
      <c r="A190" s="323"/>
      <c r="B190" s="323"/>
      <c r="C190" s="323"/>
      <c r="D190" s="323"/>
      <c r="E190" s="323"/>
      <c r="F190" s="323"/>
      <c r="G190" s="323"/>
      <c r="H190" s="324"/>
      <c r="I190" s="200" t="s">
        <v>531</v>
      </c>
      <c r="J190" s="200" t="s">
        <v>286</v>
      </c>
      <c r="K190" s="201" t="s">
        <v>747</v>
      </c>
      <c r="L190" s="200" t="s">
        <v>531</v>
      </c>
      <c r="M190" s="200" t="s">
        <v>531</v>
      </c>
      <c r="N190" s="200" t="s">
        <v>531</v>
      </c>
      <c r="O190" s="200" t="s">
        <v>531</v>
      </c>
      <c r="P190" s="200" t="s">
        <v>531</v>
      </c>
      <c r="Q190" s="200" t="s">
        <v>531</v>
      </c>
      <c r="R190" s="200" t="s">
        <v>531</v>
      </c>
      <c r="S190" s="200" t="s">
        <v>531</v>
      </c>
      <c r="T190" s="200" t="s">
        <v>531</v>
      </c>
      <c r="U190" s="200" t="s">
        <v>531</v>
      </c>
      <c r="V190" s="200" t="s">
        <v>531</v>
      </c>
      <c r="W190" s="200" t="s">
        <v>531</v>
      </c>
      <c r="X190" s="212" t="s">
        <v>1892</v>
      </c>
    </row>
    <row r="191" spans="1:24" ht="193.5" customHeight="1" x14ac:dyDescent="0.6">
      <c r="A191" s="323"/>
      <c r="B191" s="323"/>
      <c r="C191" s="323"/>
      <c r="D191" s="323"/>
      <c r="E191" s="323"/>
      <c r="F191" s="323"/>
      <c r="G191" s="323"/>
      <c r="H191" s="324"/>
      <c r="I191" s="200" t="s">
        <v>532</v>
      </c>
      <c r="J191" s="200" t="s">
        <v>745</v>
      </c>
      <c r="K191" s="201" t="s">
        <v>286</v>
      </c>
      <c r="L191" s="200" t="s">
        <v>532</v>
      </c>
      <c r="M191" s="200" t="s">
        <v>532</v>
      </c>
      <c r="N191" s="200" t="s">
        <v>532</v>
      </c>
      <c r="O191" s="200" t="s">
        <v>532</v>
      </c>
      <c r="P191" s="200" t="s">
        <v>532</v>
      </c>
      <c r="Q191" s="200" t="s">
        <v>532</v>
      </c>
      <c r="R191" s="200" t="s">
        <v>532</v>
      </c>
      <c r="S191" s="200" t="s">
        <v>532</v>
      </c>
      <c r="T191" s="200" t="s">
        <v>532</v>
      </c>
      <c r="U191" s="200" t="s">
        <v>532</v>
      </c>
      <c r="V191" s="200" t="s">
        <v>532</v>
      </c>
      <c r="W191" s="200" t="s">
        <v>532</v>
      </c>
      <c r="X191" s="212" t="s">
        <v>286</v>
      </c>
    </row>
    <row r="192" spans="1:24" ht="166.05" customHeight="1" x14ac:dyDescent="0.6">
      <c r="A192" s="323"/>
      <c r="B192" s="323"/>
      <c r="C192" s="323"/>
      <c r="D192" s="323"/>
      <c r="E192" s="323"/>
      <c r="F192" s="323"/>
      <c r="G192" s="323"/>
      <c r="H192" s="324"/>
      <c r="I192" s="200" t="s">
        <v>533</v>
      </c>
      <c r="J192" s="200" t="s">
        <v>286</v>
      </c>
      <c r="K192" s="201" t="s">
        <v>748</v>
      </c>
      <c r="L192" s="200" t="s">
        <v>533</v>
      </c>
      <c r="M192" s="200" t="s">
        <v>533</v>
      </c>
      <c r="N192" s="200" t="s">
        <v>533</v>
      </c>
      <c r="O192" s="200" t="s">
        <v>533</v>
      </c>
      <c r="P192" s="200" t="s">
        <v>533</v>
      </c>
      <c r="Q192" s="200" t="s">
        <v>533</v>
      </c>
      <c r="R192" s="200" t="s">
        <v>533</v>
      </c>
      <c r="S192" s="200" t="s">
        <v>533</v>
      </c>
      <c r="T192" s="200" t="s">
        <v>533</v>
      </c>
      <c r="U192" s="200" t="s">
        <v>533</v>
      </c>
      <c r="V192" s="200" t="s">
        <v>533</v>
      </c>
      <c r="W192" s="200" t="s">
        <v>533</v>
      </c>
      <c r="X192" s="212" t="s">
        <v>1892</v>
      </c>
    </row>
    <row r="193" spans="1:24" ht="159" customHeight="1" x14ac:dyDescent="0.6">
      <c r="A193" s="323"/>
      <c r="B193" s="323"/>
      <c r="C193" s="323"/>
      <c r="D193" s="323"/>
      <c r="E193" s="323"/>
      <c r="F193" s="323"/>
      <c r="G193" s="323"/>
      <c r="H193" s="324"/>
      <c r="I193" s="200" t="s">
        <v>534</v>
      </c>
      <c r="J193" s="200" t="s">
        <v>286</v>
      </c>
      <c r="K193" s="201" t="s">
        <v>749</v>
      </c>
      <c r="L193" s="200" t="s">
        <v>534</v>
      </c>
      <c r="M193" s="200" t="s">
        <v>534</v>
      </c>
      <c r="N193" s="200" t="s">
        <v>534</v>
      </c>
      <c r="O193" s="200" t="s">
        <v>534</v>
      </c>
      <c r="P193" s="200" t="s">
        <v>534</v>
      </c>
      <c r="Q193" s="200" t="s">
        <v>534</v>
      </c>
      <c r="R193" s="200" t="s">
        <v>534</v>
      </c>
      <c r="S193" s="200" t="s">
        <v>534</v>
      </c>
      <c r="T193" s="200" t="s">
        <v>534</v>
      </c>
      <c r="U193" s="200" t="s">
        <v>534</v>
      </c>
      <c r="V193" s="200" t="s">
        <v>534</v>
      </c>
      <c r="W193" s="200" t="s">
        <v>534</v>
      </c>
      <c r="X193" s="212" t="s">
        <v>1892</v>
      </c>
    </row>
    <row r="194" spans="1:24" ht="142.05000000000001" customHeight="1" x14ac:dyDescent="0.6">
      <c r="A194" s="323"/>
      <c r="B194" s="323"/>
      <c r="C194" s="323"/>
      <c r="D194" s="323"/>
      <c r="E194" s="323"/>
      <c r="F194" s="323"/>
      <c r="G194" s="323"/>
      <c r="H194" s="324"/>
      <c r="I194" s="200" t="s">
        <v>535</v>
      </c>
      <c r="J194" s="200" t="s">
        <v>286</v>
      </c>
      <c r="K194" s="201" t="s">
        <v>750</v>
      </c>
      <c r="L194" s="200" t="s">
        <v>535</v>
      </c>
      <c r="M194" s="200" t="s">
        <v>535</v>
      </c>
      <c r="N194" s="200" t="s">
        <v>535</v>
      </c>
      <c r="O194" s="200" t="s">
        <v>535</v>
      </c>
      <c r="P194" s="200" t="s">
        <v>535</v>
      </c>
      <c r="Q194" s="200" t="s">
        <v>535</v>
      </c>
      <c r="R194" s="200" t="s">
        <v>535</v>
      </c>
      <c r="S194" s="200" t="s">
        <v>535</v>
      </c>
      <c r="T194" s="200" t="s">
        <v>535</v>
      </c>
      <c r="U194" s="200" t="s">
        <v>535</v>
      </c>
      <c r="V194" s="200" t="s">
        <v>535</v>
      </c>
      <c r="W194" s="200" t="s">
        <v>535</v>
      </c>
      <c r="X194" s="212" t="s">
        <v>1892</v>
      </c>
    </row>
    <row r="195" spans="1:24" ht="153.44999999999999" customHeight="1" x14ac:dyDescent="0.6">
      <c r="A195" s="323"/>
      <c r="B195" s="323"/>
      <c r="C195" s="323"/>
      <c r="D195" s="323"/>
      <c r="E195" s="323"/>
      <c r="F195" s="323"/>
      <c r="G195" s="323"/>
      <c r="H195" s="324"/>
      <c r="I195" s="200" t="s">
        <v>536</v>
      </c>
      <c r="J195" s="200" t="s">
        <v>751</v>
      </c>
      <c r="K195" s="202" t="s">
        <v>286</v>
      </c>
      <c r="L195" s="200" t="s">
        <v>536</v>
      </c>
      <c r="M195" s="200" t="s">
        <v>536</v>
      </c>
      <c r="N195" s="200" t="s">
        <v>536</v>
      </c>
      <c r="O195" s="200" t="s">
        <v>536</v>
      </c>
      <c r="P195" s="200" t="s">
        <v>536</v>
      </c>
      <c r="Q195" s="200" t="s">
        <v>536</v>
      </c>
      <c r="R195" s="200" t="s">
        <v>536</v>
      </c>
      <c r="S195" s="200" t="s">
        <v>536</v>
      </c>
      <c r="T195" s="200" t="s">
        <v>536</v>
      </c>
      <c r="U195" s="200" t="s">
        <v>536</v>
      </c>
      <c r="V195" s="200" t="s">
        <v>536</v>
      </c>
      <c r="W195" s="200" t="s">
        <v>536</v>
      </c>
      <c r="X195" s="212" t="s">
        <v>286</v>
      </c>
    </row>
    <row r="196" spans="1:24" ht="262.95" customHeight="1" x14ac:dyDescent="0.6">
      <c r="A196" s="323"/>
      <c r="B196" s="323"/>
      <c r="C196" s="323"/>
      <c r="D196" s="323"/>
      <c r="E196" s="323"/>
      <c r="F196" s="323"/>
      <c r="G196" s="323"/>
      <c r="H196" s="324"/>
      <c r="I196" s="200" t="s">
        <v>537</v>
      </c>
      <c r="J196" s="200" t="s">
        <v>752</v>
      </c>
      <c r="K196" s="200" t="s">
        <v>752</v>
      </c>
      <c r="L196" s="200" t="s">
        <v>537</v>
      </c>
      <c r="M196" s="200" t="s">
        <v>537</v>
      </c>
      <c r="N196" s="200" t="s">
        <v>537</v>
      </c>
      <c r="O196" s="200" t="s">
        <v>537</v>
      </c>
      <c r="P196" s="200" t="s">
        <v>537</v>
      </c>
      <c r="Q196" s="200" t="s">
        <v>537</v>
      </c>
      <c r="R196" s="200" t="s">
        <v>537</v>
      </c>
      <c r="S196" s="200" t="s">
        <v>537</v>
      </c>
      <c r="T196" s="200" t="s">
        <v>537</v>
      </c>
      <c r="U196" s="200" t="s">
        <v>537</v>
      </c>
      <c r="V196" s="200" t="s">
        <v>537</v>
      </c>
      <c r="W196" s="200" t="s">
        <v>537</v>
      </c>
      <c r="X196" s="212" t="s">
        <v>1892</v>
      </c>
    </row>
    <row r="197" spans="1:24" ht="224.55" customHeight="1" x14ac:dyDescent="0.6">
      <c r="A197" s="323"/>
      <c r="B197" s="323"/>
      <c r="C197" s="323"/>
      <c r="D197" s="323"/>
      <c r="E197" s="323"/>
      <c r="F197" s="323"/>
      <c r="G197" s="323"/>
      <c r="H197" s="324"/>
      <c r="I197" s="200" t="s">
        <v>538</v>
      </c>
      <c r="J197" s="200" t="s">
        <v>286</v>
      </c>
      <c r="K197" s="201" t="s">
        <v>753</v>
      </c>
      <c r="L197" s="200" t="s">
        <v>538</v>
      </c>
      <c r="M197" s="200" t="s">
        <v>538</v>
      </c>
      <c r="N197" s="200" t="s">
        <v>538</v>
      </c>
      <c r="O197" s="200" t="s">
        <v>538</v>
      </c>
      <c r="P197" s="200" t="s">
        <v>538</v>
      </c>
      <c r="Q197" s="200" t="s">
        <v>538</v>
      </c>
      <c r="R197" s="200" t="s">
        <v>538</v>
      </c>
      <c r="S197" s="200" t="s">
        <v>538</v>
      </c>
      <c r="T197" s="200" t="s">
        <v>538</v>
      </c>
      <c r="U197" s="200" t="s">
        <v>538</v>
      </c>
      <c r="V197" s="200" t="s">
        <v>538</v>
      </c>
      <c r="W197" s="200" t="s">
        <v>538</v>
      </c>
      <c r="X197" s="212" t="s">
        <v>1892</v>
      </c>
    </row>
    <row r="198" spans="1:24" ht="214.95" customHeight="1" x14ac:dyDescent="0.6">
      <c r="A198" s="323" t="s">
        <v>74</v>
      </c>
      <c r="B198" s="323" t="s">
        <v>78</v>
      </c>
      <c r="C198" s="323" t="s">
        <v>72</v>
      </c>
      <c r="D198" s="323" t="s">
        <v>539</v>
      </c>
      <c r="E198" s="323" t="s">
        <v>527</v>
      </c>
      <c r="F198" s="323" t="s">
        <v>289</v>
      </c>
      <c r="G198" s="323"/>
      <c r="H198" s="324"/>
      <c r="I198" s="200" t="s">
        <v>531</v>
      </c>
      <c r="J198" s="200" t="s">
        <v>286</v>
      </c>
      <c r="K198" s="201" t="s">
        <v>754</v>
      </c>
      <c r="L198" s="200" t="s">
        <v>531</v>
      </c>
      <c r="M198" s="200" t="s">
        <v>531</v>
      </c>
      <c r="N198" s="200" t="s">
        <v>531</v>
      </c>
      <c r="O198" s="200" t="s">
        <v>531</v>
      </c>
      <c r="P198" s="200" t="s">
        <v>531</v>
      </c>
      <c r="Q198" s="200" t="s">
        <v>531</v>
      </c>
      <c r="R198" s="200" t="s">
        <v>531</v>
      </c>
      <c r="S198" s="200" t="s">
        <v>531</v>
      </c>
      <c r="T198" s="200" t="s">
        <v>531</v>
      </c>
      <c r="U198" s="200" t="s">
        <v>531</v>
      </c>
      <c r="V198" s="200" t="s">
        <v>531</v>
      </c>
      <c r="W198" s="200" t="s">
        <v>531</v>
      </c>
      <c r="X198" s="212" t="s">
        <v>1892</v>
      </c>
    </row>
    <row r="199" spans="1:24" s="57" customFormat="1" ht="208.95" customHeight="1" x14ac:dyDescent="0.6">
      <c r="A199" s="323" t="s">
        <v>316</v>
      </c>
      <c r="B199" s="323" t="s">
        <v>78</v>
      </c>
      <c r="C199" s="323" t="s">
        <v>72</v>
      </c>
      <c r="D199" s="323" t="s">
        <v>540</v>
      </c>
      <c r="E199" s="323" t="s">
        <v>541</v>
      </c>
      <c r="F199" s="323" t="s">
        <v>289</v>
      </c>
      <c r="G199" s="323" t="s">
        <v>68</v>
      </c>
      <c r="H199" s="324" t="s">
        <v>61</v>
      </c>
      <c r="I199" s="200" t="s">
        <v>542</v>
      </c>
      <c r="J199" s="200" t="s">
        <v>286</v>
      </c>
      <c r="K199" s="201" t="s">
        <v>706</v>
      </c>
      <c r="L199" s="200" t="s">
        <v>542</v>
      </c>
      <c r="M199" s="200" t="s">
        <v>542</v>
      </c>
      <c r="N199" s="200" t="s">
        <v>542</v>
      </c>
      <c r="O199" s="200" t="s">
        <v>542</v>
      </c>
      <c r="P199" s="200" t="s">
        <v>542</v>
      </c>
      <c r="Q199" s="200" t="s">
        <v>542</v>
      </c>
      <c r="R199" s="200" t="s">
        <v>542</v>
      </c>
      <c r="S199" s="200" t="s">
        <v>542</v>
      </c>
      <c r="T199" s="200" t="s">
        <v>542</v>
      </c>
      <c r="U199" s="200" t="s">
        <v>542</v>
      </c>
      <c r="V199" s="200" t="s">
        <v>542</v>
      </c>
      <c r="W199" s="200" t="s">
        <v>542</v>
      </c>
      <c r="X199" s="213"/>
    </row>
    <row r="200" spans="1:24" s="57" customFormat="1" ht="178.5" customHeight="1" x14ac:dyDescent="0.6">
      <c r="A200" s="323"/>
      <c r="B200" s="323"/>
      <c r="C200" s="323"/>
      <c r="D200" s="323"/>
      <c r="E200" s="323"/>
      <c r="F200" s="323"/>
      <c r="G200" s="323"/>
      <c r="H200" s="324"/>
      <c r="I200" s="200" t="s">
        <v>543</v>
      </c>
      <c r="J200" s="200" t="s">
        <v>286</v>
      </c>
      <c r="K200" s="201" t="s">
        <v>706</v>
      </c>
      <c r="L200" s="200" t="s">
        <v>543</v>
      </c>
      <c r="M200" s="200" t="s">
        <v>543</v>
      </c>
      <c r="N200" s="200" t="s">
        <v>543</v>
      </c>
      <c r="O200" s="200" t="s">
        <v>543</v>
      </c>
      <c r="P200" s="200" t="s">
        <v>543</v>
      </c>
      <c r="Q200" s="200" t="s">
        <v>543</v>
      </c>
      <c r="R200" s="200" t="s">
        <v>543</v>
      </c>
      <c r="S200" s="200" t="s">
        <v>543</v>
      </c>
      <c r="T200" s="200" t="s">
        <v>543</v>
      </c>
      <c r="U200" s="200" t="s">
        <v>543</v>
      </c>
      <c r="V200" s="200" t="s">
        <v>543</v>
      </c>
      <c r="W200" s="200" t="s">
        <v>543</v>
      </c>
      <c r="X200" s="213"/>
    </row>
    <row r="201" spans="1:24" ht="199.05" customHeight="1" x14ac:dyDescent="0.6">
      <c r="A201" s="323" t="s">
        <v>74</v>
      </c>
      <c r="B201" s="323" t="s">
        <v>78</v>
      </c>
      <c r="C201" s="323" t="s">
        <v>72</v>
      </c>
      <c r="D201" s="323" t="s">
        <v>544</v>
      </c>
      <c r="E201" s="323" t="s">
        <v>545</v>
      </c>
      <c r="F201" s="323" t="s">
        <v>289</v>
      </c>
      <c r="G201" s="323" t="s">
        <v>68</v>
      </c>
      <c r="H201" s="324" t="s">
        <v>61</v>
      </c>
      <c r="I201" s="200" t="s">
        <v>546</v>
      </c>
      <c r="J201" s="200" t="s">
        <v>286</v>
      </c>
      <c r="K201" s="201" t="s">
        <v>706</v>
      </c>
      <c r="L201" s="200" t="s">
        <v>546</v>
      </c>
      <c r="M201" s="200" t="s">
        <v>546</v>
      </c>
      <c r="N201" s="200" t="s">
        <v>546</v>
      </c>
      <c r="O201" s="200" t="s">
        <v>546</v>
      </c>
      <c r="P201" s="200" t="s">
        <v>546</v>
      </c>
      <c r="Q201" s="200" t="s">
        <v>546</v>
      </c>
      <c r="R201" s="200" t="s">
        <v>546</v>
      </c>
      <c r="S201" s="200" t="s">
        <v>546</v>
      </c>
      <c r="T201" s="200" t="s">
        <v>546</v>
      </c>
      <c r="U201" s="200" t="s">
        <v>546</v>
      </c>
      <c r="V201" s="200" t="s">
        <v>546</v>
      </c>
      <c r="W201" s="200" t="s">
        <v>546</v>
      </c>
      <c r="X201" s="212" t="s">
        <v>1893</v>
      </c>
    </row>
    <row r="202" spans="1:24" ht="213.45" customHeight="1" x14ac:dyDescent="0.6">
      <c r="A202" s="323"/>
      <c r="B202" s="323"/>
      <c r="C202" s="323"/>
      <c r="D202" s="323"/>
      <c r="E202" s="323"/>
      <c r="F202" s="323"/>
      <c r="G202" s="323"/>
      <c r="H202" s="324"/>
      <c r="I202" s="200" t="s">
        <v>547</v>
      </c>
      <c r="J202" s="200" t="s">
        <v>286</v>
      </c>
      <c r="K202" s="201" t="s">
        <v>706</v>
      </c>
      <c r="L202" s="200" t="s">
        <v>547</v>
      </c>
      <c r="M202" s="200" t="s">
        <v>547</v>
      </c>
      <c r="N202" s="200" t="s">
        <v>547</v>
      </c>
      <c r="O202" s="200" t="s">
        <v>547</v>
      </c>
      <c r="P202" s="200" t="s">
        <v>547</v>
      </c>
      <c r="Q202" s="200" t="s">
        <v>547</v>
      </c>
      <c r="R202" s="200" t="s">
        <v>547</v>
      </c>
      <c r="S202" s="200" t="s">
        <v>547</v>
      </c>
      <c r="T202" s="200" t="s">
        <v>547</v>
      </c>
      <c r="U202" s="200" t="s">
        <v>547</v>
      </c>
      <c r="V202" s="200" t="s">
        <v>547</v>
      </c>
      <c r="W202" s="200" t="s">
        <v>547</v>
      </c>
      <c r="X202" s="212" t="s">
        <v>1893</v>
      </c>
    </row>
    <row r="203" spans="1:24" ht="297" customHeight="1" x14ac:dyDescent="0.6">
      <c r="A203" s="199" t="s">
        <v>74</v>
      </c>
      <c r="B203" s="199" t="s">
        <v>78</v>
      </c>
      <c r="C203" s="199" t="s">
        <v>72</v>
      </c>
      <c r="D203" s="199" t="s">
        <v>548</v>
      </c>
      <c r="E203" s="199" t="s">
        <v>326</v>
      </c>
      <c r="F203" s="199" t="s">
        <v>289</v>
      </c>
      <c r="G203" s="199" t="s">
        <v>64</v>
      </c>
      <c r="H203" s="200" t="s">
        <v>63</v>
      </c>
      <c r="I203" s="200" t="s">
        <v>549</v>
      </c>
      <c r="J203" s="200" t="s">
        <v>755</v>
      </c>
      <c r="K203" s="201" t="s">
        <v>706</v>
      </c>
      <c r="L203" s="200" t="s">
        <v>549</v>
      </c>
      <c r="M203" s="200" t="s">
        <v>549</v>
      </c>
      <c r="N203" s="200" t="s">
        <v>549</v>
      </c>
      <c r="O203" s="200" t="s">
        <v>549</v>
      </c>
      <c r="P203" s="200" t="s">
        <v>549</v>
      </c>
      <c r="Q203" s="200" t="s">
        <v>549</v>
      </c>
      <c r="R203" s="200" t="s">
        <v>549</v>
      </c>
      <c r="S203" s="200" t="s">
        <v>549</v>
      </c>
      <c r="T203" s="200" t="s">
        <v>549</v>
      </c>
      <c r="U203" s="200" t="s">
        <v>549</v>
      </c>
      <c r="V203" s="200" t="s">
        <v>549</v>
      </c>
      <c r="W203" s="200" t="s">
        <v>549</v>
      </c>
      <c r="X203" s="213" t="s">
        <v>1894</v>
      </c>
    </row>
    <row r="204" spans="1:24" ht="97.5" customHeight="1" x14ac:dyDescent="0.6">
      <c r="A204" s="323" t="s">
        <v>74</v>
      </c>
      <c r="B204" s="323" t="s">
        <v>78</v>
      </c>
      <c r="C204" s="323" t="s">
        <v>72</v>
      </c>
      <c r="D204" s="323" t="s">
        <v>550</v>
      </c>
      <c r="E204" s="323" t="s">
        <v>326</v>
      </c>
      <c r="F204" s="323" t="s">
        <v>289</v>
      </c>
      <c r="G204" s="323" t="s">
        <v>64</v>
      </c>
      <c r="H204" s="324" t="s">
        <v>63</v>
      </c>
      <c r="I204" s="200" t="s">
        <v>551</v>
      </c>
      <c r="J204" s="200" t="s">
        <v>286</v>
      </c>
      <c r="K204" s="201" t="s">
        <v>706</v>
      </c>
      <c r="L204" s="200" t="s">
        <v>551</v>
      </c>
      <c r="M204" s="200" t="s">
        <v>551</v>
      </c>
      <c r="N204" s="200" t="s">
        <v>551</v>
      </c>
      <c r="O204" s="200" t="s">
        <v>551</v>
      </c>
      <c r="P204" s="200" t="s">
        <v>551</v>
      </c>
      <c r="Q204" s="200" t="s">
        <v>551</v>
      </c>
      <c r="R204" s="200" t="s">
        <v>551</v>
      </c>
      <c r="S204" s="200" t="s">
        <v>551</v>
      </c>
      <c r="T204" s="200" t="s">
        <v>551</v>
      </c>
      <c r="U204" s="200" t="s">
        <v>551</v>
      </c>
      <c r="V204" s="200" t="s">
        <v>551</v>
      </c>
      <c r="W204" s="200" t="s">
        <v>551</v>
      </c>
      <c r="X204" s="213" t="s">
        <v>1894</v>
      </c>
    </row>
    <row r="205" spans="1:24" ht="124.95" customHeight="1" x14ac:dyDescent="0.6">
      <c r="A205" s="323"/>
      <c r="B205" s="323"/>
      <c r="C205" s="323"/>
      <c r="D205" s="323"/>
      <c r="E205" s="323"/>
      <c r="F205" s="323"/>
      <c r="G205" s="323"/>
      <c r="H205" s="324"/>
      <c r="I205" s="200" t="s">
        <v>552</v>
      </c>
      <c r="J205" s="200" t="s">
        <v>286</v>
      </c>
      <c r="K205" s="201" t="s">
        <v>706</v>
      </c>
      <c r="L205" s="200" t="s">
        <v>552</v>
      </c>
      <c r="M205" s="200" t="s">
        <v>552</v>
      </c>
      <c r="N205" s="200" t="s">
        <v>552</v>
      </c>
      <c r="O205" s="200" t="s">
        <v>552</v>
      </c>
      <c r="P205" s="200" t="s">
        <v>552</v>
      </c>
      <c r="Q205" s="200" t="s">
        <v>552</v>
      </c>
      <c r="R205" s="200" t="s">
        <v>552</v>
      </c>
      <c r="S205" s="200" t="s">
        <v>552</v>
      </c>
      <c r="T205" s="200" t="s">
        <v>552</v>
      </c>
      <c r="U205" s="200" t="s">
        <v>552</v>
      </c>
      <c r="V205" s="200" t="s">
        <v>552</v>
      </c>
      <c r="W205" s="200" t="s">
        <v>552</v>
      </c>
      <c r="X205" s="213" t="s">
        <v>1894</v>
      </c>
    </row>
    <row r="206" spans="1:24" ht="151.94999999999999" customHeight="1" x14ac:dyDescent="0.6">
      <c r="A206" s="323"/>
      <c r="B206" s="323"/>
      <c r="C206" s="323"/>
      <c r="D206" s="323"/>
      <c r="E206" s="323"/>
      <c r="F206" s="323"/>
      <c r="G206" s="323"/>
      <c r="H206" s="324"/>
      <c r="I206" s="200" t="s">
        <v>553</v>
      </c>
      <c r="J206" s="200" t="s">
        <v>286</v>
      </c>
      <c r="K206" s="201" t="s">
        <v>706</v>
      </c>
      <c r="L206" s="200" t="s">
        <v>553</v>
      </c>
      <c r="M206" s="200" t="s">
        <v>553</v>
      </c>
      <c r="N206" s="200" t="s">
        <v>553</v>
      </c>
      <c r="O206" s="200" t="s">
        <v>553</v>
      </c>
      <c r="P206" s="200" t="s">
        <v>553</v>
      </c>
      <c r="Q206" s="200" t="s">
        <v>553</v>
      </c>
      <c r="R206" s="200" t="s">
        <v>553</v>
      </c>
      <c r="S206" s="200" t="s">
        <v>553</v>
      </c>
      <c r="T206" s="200" t="s">
        <v>553</v>
      </c>
      <c r="U206" s="200" t="s">
        <v>553</v>
      </c>
      <c r="V206" s="200" t="s">
        <v>553</v>
      </c>
      <c r="W206" s="200" t="s">
        <v>553</v>
      </c>
      <c r="X206" s="213" t="s">
        <v>1894</v>
      </c>
    </row>
    <row r="207" spans="1:24" ht="244.05" customHeight="1" x14ac:dyDescent="0.6">
      <c r="A207" s="323"/>
      <c r="B207" s="323"/>
      <c r="C207" s="323"/>
      <c r="D207" s="323"/>
      <c r="E207" s="323"/>
      <c r="F207" s="323"/>
      <c r="G207" s="323"/>
      <c r="H207" s="324"/>
      <c r="I207" s="200" t="s">
        <v>554</v>
      </c>
      <c r="J207" s="200" t="s">
        <v>756</v>
      </c>
      <c r="K207" s="201" t="s">
        <v>706</v>
      </c>
      <c r="L207" s="200" t="s">
        <v>554</v>
      </c>
      <c r="M207" s="200" t="s">
        <v>554</v>
      </c>
      <c r="N207" s="200" t="s">
        <v>554</v>
      </c>
      <c r="O207" s="200" t="s">
        <v>554</v>
      </c>
      <c r="P207" s="200" t="s">
        <v>554</v>
      </c>
      <c r="Q207" s="200" t="s">
        <v>554</v>
      </c>
      <c r="R207" s="200" t="s">
        <v>554</v>
      </c>
      <c r="S207" s="200" t="s">
        <v>554</v>
      </c>
      <c r="T207" s="200" t="s">
        <v>554</v>
      </c>
      <c r="U207" s="200" t="s">
        <v>554</v>
      </c>
      <c r="V207" s="200" t="s">
        <v>554</v>
      </c>
      <c r="W207" s="200" t="s">
        <v>554</v>
      </c>
      <c r="X207" s="213" t="s">
        <v>1894</v>
      </c>
    </row>
    <row r="208" spans="1:24" ht="114" customHeight="1" x14ac:dyDescent="0.6">
      <c r="A208" s="323"/>
      <c r="B208" s="323"/>
      <c r="C208" s="323"/>
      <c r="D208" s="323"/>
      <c r="E208" s="323"/>
      <c r="F208" s="323"/>
      <c r="G208" s="323"/>
      <c r="H208" s="324"/>
      <c r="I208" s="200" t="s">
        <v>555</v>
      </c>
      <c r="J208" s="200" t="s">
        <v>286</v>
      </c>
      <c r="K208" s="201" t="s">
        <v>706</v>
      </c>
      <c r="L208" s="200" t="s">
        <v>555</v>
      </c>
      <c r="M208" s="200" t="s">
        <v>555</v>
      </c>
      <c r="N208" s="200" t="s">
        <v>555</v>
      </c>
      <c r="O208" s="200" t="s">
        <v>555</v>
      </c>
      <c r="P208" s="200" t="s">
        <v>555</v>
      </c>
      <c r="Q208" s="200" t="s">
        <v>555</v>
      </c>
      <c r="R208" s="200" t="s">
        <v>555</v>
      </c>
      <c r="S208" s="200" t="s">
        <v>555</v>
      </c>
      <c r="T208" s="200" t="s">
        <v>555</v>
      </c>
      <c r="U208" s="200" t="s">
        <v>555</v>
      </c>
      <c r="V208" s="200" t="s">
        <v>555</v>
      </c>
      <c r="W208" s="200" t="s">
        <v>555</v>
      </c>
      <c r="X208" s="213" t="s">
        <v>1894</v>
      </c>
    </row>
    <row r="209" spans="1:24" ht="120" customHeight="1" x14ac:dyDescent="0.6">
      <c r="A209" s="323"/>
      <c r="B209" s="323"/>
      <c r="C209" s="323"/>
      <c r="D209" s="323"/>
      <c r="E209" s="323"/>
      <c r="F209" s="323"/>
      <c r="G209" s="323"/>
      <c r="H209" s="324"/>
      <c r="I209" s="200" t="s">
        <v>556</v>
      </c>
      <c r="J209" s="200" t="s">
        <v>286</v>
      </c>
      <c r="K209" s="201" t="s">
        <v>706</v>
      </c>
      <c r="L209" s="200" t="s">
        <v>556</v>
      </c>
      <c r="M209" s="200" t="s">
        <v>556</v>
      </c>
      <c r="N209" s="200" t="s">
        <v>556</v>
      </c>
      <c r="O209" s="200" t="s">
        <v>556</v>
      </c>
      <c r="P209" s="200" t="s">
        <v>556</v>
      </c>
      <c r="Q209" s="200" t="s">
        <v>556</v>
      </c>
      <c r="R209" s="200" t="s">
        <v>556</v>
      </c>
      <c r="S209" s="200" t="s">
        <v>556</v>
      </c>
      <c r="T209" s="200" t="s">
        <v>556</v>
      </c>
      <c r="U209" s="200" t="s">
        <v>556</v>
      </c>
      <c r="V209" s="200" t="s">
        <v>556</v>
      </c>
      <c r="W209" s="200" t="s">
        <v>556</v>
      </c>
      <c r="X209" s="213" t="s">
        <v>1894</v>
      </c>
    </row>
    <row r="210" spans="1:24" ht="89.55" customHeight="1" x14ac:dyDescent="0.6">
      <c r="A210" s="323"/>
      <c r="B210" s="323"/>
      <c r="C210" s="323"/>
      <c r="D210" s="323"/>
      <c r="E210" s="323"/>
      <c r="F210" s="323"/>
      <c r="G210" s="323"/>
      <c r="H210" s="324"/>
      <c r="I210" s="200" t="s">
        <v>557</v>
      </c>
      <c r="J210" s="200" t="s">
        <v>286</v>
      </c>
      <c r="K210" s="201" t="s">
        <v>286</v>
      </c>
      <c r="L210" s="200" t="s">
        <v>557</v>
      </c>
      <c r="M210" s="200" t="s">
        <v>557</v>
      </c>
      <c r="N210" s="200" t="s">
        <v>557</v>
      </c>
      <c r="O210" s="200" t="s">
        <v>557</v>
      </c>
      <c r="P210" s="200" t="s">
        <v>557</v>
      </c>
      <c r="Q210" s="200" t="s">
        <v>557</v>
      </c>
      <c r="R210" s="200" t="s">
        <v>557</v>
      </c>
      <c r="S210" s="200" t="s">
        <v>557</v>
      </c>
      <c r="T210" s="200" t="s">
        <v>557</v>
      </c>
      <c r="U210" s="200" t="s">
        <v>557</v>
      </c>
      <c r="V210" s="200" t="s">
        <v>557</v>
      </c>
      <c r="W210" s="200" t="s">
        <v>557</v>
      </c>
      <c r="X210" s="213" t="s">
        <v>1894</v>
      </c>
    </row>
    <row r="211" spans="1:24" ht="177.45" customHeight="1" x14ac:dyDescent="0.6">
      <c r="A211" s="323"/>
      <c r="B211" s="323"/>
      <c r="C211" s="323"/>
      <c r="D211" s="323"/>
      <c r="E211" s="323"/>
      <c r="F211" s="323"/>
      <c r="G211" s="323"/>
      <c r="H211" s="324"/>
      <c r="I211" s="200" t="s">
        <v>558</v>
      </c>
      <c r="J211" s="200" t="s">
        <v>286</v>
      </c>
      <c r="K211" s="200" t="s">
        <v>558</v>
      </c>
      <c r="L211" s="200" t="s">
        <v>558</v>
      </c>
      <c r="M211" s="200" t="s">
        <v>558</v>
      </c>
      <c r="N211" s="200" t="s">
        <v>558</v>
      </c>
      <c r="O211" s="200" t="s">
        <v>558</v>
      </c>
      <c r="P211" s="200" t="s">
        <v>558</v>
      </c>
      <c r="Q211" s="200" t="s">
        <v>558</v>
      </c>
      <c r="R211" s="200" t="s">
        <v>558</v>
      </c>
      <c r="S211" s="200" t="s">
        <v>558</v>
      </c>
      <c r="T211" s="200" t="s">
        <v>558</v>
      </c>
      <c r="U211" s="200" t="s">
        <v>558</v>
      </c>
      <c r="V211" s="200" t="s">
        <v>558</v>
      </c>
      <c r="W211" s="200" t="s">
        <v>558</v>
      </c>
      <c r="X211" s="213"/>
    </row>
    <row r="212" spans="1:24" ht="181.5" customHeight="1" x14ac:dyDescent="0.6">
      <c r="A212" s="323"/>
      <c r="B212" s="323"/>
      <c r="C212" s="323"/>
      <c r="D212" s="323"/>
      <c r="E212" s="323"/>
      <c r="F212" s="323"/>
      <c r="G212" s="323"/>
      <c r="H212" s="324"/>
      <c r="I212" s="200" t="s">
        <v>559</v>
      </c>
      <c r="J212" s="200" t="s">
        <v>286</v>
      </c>
      <c r="K212" s="200" t="s">
        <v>559</v>
      </c>
      <c r="L212" s="200" t="s">
        <v>559</v>
      </c>
      <c r="M212" s="200" t="s">
        <v>559</v>
      </c>
      <c r="N212" s="200" t="s">
        <v>559</v>
      </c>
      <c r="O212" s="200" t="s">
        <v>559</v>
      </c>
      <c r="P212" s="200" t="s">
        <v>559</v>
      </c>
      <c r="Q212" s="200" t="s">
        <v>559</v>
      </c>
      <c r="R212" s="200" t="s">
        <v>559</v>
      </c>
      <c r="S212" s="200" t="s">
        <v>559</v>
      </c>
      <c r="T212" s="200" t="s">
        <v>559</v>
      </c>
      <c r="U212" s="200" t="s">
        <v>559</v>
      </c>
      <c r="V212" s="200" t="s">
        <v>559</v>
      </c>
      <c r="W212" s="200" t="s">
        <v>559</v>
      </c>
      <c r="X212" s="213"/>
    </row>
    <row r="213" spans="1:24" ht="165" customHeight="1" x14ac:dyDescent="0.6">
      <c r="A213" s="323"/>
      <c r="B213" s="323"/>
      <c r="C213" s="323"/>
      <c r="D213" s="323"/>
      <c r="E213" s="323"/>
      <c r="F213" s="323"/>
      <c r="G213" s="323"/>
      <c r="H213" s="324"/>
      <c r="I213" s="200" t="s">
        <v>560</v>
      </c>
      <c r="J213" s="200" t="s">
        <v>286</v>
      </c>
      <c r="K213" s="200" t="s">
        <v>560</v>
      </c>
      <c r="L213" s="200" t="s">
        <v>560</v>
      </c>
      <c r="M213" s="200" t="s">
        <v>560</v>
      </c>
      <c r="N213" s="200" t="s">
        <v>560</v>
      </c>
      <c r="O213" s="200" t="s">
        <v>560</v>
      </c>
      <c r="P213" s="200" t="s">
        <v>560</v>
      </c>
      <c r="Q213" s="200" t="s">
        <v>560</v>
      </c>
      <c r="R213" s="200" t="s">
        <v>560</v>
      </c>
      <c r="S213" s="200" t="s">
        <v>560</v>
      </c>
      <c r="T213" s="200" t="s">
        <v>560</v>
      </c>
      <c r="U213" s="200" t="s">
        <v>560</v>
      </c>
      <c r="V213" s="200" t="s">
        <v>560</v>
      </c>
      <c r="W213" s="200" t="s">
        <v>560</v>
      </c>
      <c r="X213" s="213" t="s">
        <v>1894</v>
      </c>
    </row>
    <row r="214" spans="1:24" ht="185.55" customHeight="1" x14ac:dyDescent="0.6">
      <c r="A214" s="323"/>
      <c r="B214" s="323"/>
      <c r="C214" s="323"/>
      <c r="D214" s="323"/>
      <c r="E214" s="323"/>
      <c r="F214" s="323"/>
      <c r="G214" s="323"/>
      <c r="H214" s="324"/>
      <c r="I214" s="200" t="s">
        <v>561</v>
      </c>
      <c r="J214" s="200" t="s">
        <v>286</v>
      </c>
      <c r="K214" s="200" t="s">
        <v>561</v>
      </c>
      <c r="L214" s="200" t="s">
        <v>561</v>
      </c>
      <c r="M214" s="200" t="s">
        <v>561</v>
      </c>
      <c r="N214" s="200" t="s">
        <v>561</v>
      </c>
      <c r="O214" s="200" t="s">
        <v>561</v>
      </c>
      <c r="P214" s="200" t="s">
        <v>561</v>
      </c>
      <c r="Q214" s="200" t="s">
        <v>561</v>
      </c>
      <c r="R214" s="200" t="s">
        <v>561</v>
      </c>
      <c r="S214" s="200" t="s">
        <v>561</v>
      </c>
      <c r="T214" s="200" t="s">
        <v>561</v>
      </c>
      <c r="U214" s="200" t="s">
        <v>561</v>
      </c>
      <c r="V214" s="200" t="s">
        <v>561</v>
      </c>
      <c r="W214" s="200" t="s">
        <v>561</v>
      </c>
      <c r="X214" s="213" t="s">
        <v>1894</v>
      </c>
    </row>
    <row r="215" spans="1:24" ht="189" customHeight="1" x14ac:dyDescent="0.6">
      <c r="A215" s="323"/>
      <c r="B215" s="323"/>
      <c r="C215" s="323"/>
      <c r="D215" s="323"/>
      <c r="E215" s="323"/>
      <c r="F215" s="323"/>
      <c r="G215" s="323"/>
      <c r="H215" s="324"/>
      <c r="I215" s="200" t="s">
        <v>562</v>
      </c>
      <c r="J215" s="200" t="s">
        <v>286</v>
      </c>
      <c r="K215" s="200" t="s">
        <v>562</v>
      </c>
      <c r="L215" s="200" t="s">
        <v>562</v>
      </c>
      <c r="M215" s="200" t="s">
        <v>562</v>
      </c>
      <c r="N215" s="200" t="s">
        <v>562</v>
      </c>
      <c r="O215" s="200" t="s">
        <v>562</v>
      </c>
      <c r="P215" s="200" t="s">
        <v>562</v>
      </c>
      <c r="Q215" s="200" t="s">
        <v>562</v>
      </c>
      <c r="R215" s="200" t="s">
        <v>562</v>
      </c>
      <c r="S215" s="200" t="s">
        <v>562</v>
      </c>
      <c r="T215" s="200" t="s">
        <v>562</v>
      </c>
      <c r="U215" s="200" t="s">
        <v>562</v>
      </c>
      <c r="V215" s="200" t="s">
        <v>562</v>
      </c>
      <c r="W215" s="200" t="s">
        <v>562</v>
      </c>
      <c r="X215" s="213" t="s">
        <v>1895</v>
      </c>
    </row>
    <row r="216" spans="1:24" ht="321" customHeight="1" x14ac:dyDescent="0.6">
      <c r="A216" s="199" t="s">
        <v>74</v>
      </c>
      <c r="B216" s="199" t="s">
        <v>78</v>
      </c>
      <c r="C216" s="199" t="s">
        <v>72</v>
      </c>
      <c r="D216" s="199" t="s">
        <v>563</v>
      </c>
      <c r="E216" s="199" t="s">
        <v>326</v>
      </c>
      <c r="F216" s="199" t="s">
        <v>289</v>
      </c>
      <c r="G216" s="199" t="s">
        <v>64</v>
      </c>
      <c r="H216" s="200" t="s">
        <v>63</v>
      </c>
      <c r="I216" s="200" t="s">
        <v>564</v>
      </c>
      <c r="J216" s="200" t="s">
        <v>757</v>
      </c>
      <c r="K216" s="200" t="s">
        <v>564</v>
      </c>
      <c r="L216" s="200" t="s">
        <v>1896</v>
      </c>
      <c r="M216" s="200" t="s">
        <v>1897</v>
      </c>
      <c r="N216" s="200" t="s">
        <v>1898</v>
      </c>
      <c r="O216" s="200" t="s">
        <v>1899</v>
      </c>
      <c r="P216" s="200" t="s">
        <v>1900</v>
      </c>
      <c r="Q216" s="200" t="s">
        <v>1901</v>
      </c>
      <c r="R216" s="200" t="s">
        <v>1902</v>
      </c>
      <c r="S216" s="200" t="s">
        <v>1903</v>
      </c>
      <c r="T216" s="200" t="s">
        <v>1904</v>
      </c>
      <c r="U216" s="200" t="s">
        <v>1905</v>
      </c>
      <c r="V216" s="200" t="s">
        <v>1906</v>
      </c>
      <c r="W216" s="200" t="s">
        <v>1907</v>
      </c>
      <c r="X216" s="217" t="s">
        <v>1908</v>
      </c>
    </row>
    <row r="217" spans="1:24" ht="313.95" customHeight="1" x14ac:dyDescent="0.6">
      <c r="A217" s="199" t="s">
        <v>74</v>
      </c>
      <c r="B217" s="199" t="s">
        <v>78</v>
      </c>
      <c r="C217" s="199" t="s">
        <v>72</v>
      </c>
      <c r="D217" s="199" t="s">
        <v>565</v>
      </c>
      <c r="E217" s="199" t="s">
        <v>326</v>
      </c>
      <c r="F217" s="199" t="s">
        <v>289</v>
      </c>
      <c r="G217" s="199" t="s">
        <v>64</v>
      </c>
      <c r="H217" s="200" t="s">
        <v>63</v>
      </c>
      <c r="I217" s="200" t="s">
        <v>566</v>
      </c>
      <c r="J217" s="200" t="s">
        <v>286</v>
      </c>
      <c r="K217" s="200" t="s">
        <v>566</v>
      </c>
      <c r="L217" s="200" t="s">
        <v>566</v>
      </c>
      <c r="M217" s="200" t="s">
        <v>566</v>
      </c>
      <c r="N217" s="200" t="s">
        <v>566</v>
      </c>
      <c r="O217" s="200" t="s">
        <v>566</v>
      </c>
      <c r="P217" s="200" t="s">
        <v>566</v>
      </c>
      <c r="Q217" s="200" t="s">
        <v>566</v>
      </c>
      <c r="R217" s="200" t="s">
        <v>566</v>
      </c>
      <c r="S217" s="200" t="s">
        <v>566</v>
      </c>
      <c r="T217" s="200" t="s">
        <v>566</v>
      </c>
      <c r="U217" s="200" t="s">
        <v>566</v>
      </c>
      <c r="V217" s="200" t="s">
        <v>566</v>
      </c>
      <c r="W217" s="200" t="s">
        <v>566</v>
      </c>
      <c r="X217" s="212"/>
    </row>
    <row r="218" spans="1:24" ht="301.95" customHeight="1" x14ac:dyDescent="0.6">
      <c r="A218" s="199" t="s">
        <v>74</v>
      </c>
      <c r="B218" s="199" t="s">
        <v>78</v>
      </c>
      <c r="C218" s="199" t="s">
        <v>72</v>
      </c>
      <c r="D218" s="199" t="s">
        <v>565</v>
      </c>
      <c r="E218" s="199" t="s">
        <v>326</v>
      </c>
      <c r="F218" s="199" t="s">
        <v>289</v>
      </c>
      <c r="G218" s="199" t="s">
        <v>64</v>
      </c>
      <c r="H218" s="200" t="s">
        <v>63</v>
      </c>
      <c r="I218" s="200" t="s">
        <v>690</v>
      </c>
      <c r="J218" s="200" t="s">
        <v>757</v>
      </c>
      <c r="K218" s="200" t="s">
        <v>690</v>
      </c>
      <c r="L218" s="200" t="s">
        <v>1909</v>
      </c>
      <c r="M218" s="200" t="s">
        <v>1910</v>
      </c>
      <c r="N218" s="200" t="s">
        <v>1911</v>
      </c>
      <c r="O218" s="200" t="s">
        <v>1912</v>
      </c>
      <c r="P218" s="200" t="s">
        <v>1913</v>
      </c>
      <c r="Q218" s="200" t="s">
        <v>1914</v>
      </c>
      <c r="R218" s="200" t="s">
        <v>1915</v>
      </c>
      <c r="S218" s="200" t="s">
        <v>1916</v>
      </c>
      <c r="T218" s="200" t="s">
        <v>1917</v>
      </c>
      <c r="U218" s="200" t="s">
        <v>1918</v>
      </c>
      <c r="V218" s="200" t="s">
        <v>1919</v>
      </c>
      <c r="W218" s="200" t="s">
        <v>1920</v>
      </c>
      <c r="X218" s="217" t="s">
        <v>1921</v>
      </c>
    </row>
    <row r="219" spans="1:24" ht="321" customHeight="1" x14ac:dyDescent="0.65">
      <c r="A219" s="199" t="s">
        <v>74</v>
      </c>
      <c r="B219" s="199" t="s">
        <v>78</v>
      </c>
      <c r="C219" s="199" t="s">
        <v>72</v>
      </c>
      <c r="D219" s="199" t="s">
        <v>565</v>
      </c>
      <c r="E219" s="199" t="s">
        <v>326</v>
      </c>
      <c r="F219" s="199" t="s">
        <v>289</v>
      </c>
      <c r="G219" s="199" t="s">
        <v>64</v>
      </c>
      <c r="H219" s="200" t="s">
        <v>63</v>
      </c>
      <c r="I219" s="201" t="s">
        <v>2537</v>
      </c>
      <c r="J219" s="200" t="s">
        <v>757</v>
      </c>
      <c r="K219" s="201" t="s">
        <v>2537</v>
      </c>
      <c r="L219" s="201" t="s">
        <v>2537</v>
      </c>
      <c r="M219" s="201" t="s">
        <v>2537</v>
      </c>
      <c r="N219" s="201" t="s">
        <v>2537</v>
      </c>
      <c r="O219" s="201" t="s">
        <v>2537</v>
      </c>
      <c r="P219" s="201" t="s">
        <v>2537</v>
      </c>
      <c r="Q219" s="201" t="s">
        <v>2537</v>
      </c>
      <c r="R219" s="201" t="s">
        <v>2537</v>
      </c>
      <c r="S219" s="201" t="s">
        <v>2537</v>
      </c>
      <c r="T219" s="201" t="s">
        <v>2537</v>
      </c>
      <c r="U219" s="201" t="s">
        <v>2537</v>
      </c>
      <c r="V219" s="201" t="s">
        <v>2537</v>
      </c>
      <c r="W219" s="201" t="s">
        <v>2537</v>
      </c>
      <c r="X219" s="230"/>
    </row>
    <row r="220" spans="1:24" ht="319.5" customHeight="1" x14ac:dyDescent="0.65">
      <c r="A220" s="199" t="s">
        <v>74</v>
      </c>
      <c r="B220" s="199" t="s">
        <v>78</v>
      </c>
      <c r="C220" s="199" t="s">
        <v>72</v>
      </c>
      <c r="D220" s="199" t="s">
        <v>565</v>
      </c>
      <c r="E220" s="199" t="s">
        <v>326</v>
      </c>
      <c r="F220" s="199" t="s">
        <v>289</v>
      </c>
      <c r="G220" s="199" t="s">
        <v>64</v>
      </c>
      <c r="H220" s="200" t="s">
        <v>63</v>
      </c>
      <c r="I220" s="201" t="s">
        <v>2538</v>
      </c>
      <c r="J220" s="200" t="s">
        <v>757</v>
      </c>
      <c r="K220" s="201" t="s">
        <v>2538</v>
      </c>
      <c r="L220" s="201" t="s">
        <v>2538</v>
      </c>
      <c r="M220" s="201" t="s">
        <v>2538</v>
      </c>
      <c r="N220" s="201" t="s">
        <v>2538</v>
      </c>
      <c r="O220" s="201" t="s">
        <v>2538</v>
      </c>
      <c r="P220" s="201" t="s">
        <v>2538</v>
      </c>
      <c r="Q220" s="201" t="s">
        <v>2538</v>
      </c>
      <c r="R220" s="201" t="s">
        <v>2538</v>
      </c>
      <c r="S220" s="201" t="s">
        <v>2538</v>
      </c>
      <c r="T220" s="201" t="s">
        <v>2538</v>
      </c>
      <c r="U220" s="201" t="s">
        <v>2538</v>
      </c>
      <c r="V220" s="201" t="s">
        <v>2538</v>
      </c>
      <c r="W220" s="201" t="s">
        <v>2538</v>
      </c>
      <c r="X220" s="230"/>
    </row>
    <row r="221" spans="1:24" ht="291" customHeight="1" x14ac:dyDescent="0.65">
      <c r="A221" s="199" t="s">
        <v>74</v>
      </c>
      <c r="B221" s="199" t="s">
        <v>78</v>
      </c>
      <c r="C221" s="199" t="s">
        <v>72</v>
      </c>
      <c r="D221" s="199" t="s">
        <v>565</v>
      </c>
      <c r="E221" s="199" t="s">
        <v>326</v>
      </c>
      <c r="F221" s="199" t="s">
        <v>289</v>
      </c>
      <c r="G221" s="199" t="s">
        <v>64</v>
      </c>
      <c r="H221" s="200" t="s">
        <v>63</v>
      </c>
      <c r="I221" s="201" t="s">
        <v>2539</v>
      </c>
      <c r="J221" s="155" t="s">
        <v>2540</v>
      </c>
      <c r="K221" s="201" t="s">
        <v>2539</v>
      </c>
      <c r="L221" s="155" t="s">
        <v>2539</v>
      </c>
      <c r="M221" s="155" t="s">
        <v>2539</v>
      </c>
      <c r="N221" s="155" t="s">
        <v>2539</v>
      </c>
      <c r="O221" s="155" t="s">
        <v>2539</v>
      </c>
      <c r="P221" s="155" t="s">
        <v>2539</v>
      </c>
      <c r="Q221" s="155" t="s">
        <v>2539</v>
      </c>
      <c r="R221" s="155" t="s">
        <v>2539</v>
      </c>
      <c r="S221" s="155" t="s">
        <v>2539</v>
      </c>
      <c r="T221" s="155" t="s">
        <v>2539</v>
      </c>
      <c r="U221" s="155" t="s">
        <v>2539</v>
      </c>
      <c r="V221" s="155" t="s">
        <v>2539</v>
      </c>
      <c r="W221" s="155" t="s">
        <v>2539</v>
      </c>
      <c r="X221" s="230"/>
    </row>
    <row r="222" spans="1:24" ht="30" customHeight="1" x14ac:dyDescent="0.6"/>
    <row r="223" spans="1:24" ht="32.25" customHeight="1" x14ac:dyDescent="0.6"/>
    <row r="224" spans="1:24" ht="64.5" customHeight="1" x14ac:dyDescent="0.6"/>
  </sheetData>
  <mergeCells count="266">
    <mergeCell ref="H4:H6"/>
    <mergeCell ref="I4:I6"/>
    <mergeCell ref="J4:J6"/>
    <mergeCell ref="K4:K6"/>
    <mergeCell ref="L4:X4"/>
    <mergeCell ref="L5:X5"/>
    <mergeCell ref="A1:X1"/>
    <mergeCell ref="A2:X2"/>
    <mergeCell ref="A3:X3"/>
    <mergeCell ref="A4:A6"/>
    <mergeCell ref="B4:B6"/>
    <mergeCell ref="C4:C6"/>
    <mergeCell ref="D4:D6"/>
    <mergeCell ref="E4:E6"/>
    <mergeCell ref="F4:F6"/>
    <mergeCell ref="G4:G6"/>
    <mergeCell ref="A7:X7"/>
    <mergeCell ref="A22:A25"/>
    <mergeCell ref="B22:B25"/>
    <mergeCell ref="C22:C25"/>
    <mergeCell ref="D22:D25"/>
    <mergeCell ref="E22:E25"/>
    <mergeCell ref="F22:F25"/>
    <mergeCell ref="G22:G25"/>
    <mergeCell ref="H22:H25"/>
    <mergeCell ref="G26:G28"/>
    <mergeCell ref="H26:H28"/>
    <mergeCell ref="A29:X29"/>
    <mergeCell ref="A30:A35"/>
    <mergeCell ref="B30:B35"/>
    <mergeCell ref="C30:C35"/>
    <mergeCell ref="D30:D35"/>
    <mergeCell ref="E30:E35"/>
    <mergeCell ref="F30:F35"/>
    <mergeCell ref="G30:G35"/>
    <mergeCell ref="A26:A28"/>
    <mergeCell ref="B26:B28"/>
    <mergeCell ref="C26:C28"/>
    <mergeCell ref="D26:D28"/>
    <mergeCell ref="E26:E28"/>
    <mergeCell ref="F26:F28"/>
    <mergeCell ref="H30:H35"/>
    <mergeCell ref="A36:A41"/>
    <mergeCell ref="B36:B41"/>
    <mergeCell ref="C36:C41"/>
    <mergeCell ref="D36:D41"/>
    <mergeCell ref="E36:E41"/>
    <mergeCell ref="F36:F41"/>
    <mergeCell ref="G36:G41"/>
    <mergeCell ref="H36:H41"/>
    <mergeCell ref="G42:G45"/>
    <mergeCell ref="H42:H45"/>
    <mergeCell ref="A46:X46"/>
    <mergeCell ref="A47:A52"/>
    <mergeCell ref="B47:B52"/>
    <mergeCell ref="C47:C52"/>
    <mergeCell ref="D47:D52"/>
    <mergeCell ref="E47:E52"/>
    <mergeCell ref="F47:F52"/>
    <mergeCell ref="G47:G52"/>
    <mergeCell ref="A42:A45"/>
    <mergeCell ref="B42:B45"/>
    <mergeCell ref="C42:C45"/>
    <mergeCell ref="D42:D45"/>
    <mergeCell ref="E42:E45"/>
    <mergeCell ref="F42:F45"/>
    <mergeCell ref="H47:H52"/>
    <mergeCell ref="A53:X53"/>
    <mergeCell ref="A54:A61"/>
    <mergeCell ref="B54:B61"/>
    <mergeCell ref="C54:C61"/>
    <mergeCell ref="D54:D61"/>
    <mergeCell ref="E54:E61"/>
    <mergeCell ref="F54:F61"/>
    <mergeCell ref="G54:G61"/>
    <mergeCell ref="H54:H61"/>
    <mergeCell ref="A62:X62"/>
    <mergeCell ref="A63:A65"/>
    <mergeCell ref="B63:B65"/>
    <mergeCell ref="C63:C65"/>
    <mergeCell ref="D63:D65"/>
    <mergeCell ref="E63:E65"/>
    <mergeCell ref="F63:F65"/>
    <mergeCell ref="G63:G65"/>
    <mergeCell ref="H63:H65"/>
    <mergeCell ref="A66:X66"/>
    <mergeCell ref="A67:A82"/>
    <mergeCell ref="B67:B82"/>
    <mergeCell ref="C67:C82"/>
    <mergeCell ref="D67:D82"/>
    <mergeCell ref="E67:E82"/>
    <mergeCell ref="F67:F82"/>
    <mergeCell ref="G67:G82"/>
    <mergeCell ref="H67:H82"/>
    <mergeCell ref="A83:X83"/>
    <mergeCell ref="A84:A94"/>
    <mergeCell ref="B84:B94"/>
    <mergeCell ref="C84:C94"/>
    <mergeCell ref="D84:D94"/>
    <mergeCell ref="E84:E94"/>
    <mergeCell ref="F84:F94"/>
    <mergeCell ref="G84:G94"/>
    <mergeCell ref="H84:H94"/>
    <mergeCell ref="A95:X95"/>
    <mergeCell ref="A96:A101"/>
    <mergeCell ref="B96:B101"/>
    <mergeCell ref="C96:C101"/>
    <mergeCell ref="D96:D101"/>
    <mergeCell ref="E96:E101"/>
    <mergeCell ref="F96:F101"/>
    <mergeCell ref="G96:G101"/>
    <mergeCell ref="H96:H101"/>
    <mergeCell ref="G102:G104"/>
    <mergeCell ref="H102:H104"/>
    <mergeCell ref="A105:A112"/>
    <mergeCell ref="B105:B112"/>
    <mergeCell ref="C105:C112"/>
    <mergeCell ref="D105:D112"/>
    <mergeCell ref="E105:E112"/>
    <mergeCell ref="F105:F112"/>
    <mergeCell ref="G105:G112"/>
    <mergeCell ref="H105:H112"/>
    <mergeCell ref="A102:A104"/>
    <mergeCell ref="B102:B104"/>
    <mergeCell ref="C102:C104"/>
    <mergeCell ref="D102:D104"/>
    <mergeCell ref="E102:E104"/>
    <mergeCell ref="F102:F104"/>
    <mergeCell ref="G113:G115"/>
    <mergeCell ref="H113:H115"/>
    <mergeCell ref="A117:A119"/>
    <mergeCell ref="B117:B119"/>
    <mergeCell ref="C117:C119"/>
    <mergeCell ref="D117:D119"/>
    <mergeCell ref="E117:E119"/>
    <mergeCell ref="F117:F119"/>
    <mergeCell ref="G117:G119"/>
    <mergeCell ref="H117:H119"/>
    <mergeCell ref="A113:A115"/>
    <mergeCell ref="B113:B115"/>
    <mergeCell ref="C113:C115"/>
    <mergeCell ref="D113:D115"/>
    <mergeCell ref="E113:E115"/>
    <mergeCell ref="F113:F115"/>
    <mergeCell ref="G120:G123"/>
    <mergeCell ref="H120:H123"/>
    <mergeCell ref="A124:A127"/>
    <mergeCell ref="B124:B127"/>
    <mergeCell ref="C124:C127"/>
    <mergeCell ref="D124:D127"/>
    <mergeCell ref="E124:E127"/>
    <mergeCell ref="F124:F127"/>
    <mergeCell ref="G124:G127"/>
    <mergeCell ref="H124:H127"/>
    <mergeCell ref="A120:A123"/>
    <mergeCell ref="B120:B123"/>
    <mergeCell ref="C120:C123"/>
    <mergeCell ref="D120:D123"/>
    <mergeCell ref="E120:E123"/>
    <mergeCell ref="F120:F123"/>
    <mergeCell ref="G128:G132"/>
    <mergeCell ref="H128:H132"/>
    <mergeCell ref="A133:A134"/>
    <mergeCell ref="B133:B134"/>
    <mergeCell ref="C133:C134"/>
    <mergeCell ref="D133:D134"/>
    <mergeCell ref="E133:E134"/>
    <mergeCell ref="F133:F134"/>
    <mergeCell ref="G133:G134"/>
    <mergeCell ref="H133:H134"/>
    <mergeCell ref="A128:A132"/>
    <mergeCell ref="B128:B132"/>
    <mergeCell ref="C128:C132"/>
    <mergeCell ref="D128:D132"/>
    <mergeCell ref="E128:E132"/>
    <mergeCell ref="F128:F132"/>
    <mergeCell ref="G135:G137"/>
    <mergeCell ref="H135:H137"/>
    <mergeCell ref="A138:X138"/>
    <mergeCell ref="A139:A144"/>
    <mergeCell ref="B139:B144"/>
    <mergeCell ref="C139:C144"/>
    <mergeCell ref="D139:D144"/>
    <mergeCell ref="E139:E144"/>
    <mergeCell ref="F139:F144"/>
    <mergeCell ref="G139:G144"/>
    <mergeCell ref="A135:A137"/>
    <mergeCell ref="B135:B137"/>
    <mergeCell ref="C135:C137"/>
    <mergeCell ref="D135:D137"/>
    <mergeCell ref="E135:E137"/>
    <mergeCell ref="F135:F137"/>
    <mergeCell ref="H139:H144"/>
    <mergeCell ref="A148:A155"/>
    <mergeCell ref="B148:B155"/>
    <mergeCell ref="C148:C155"/>
    <mergeCell ref="D148:D155"/>
    <mergeCell ref="E148:E155"/>
    <mergeCell ref="F148:F155"/>
    <mergeCell ref="G148:G155"/>
    <mergeCell ref="H148:H155"/>
    <mergeCell ref="G156:G167"/>
    <mergeCell ref="H156:H167"/>
    <mergeCell ref="A168:A170"/>
    <mergeCell ref="B168:B170"/>
    <mergeCell ref="C168:C170"/>
    <mergeCell ref="D168:D170"/>
    <mergeCell ref="E168:E170"/>
    <mergeCell ref="F168:F170"/>
    <mergeCell ref="G168:G170"/>
    <mergeCell ref="H168:H170"/>
    <mergeCell ref="A156:A167"/>
    <mergeCell ref="B156:B167"/>
    <mergeCell ref="C156:C167"/>
    <mergeCell ref="D156:D167"/>
    <mergeCell ref="E156:E167"/>
    <mergeCell ref="F156:F167"/>
    <mergeCell ref="G171:G181"/>
    <mergeCell ref="H171:H181"/>
    <mergeCell ref="A182:A185"/>
    <mergeCell ref="B182:B185"/>
    <mergeCell ref="C182:C185"/>
    <mergeCell ref="D182:D185"/>
    <mergeCell ref="E182:E185"/>
    <mergeCell ref="F182:F185"/>
    <mergeCell ref="G182:G185"/>
    <mergeCell ref="H182:H185"/>
    <mergeCell ref="A171:A181"/>
    <mergeCell ref="B171:B181"/>
    <mergeCell ref="C171:C181"/>
    <mergeCell ref="D171:D181"/>
    <mergeCell ref="E171:E181"/>
    <mergeCell ref="F171:F181"/>
    <mergeCell ref="A186:X186"/>
    <mergeCell ref="A187:A198"/>
    <mergeCell ref="B187:B198"/>
    <mergeCell ref="C187:C198"/>
    <mergeCell ref="D187:D198"/>
    <mergeCell ref="E187:E198"/>
    <mergeCell ref="F187:F198"/>
    <mergeCell ref="G187:G198"/>
    <mergeCell ref="H187:H198"/>
    <mergeCell ref="G204:G215"/>
    <mergeCell ref="H204:H215"/>
    <mergeCell ref="A204:A215"/>
    <mergeCell ref="B204:B215"/>
    <mergeCell ref="C204:C215"/>
    <mergeCell ref="D204:D215"/>
    <mergeCell ref="E204:E215"/>
    <mergeCell ref="F204:F215"/>
    <mergeCell ref="G199:G200"/>
    <mergeCell ref="H199:H200"/>
    <mergeCell ref="A201:A202"/>
    <mergeCell ref="B201:B202"/>
    <mergeCell ref="C201:C202"/>
    <mergeCell ref="D201:D202"/>
    <mergeCell ref="E201:E202"/>
    <mergeCell ref="F201:F202"/>
    <mergeCell ref="G201:G202"/>
    <mergeCell ref="H201:H202"/>
    <mergeCell ref="A199:A200"/>
    <mergeCell ref="B199:B200"/>
    <mergeCell ref="C199:C200"/>
    <mergeCell ref="D199:D200"/>
    <mergeCell ref="E199:E200"/>
    <mergeCell ref="F199:F200"/>
  </mergeCells>
  <pageMargins left="0.70866141732283472" right="0.70866141732283472" top="0.74803149606299213" bottom="0.74803149606299213" header="0.31496062992125984" footer="0.31496062992125984"/>
  <pageSetup paperSize="9" scale="10" fitToHeight="0" orientation="landscape" r:id="rId1"/>
  <headerFooter>
    <oddFooter>&amp;R&amp;"Arial,Bold"&amp;20Page &amp;P of &amp;N</oddFooter>
  </headerFooter>
  <rowBreaks count="2" manualBreakCount="2">
    <brk id="28" max="25" man="1"/>
    <brk id="82" max="25"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'C:\Users\IndrasenC\AppData\Local\Microsoft\Windows\INetCache\Content.Outlook\2R0WFJ6U\[SDBIP B2B.xlsx]kpa''s'!#REF!</xm:f>
          </x14:formula1>
          <xm:sqref>G203:G221 G63:G64 G36:G42 G45</xm:sqref>
        </x14:dataValidation>
        <x14:dataValidation type="list" allowBlank="1" showInputMessage="1" showErrorMessage="1">
          <x14:formula1>
            <xm:f>'C:\Users\HafizB\AppData\Local\Microsoft\Windows\INetCache\Content.Outlook\9L0KN061\[B2B 2016 2017 MASTER 15. 6 2016 FINAL.xlsx]b2b pillars '!#REF!</xm:f>
          </x14:formula1>
          <xm:sqref>H171 H187 H47 H54 H182 H102 H105 H113 H116:H117 H120 H124 H128 H133 H36 H42 H96 H67 H201 H168 H30 H135 H8:H22 H84 H145:H148 H26 H199 H139 H156 H203:H204 H216:H221 H63:H64</xm:sqref>
        </x14:dataValidation>
        <x14:dataValidation type="list" allowBlank="1" showInputMessage="1" showErrorMessage="1">
          <x14:formula1>
            <xm:f>'C:\Users\HafizB\AppData\Local\Microsoft\Windows\INetCache\Content.Outlook\9L0KN061\[B2B 2016 2017 MASTER 15. 6 2016 FINAL.xlsx]cds strategies 16 17'!#REF!</xm:f>
          </x14:formula1>
          <xm:sqref>C171 C47 C54 C182 C102 C105 C113 C116:C117 C120 C124 C128 C133 C203:C204 C96 C156 C168 C201 C30 C135 C8:C22 C145:C148 C84 C67 C198:C199 C216:C221 C139</xm:sqref>
        </x14:dataValidation>
        <x14:dataValidation type="list" allowBlank="1" showInputMessage="1" showErrorMessage="1">
          <x14:formula1>
            <xm:f>'C:\Users\HafizB\AppData\Local\Microsoft\Windows\INetCache\Content.Outlook\9L0KN061\[B2B 2016 2017 MASTER 15. 6 2016 FINAL.xlsx]kpa''s'!#REF!</xm:f>
          </x14:formula1>
          <xm:sqref>G171 G187 G47 G54 G182 G102 G105 G113 G116:G117 G120 G124 G128 G133 G8:G22 G156 G96 G67 G201 G168 G30 G135 G199 G84 G145:G148 G26 G139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7"/>
  <sheetViews>
    <sheetView view="pageBreakPreview" topLeftCell="A25" zoomScaleNormal="100" zoomScaleSheetLayoutView="100" workbookViewId="0">
      <selection activeCell="O26" sqref="O26"/>
    </sheetView>
  </sheetViews>
  <sheetFormatPr defaultColWidth="9.109375" defaultRowHeight="14.4" x14ac:dyDescent="0.3"/>
  <cols>
    <col min="1" max="16384" width="9.109375" style="2"/>
  </cols>
  <sheetData>
    <row r="1" spans="1:10" ht="15.6" x14ac:dyDescent="0.3">
      <c r="A1" s="295" t="s">
        <v>35</v>
      </c>
      <c r="B1" s="295"/>
      <c r="C1" s="295"/>
      <c r="D1" s="295"/>
      <c r="E1" s="295"/>
      <c r="F1" s="295"/>
      <c r="G1" s="295"/>
      <c r="H1" s="295"/>
      <c r="I1" s="295"/>
      <c r="J1" s="295"/>
    </row>
    <row r="2" spans="1:10" ht="15.6" x14ac:dyDescent="0.3">
      <c r="A2" s="295" t="s">
        <v>806</v>
      </c>
      <c r="B2" s="295"/>
      <c r="C2" s="295"/>
      <c r="D2" s="295"/>
      <c r="E2" s="295"/>
      <c r="F2" s="295"/>
      <c r="G2" s="295"/>
      <c r="H2" s="295"/>
      <c r="I2" s="295"/>
      <c r="J2" s="295"/>
    </row>
    <row r="4" spans="1:10" ht="15.6" x14ac:dyDescent="0.3">
      <c r="A4" s="295" t="s">
        <v>47</v>
      </c>
      <c r="B4" s="295"/>
      <c r="C4" s="295"/>
      <c r="D4" s="295"/>
      <c r="E4" s="295"/>
      <c r="F4" s="295"/>
      <c r="G4" s="295"/>
      <c r="H4" s="295"/>
      <c r="I4" s="295"/>
      <c r="J4" s="295"/>
    </row>
    <row r="34" spans="2:9" x14ac:dyDescent="0.3">
      <c r="B34" s="314" t="s">
        <v>812</v>
      </c>
      <c r="C34" s="315"/>
      <c r="D34" s="315"/>
      <c r="E34" s="315"/>
      <c r="F34" s="315"/>
      <c r="G34" s="315"/>
      <c r="H34" s="315"/>
      <c r="I34" s="316"/>
    </row>
    <row r="35" spans="2:9" x14ac:dyDescent="0.3">
      <c r="B35" s="317"/>
      <c r="C35" s="318"/>
      <c r="D35" s="318"/>
      <c r="E35" s="318"/>
      <c r="F35" s="318"/>
      <c r="G35" s="318"/>
      <c r="H35" s="318"/>
      <c r="I35" s="319"/>
    </row>
    <row r="36" spans="2:9" x14ac:dyDescent="0.3">
      <c r="B36" s="317"/>
      <c r="C36" s="318"/>
      <c r="D36" s="318"/>
      <c r="E36" s="318"/>
      <c r="F36" s="318"/>
      <c r="G36" s="318"/>
      <c r="H36" s="318"/>
      <c r="I36" s="319"/>
    </row>
    <row r="37" spans="2:9" x14ac:dyDescent="0.3">
      <c r="B37" s="320"/>
      <c r="C37" s="321"/>
      <c r="D37" s="321"/>
      <c r="E37" s="321"/>
      <c r="F37" s="321"/>
      <c r="G37" s="321"/>
      <c r="H37" s="321"/>
      <c r="I37" s="322"/>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5" fitToHeight="0" orientation="portrait" r:id="rId1"/>
  <headerFooter>
    <oddFooter>&amp;R&amp;"Arial,Bold"&amp;16Page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O176"/>
  <sheetViews>
    <sheetView view="pageBreakPreview" zoomScale="30" zoomScaleNormal="55" zoomScaleSheetLayoutView="30" workbookViewId="0">
      <selection activeCell="B11" sqref="B11:AC11"/>
    </sheetView>
  </sheetViews>
  <sheetFormatPr defaultColWidth="9.109375" defaultRowHeight="231" customHeight="1" x14ac:dyDescent="0.6"/>
  <cols>
    <col min="1" max="1" width="11" style="53" customWidth="1"/>
    <col min="2" max="2" width="12.6640625" style="53" customWidth="1"/>
    <col min="3" max="3" width="34.21875" style="53" customWidth="1"/>
    <col min="4" max="4" width="17.77734375" style="53" customWidth="1"/>
    <col min="5" max="5" width="33" style="53" customWidth="1"/>
    <col min="6" max="6" width="34.5546875" style="53" customWidth="1"/>
    <col min="7" max="7" width="36.6640625" style="53" customWidth="1"/>
    <col min="8" max="9" width="38.6640625" style="53" customWidth="1"/>
    <col min="10" max="10" width="66.21875" style="53" customWidth="1"/>
    <col min="11" max="11" width="36.44140625" style="53" customWidth="1"/>
    <col min="12" max="12" width="34.21875" style="53" customWidth="1"/>
    <col min="13" max="13" width="47.5546875" style="82" customWidth="1"/>
    <col min="14" max="14" width="61.21875" style="53" customWidth="1"/>
    <col min="15" max="15" width="85.109375" style="53" customWidth="1"/>
    <col min="16" max="16" width="45.21875" style="53" customWidth="1"/>
    <col min="17" max="17" width="51.88671875" style="53" hidden="1" customWidth="1"/>
    <col min="18" max="18" width="61.88671875" style="53" hidden="1" customWidth="1"/>
    <col min="19" max="19" width="63.88671875" style="53" customWidth="1"/>
    <col min="20" max="20" width="63.77734375" style="53" hidden="1" customWidth="1"/>
    <col min="21" max="21" width="62.5546875" style="53" hidden="1" customWidth="1"/>
    <col min="22" max="22" width="79" style="53" customWidth="1"/>
    <col min="23" max="23" width="82.21875" style="53" hidden="1" customWidth="1"/>
    <col min="24" max="24" width="80" style="53" hidden="1" customWidth="1"/>
    <col min="25" max="25" width="83.44140625" style="53" customWidth="1"/>
    <col min="26" max="26" width="88.109375" style="53" hidden="1" customWidth="1"/>
    <col min="27" max="27" width="89.5546875" style="53" hidden="1" customWidth="1"/>
    <col min="28" max="28" width="102.21875" style="53" customWidth="1"/>
    <col min="29" max="29" width="91.5546875" style="53" customWidth="1"/>
    <col min="30" max="16384" width="9.109375" style="53"/>
  </cols>
  <sheetData>
    <row r="1" spans="1:67" ht="31.5" customHeight="1" x14ac:dyDescent="0.6">
      <c r="A1" s="350" t="s">
        <v>694</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row>
    <row r="2" spans="1:67" ht="36" customHeight="1" x14ac:dyDescent="0.6">
      <c r="A2" s="350" t="s">
        <v>695</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row>
    <row r="3" spans="1:67" ht="25.5" customHeight="1" x14ac:dyDescent="0.6">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row>
    <row r="4" spans="1:67" ht="57" customHeight="1" x14ac:dyDescent="0.6">
      <c r="A4" s="344" t="s">
        <v>0</v>
      </c>
      <c r="B4" s="344" t="s">
        <v>1</v>
      </c>
      <c r="C4" s="344" t="s">
        <v>70</v>
      </c>
      <c r="D4" s="344" t="s">
        <v>2</v>
      </c>
      <c r="E4" s="344" t="s">
        <v>3</v>
      </c>
      <c r="F4" s="344" t="s">
        <v>4</v>
      </c>
      <c r="G4" s="344" t="s">
        <v>5</v>
      </c>
      <c r="H4" s="344" t="s">
        <v>6</v>
      </c>
      <c r="I4" s="347" t="s">
        <v>3488</v>
      </c>
      <c r="J4" s="344" t="s">
        <v>7</v>
      </c>
      <c r="K4" s="344" t="s">
        <v>2630</v>
      </c>
      <c r="L4" s="344" t="s">
        <v>2631</v>
      </c>
      <c r="M4" s="344" t="s">
        <v>8</v>
      </c>
      <c r="N4" s="344" t="s">
        <v>3361</v>
      </c>
      <c r="O4" s="344" t="s">
        <v>9</v>
      </c>
      <c r="P4" s="344" t="s">
        <v>3360</v>
      </c>
      <c r="Q4" s="352" t="s">
        <v>10</v>
      </c>
      <c r="R4" s="353"/>
      <c r="S4" s="353"/>
      <c r="T4" s="353"/>
      <c r="U4" s="353"/>
      <c r="V4" s="353"/>
      <c r="W4" s="353"/>
      <c r="X4" s="353"/>
      <c r="Y4" s="353"/>
      <c r="Z4" s="353"/>
      <c r="AA4" s="353"/>
      <c r="AB4" s="353"/>
      <c r="AC4" s="354"/>
    </row>
    <row r="5" spans="1:67" ht="61.5" customHeight="1" x14ac:dyDescent="0.6">
      <c r="A5" s="344"/>
      <c r="B5" s="344"/>
      <c r="C5" s="344"/>
      <c r="D5" s="344"/>
      <c r="E5" s="344"/>
      <c r="F5" s="344"/>
      <c r="G5" s="344"/>
      <c r="H5" s="344"/>
      <c r="I5" s="348"/>
      <c r="J5" s="344"/>
      <c r="K5" s="344"/>
      <c r="L5" s="344"/>
      <c r="M5" s="344"/>
      <c r="N5" s="344"/>
      <c r="O5" s="344"/>
      <c r="P5" s="344"/>
      <c r="Q5" s="352" t="s">
        <v>11</v>
      </c>
      <c r="R5" s="353"/>
      <c r="S5" s="353"/>
      <c r="T5" s="353"/>
      <c r="U5" s="353"/>
      <c r="V5" s="353"/>
      <c r="W5" s="353"/>
      <c r="X5" s="353"/>
      <c r="Y5" s="353"/>
      <c r="Z5" s="353"/>
      <c r="AA5" s="353"/>
      <c r="AB5" s="353"/>
      <c r="AC5" s="354"/>
    </row>
    <row r="6" spans="1:67" ht="167.25" customHeight="1" x14ac:dyDescent="0.6">
      <c r="A6" s="344"/>
      <c r="B6" s="344"/>
      <c r="C6" s="344"/>
      <c r="D6" s="344"/>
      <c r="E6" s="344"/>
      <c r="F6" s="344"/>
      <c r="G6" s="344"/>
      <c r="H6" s="344"/>
      <c r="I6" s="349"/>
      <c r="J6" s="344"/>
      <c r="K6" s="351"/>
      <c r="L6" s="351"/>
      <c r="M6" s="344"/>
      <c r="N6" s="344"/>
      <c r="O6" s="344"/>
      <c r="P6" s="344"/>
      <c r="Q6" s="107" t="s">
        <v>12</v>
      </c>
      <c r="R6" s="107" t="s">
        <v>13</v>
      </c>
      <c r="S6" s="108" t="s">
        <v>14</v>
      </c>
      <c r="T6" s="107" t="s">
        <v>15</v>
      </c>
      <c r="U6" s="107" t="s">
        <v>16</v>
      </c>
      <c r="V6" s="109" t="s">
        <v>17</v>
      </c>
      <c r="W6" s="107" t="s">
        <v>18</v>
      </c>
      <c r="X6" s="107" t="s">
        <v>19</v>
      </c>
      <c r="Y6" s="109" t="s">
        <v>20</v>
      </c>
      <c r="Z6" s="107" t="s">
        <v>21</v>
      </c>
      <c r="AA6" s="107" t="s">
        <v>22</v>
      </c>
      <c r="AB6" s="109" t="s">
        <v>323</v>
      </c>
      <c r="AC6" s="110" t="s">
        <v>698</v>
      </c>
    </row>
    <row r="7" spans="1:67" s="78" customFormat="1" ht="409.2" customHeight="1" x14ac:dyDescent="0.55000000000000004">
      <c r="A7" s="100" t="s">
        <v>216</v>
      </c>
      <c r="B7" s="100" t="s">
        <v>217</v>
      </c>
      <c r="C7" s="100" t="s">
        <v>71</v>
      </c>
      <c r="D7" s="100" t="s">
        <v>758</v>
      </c>
      <c r="E7" s="100" t="s">
        <v>759</v>
      </c>
      <c r="F7" s="100" t="s">
        <v>326</v>
      </c>
      <c r="G7" s="100" t="s">
        <v>760</v>
      </c>
      <c r="H7" s="100" t="s">
        <v>761</v>
      </c>
      <c r="I7" s="292" t="s">
        <v>3487</v>
      </c>
      <c r="J7" s="100" t="s">
        <v>286</v>
      </c>
      <c r="K7" s="100" t="s">
        <v>2716</v>
      </c>
      <c r="L7" s="100" t="s">
        <v>286</v>
      </c>
      <c r="M7" s="100" t="s">
        <v>762</v>
      </c>
      <c r="N7" s="286" t="s">
        <v>3478</v>
      </c>
      <c r="O7" s="100" t="s">
        <v>3478</v>
      </c>
      <c r="P7" s="100" t="s">
        <v>3362</v>
      </c>
      <c r="Q7" s="100" t="s">
        <v>2257</v>
      </c>
      <c r="R7" s="100" t="s">
        <v>2258</v>
      </c>
      <c r="S7" s="100" t="s">
        <v>2259</v>
      </c>
      <c r="T7" s="100" t="s">
        <v>2260</v>
      </c>
      <c r="U7" s="100" t="s">
        <v>2261</v>
      </c>
      <c r="V7" s="100" t="s">
        <v>2262</v>
      </c>
      <c r="W7" s="100" t="s">
        <v>2263</v>
      </c>
      <c r="X7" s="100" t="s">
        <v>2264</v>
      </c>
      <c r="Y7" s="100" t="s">
        <v>2265</v>
      </c>
      <c r="Z7" s="100" t="s">
        <v>2266</v>
      </c>
      <c r="AA7" s="100" t="s">
        <v>2268</v>
      </c>
      <c r="AB7" s="100" t="s">
        <v>2267</v>
      </c>
      <c r="AC7" s="281" t="s">
        <v>2269</v>
      </c>
    </row>
    <row r="8" spans="1:67" s="79" customFormat="1" ht="346.5" customHeight="1" x14ac:dyDescent="0.55000000000000004">
      <c r="A8" s="100" t="s">
        <v>216</v>
      </c>
      <c r="B8" s="100" t="s">
        <v>217</v>
      </c>
      <c r="C8" s="100" t="s">
        <v>71</v>
      </c>
      <c r="D8" s="100" t="s">
        <v>763</v>
      </c>
      <c r="E8" s="100" t="s">
        <v>759</v>
      </c>
      <c r="F8" s="100" t="s">
        <v>326</v>
      </c>
      <c r="G8" s="100" t="s">
        <v>764</v>
      </c>
      <c r="H8" s="100" t="s">
        <v>765</v>
      </c>
      <c r="I8" s="292" t="s">
        <v>3489</v>
      </c>
      <c r="J8" s="100" t="s">
        <v>286</v>
      </c>
      <c r="K8" s="100" t="s">
        <v>2714</v>
      </c>
      <c r="L8" s="100" t="s">
        <v>286</v>
      </c>
      <c r="M8" s="100" t="s">
        <v>766</v>
      </c>
      <c r="N8" s="286" t="s">
        <v>2726</v>
      </c>
      <c r="O8" s="100" t="s">
        <v>2726</v>
      </c>
      <c r="P8" s="163" t="s">
        <v>3363</v>
      </c>
      <c r="Q8" s="100" t="s">
        <v>286</v>
      </c>
      <c r="R8" s="100" t="s">
        <v>286</v>
      </c>
      <c r="S8" s="100" t="s">
        <v>286</v>
      </c>
      <c r="T8" s="100" t="s">
        <v>286</v>
      </c>
      <c r="U8" s="100" t="s">
        <v>286</v>
      </c>
      <c r="V8" s="163" t="s">
        <v>286</v>
      </c>
      <c r="W8" s="100" t="s">
        <v>286</v>
      </c>
      <c r="X8" s="100" t="s">
        <v>286</v>
      </c>
      <c r="Y8" s="100" t="s">
        <v>286</v>
      </c>
      <c r="Z8" s="100" t="s">
        <v>286</v>
      </c>
      <c r="AA8" s="100" t="s">
        <v>286</v>
      </c>
      <c r="AB8" s="163" t="s">
        <v>2726</v>
      </c>
      <c r="AC8" s="281" t="s">
        <v>2632</v>
      </c>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row>
    <row r="9" spans="1:67" s="76" customFormat="1" ht="400.95" customHeight="1" x14ac:dyDescent="0.55000000000000004">
      <c r="A9" s="203" t="s">
        <v>76</v>
      </c>
      <c r="B9" s="203" t="s">
        <v>77</v>
      </c>
      <c r="C9" s="203" t="s">
        <v>72</v>
      </c>
      <c r="D9" s="203" t="s">
        <v>767</v>
      </c>
      <c r="E9" s="203" t="s">
        <v>768</v>
      </c>
      <c r="F9" s="203" t="s">
        <v>346</v>
      </c>
      <c r="G9" s="203" t="s">
        <v>218</v>
      </c>
      <c r="H9" s="203" t="s">
        <v>769</v>
      </c>
      <c r="I9" s="292" t="s">
        <v>3490</v>
      </c>
      <c r="J9" s="203" t="s">
        <v>770</v>
      </c>
      <c r="K9" s="203" t="s">
        <v>2714</v>
      </c>
      <c r="L9" s="203" t="s">
        <v>286</v>
      </c>
      <c r="M9" s="203" t="s">
        <v>1693</v>
      </c>
      <c r="N9" s="286" t="s">
        <v>3155</v>
      </c>
      <c r="O9" s="203" t="s">
        <v>3155</v>
      </c>
      <c r="P9" s="203" t="s">
        <v>3364</v>
      </c>
      <c r="Q9" s="203" t="s">
        <v>1610</v>
      </c>
      <c r="R9" s="203" t="s">
        <v>1694</v>
      </c>
      <c r="S9" s="203" t="s">
        <v>1695</v>
      </c>
      <c r="T9" s="203" t="s">
        <v>1696</v>
      </c>
      <c r="U9" s="203" t="s">
        <v>1697</v>
      </c>
      <c r="V9" s="203" t="s">
        <v>1698</v>
      </c>
      <c r="W9" s="201" t="s">
        <v>3156</v>
      </c>
      <c r="X9" s="201" t="s">
        <v>3157</v>
      </c>
      <c r="Y9" s="201" t="s">
        <v>3158</v>
      </c>
      <c r="Z9" s="201" t="s">
        <v>3159</v>
      </c>
      <c r="AA9" s="201" t="s">
        <v>3160</v>
      </c>
      <c r="AB9" s="201" t="s">
        <v>3155</v>
      </c>
      <c r="AC9" s="212" t="s">
        <v>1616</v>
      </c>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row>
    <row r="10" spans="1:67" s="75" customFormat="1" ht="307.95" customHeight="1" x14ac:dyDescent="0.55000000000000004">
      <c r="A10" s="203" t="s">
        <v>76</v>
      </c>
      <c r="B10" s="203" t="s">
        <v>77</v>
      </c>
      <c r="C10" s="203" t="s">
        <v>72</v>
      </c>
      <c r="D10" s="203" t="s">
        <v>771</v>
      </c>
      <c r="E10" s="203" t="s">
        <v>768</v>
      </c>
      <c r="F10" s="203" t="s">
        <v>346</v>
      </c>
      <c r="G10" s="203" t="s">
        <v>218</v>
      </c>
      <c r="H10" s="203" t="s">
        <v>772</v>
      </c>
      <c r="I10" s="292" t="s">
        <v>3491</v>
      </c>
      <c r="J10" s="203" t="s">
        <v>773</v>
      </c>
      <c r="K10" s="203" t="s">
        <v>2714</v>
      </c>
      <c r="L10" s="203" t="s">
        <v>286</v>
      </c>
      <c r="M10" s="203" t="s">
        <v>1699</v>
      </c>
      <c r="N10" s="286" t="s">
        <v>3161</v>
      </c>
      <c r="O10" s="203" t="s">
        <v>3161</v>
      </c>
      <c r="P10" s="203" t="s">
        <v>3365</v>
      </c>
      <c r="Q10" s="203" t="s">
        <v>1700</v>
      </c>
      <c r="R10" s="203" t="s">
        <v>1701</v>
      </c>
      <c r="S10" s="203" t="s">
        <v>1702</v>
      </c>
      <c r="T10" s="203" t="s">
        <v>1703</v>
      </c>
      <c r="U10" s="203" t="s">
        <v>1704</v>
      </c>
      <c r="V10" s="203" t="s">
        <v>1705</v>
      </c>
      <c r="W10" s="201" t="s">
        <v>3162</v>
      </c>
      <c r="X10" s="201" t="s">
        <v>3163</v>
      </c>
      <c r="Y10" s="201" t="s">
        <v>3164</v>
      </c>
      <c r="Z10" s="201" t="s">
        <v>3165</v>
      </c>
      <c r="AA10" s="201" t="s">
        <v>3166</v>
      </c>
      <c r="AB10" s="201" t="s">
        <v>3161</v>
      </c>
      <c r="AC10" s="212" t="s">
        <v>1631</v>
      </c>
    </row>
    <row r="11" spans="1:67" s="75" customFormat="1" ht="242.55" customHeight="1" x14ac:dyDescent="0.55000000000000004">
      <c r="A11" s="100" t="s">
        <v>76</v>
      </c>
      <c r="B11" s="100" t="s">
        <v>77</v>
      </c>
      <c r="C11" s="100" t="s">
        <v>72</v>
      </c>
      <c r="D11" s="100" t="s">
        <v>774</v>
      </c>
      <c r="E11" s="100" t="s">
        <v>768</v>
      </c>
      <c r="F11" s="100" t="s">
        <v>345</v>
      </c>
      <c r="G11" s="100" t="s">
        <v>218</v>
      </c>
      <c r="H11" s="100" t="s">
        <v>775</v>
      </c>
      <c r="I11" s="292" t="s">
        <v>3492</v>
      </c>
      <c r="J11" s="100" t="s">
        <v>776</v>
      </c>
      <c r="K11" s="101" t="s">
        <v>2714</v>
      </c>
      <c r="L11" s="101" t="s">
        <v>286</v>
      </c>
      <c r="M11" s="100" t="s">
        <v>777</v>
      </c>
      <c r="N11" s="286" t="s">
        <v>1706</v>
      </c>
      <c r="O11" s="100" t="s">
        <v>1706</v>
      </c>
      <c r="P11" s="100" t="s">
        <v>3366</v>
      </c>
      <c r="Q11" s="100" t="s">
        <v>1707</v>
      </c>
      <c r="R11" s="100" t="s">
        <v>1708</v>
      </c>
      <c r="S11" s="100" t="s">
        <v>1709</v>
      </c>
      <c r="T11" s="100" t="s">
        <v>1710</v>
      </c>
      <c r="U11" s="100" t="s">
        <v>1711</v>
      </c>
      <c r="V11" s="100" t="s">
        <v>1712</v>
      </c>
      <c r="W11" s="100" t="s">
        <v>1713</v>
      </c>
      <c r="X11" s="100" t="s">
        <v>1714</v>
      </c>
      <c r="Y11" s="100" t="s">
        <v>1715</v>
      </c>
      <c r="Z11" s="100" t="s">
        <v>1716</v>
      </c>
      <c r="AA11" s="100" t="s">
        <v>1717</v>
      </c>
      <c r="AB11" s="100" t="s">
        <v>1718</v>
      </c>
      <c r="AC11" s="281" t="s">
        <v>1719</v>
      </c>
    </row>
    <row r="12" spans="1:67" s="75" customFormat="1" ht="409.5" customHeight="1" x14ac:dyDescent="0.55000000000000004">
      <c r="A12" s="100" t="s">
        <v>76</v>
      </c>
      <c r="B12" s="100" t="s">
        <v>77</v>
      </c>
      <c r="C12" s="100" t="s">
        <v>72</v>
      </c>
      <c r="D12" s="100" t="s">
        <v>778</v>
      </c>
      <c r="E12" s="100" t="s">
        <v>768</v>
      </c>
      <c r="F12" s="100" t="s">
        <v>779</v>
      </c>
      <c r="G12" s="100" t="s">
        <v>218</v>
      </c>
      <c r="H12" s="100" t="s">
        <v>780</v>
      </c>
      <c r="I12" s="292" t="s">
        <v>3493</v>
      </c>
      <c r="J12" s="114" t="s">
        <v>2637</v>
      </c>
      <c r="K12" s="101" t="s">
        <v>2714</v>
      </c>
      <c r="L12" s="101" t="s">
        <v>286</v>
      </c>
      <c r="M12" s="100" t="s">
        <v>781</v>
      </c>
      <c r="N12" s="286" t="s">
        <v>2633</v>
      </c>
      <c r="O12" s="100" t="s">
        <v>2633</v>
      </c>
      <c r="P12" s="100" t="s">
        <v>3367</v>
      </c>
      <c r="Q12" s="100" t="s">
        <v>286</v>
      </c>
      <c r="R12" s="100" t="s">
        <v>286</v>
      </c>
      <c r="S12" s="100" t="s">
        <v>2634</v>
      </c>
      <c r="T12" s="100" t="s">
        <v>286</v>
      </c>
      <c r="U12" s="100" t="s">
        <v>286</v>
      </c>
      <c r="V12" s="100" t="s">
        <v>2635</v>
      </c>
      <c r="W12" s="100" t="s">
        <v>286</v>
      </c>
      <c r="X12" s="100" t="s">
        <v>286</v>
      </c>
      <c r="Y12" s="100" t="s">
        <v>2636</v>
      </c>
      <c r="Z12" s="100" t="s">
        <v>286</v>
      </c>
      <c r="AA12" s="100" t="s">
        <v>286</v>
      </c>
      <c r="AB12" s="100" t="s">
        <v>2633</v>
      </c>
      <c r="AC12" s="281" t="s">
        <v>1692</v>
      </c>
    </row>
    <row r="13" spans="1:67" s="76" customFormat="1" ht="333.45" customHeight="1" x14ac:dyDescent="0.55000000000000004">
      <c r="A13" s="71" t="s">
        <v>76</v>
      </c>
      <c r="B13" s="71" t="s">
        <v>77</v>
      </c>
      <c r="C13" s="71" t="s">
        <v>72</v>
      </c>
      <c r="D13" s="71" t="s">
        <v>782</v>
      </c>
      <c r="E13" s="71" t="s">
        <v>65</v>
      </c>
      <c r="F13" s="71" t="s">
        <v>783</v>
      </c>
      <c r="G13" s="71" t="s">
        <v>784</v>
      </c>
      <c r="H13" s="71" t="s">
        <v>785</v>
      </c>
      <c r="I13" s="290" t="s">
        <v>3494</v>
      </c>
      <c r="J13" s="71" t="s">
        <v>786</v>
      </c>
      <c r="K13" s="101" t="s">
        <v>2714</v>
      </c>
      <c r="L13" s="101" t="s">
        <v>286</v>
      </c>
      <c r="M13" s="71" t="s">
        <v>766</v>
      </c>
      <c r="N13" s="284" t="s">
        <v>2423</v>
      </c>
      <c r="O13" s="71" t="s">
        <v>2423</v>
      </c>
      <c r="P13" s="71" t="s">
        <v>2424</v>
      </c>
      <c r="Q13" s="71" t="s">
        <v>2425</v>
      </c>
      <c r="R13" s="71" t="s">
        <v>2426</v>
      </c>
      <c r="S13" s="71" t="s">
        <v>2427</v>
      </c>
      <c r="T13" s="71" t="s">
        <v>2428</v>
      </c>
      <c r="U13" s="71" t="s">
        <v>2429</v>
      </c>
      <c r="V13" s="71" t="s">
        <v>2430</v>
      </c>
      <c r="W13" s="71" t="s">
        <v>2431</v>
      </c>
      <c r="X13" s="71" t="s">
        <v>2432</v>
      </c>
      <c r="Y13" s="71" t="s">
        <v>2433</v>
      </c>
      <c r="Z13" s="71" t="s">
        <v>2434</v>
      </c>
      <c r="AA13" s="71" t="s">
        <v>2435</v>
      </c>
      <c r="AB13" s="71" t="s">
        <v>2436</v>
      </c>
      <c r="AC13" s="212" t="s">
        <v>2638</v>
      </c>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row>
    <row r="14" spans="1:67" s="76" customFormat="1" ht="275.55" customHeight="1" x14ac:dyDescent="0.55000000000000004">
      <c r="A14" s="100" t="s">
        <v>76</v>
      </c>
      <c r="B14" s="100" t="s">
        <v>77</v>
      </c>
      <c r="C14" s="100" t="s">
        <v>72</v>
      </c>
      <c r="D14" s="100" t="s">
        <v>787</v>
      </c>
      <c r="E14" s="100" t="s">
        <v>65</v>
      </c>
      <c r="F14" s="100" t="s">
        <v>783</v>
      </c>
      <c r="G14" s="100" t="s">
        <v>784</v>
      </c>
      <c r="H14" s="111" t="s">
        <v>785</v>
      </c>
      <c r="I14" s="111" t="s">
        <v>3495</v>
      </c>
      <c r="J14" s="72" t="s">
        <v>786</v>
      </c>
      <c r="K14" s="101" t="s">
        <v>2714</v>
      </c>
      <c r="L14" s="101" t="s">
        <v>286</v>
      </c>
      <c r="M14" s="112" t="s">
        <v>766</v>
      </c>
      <c r="N14" s="285" t="s">
        <v>2270</v>
      </c>
      <c r="O14" s="72" t="s">
        <v>2270</v>
      </c>
      <c r="P14" s="72" t="s">
        <v>3368</v>
      </c>
      <c r="Q14" s="113" t="s">
        <v>2277</v>
      </c>
      <c r="R14" s="113" t="s">
        <v>2278</v>
      </c>
      <c r="S14" s="113" t="s">
        <v>2279</v>
      </c>
      <c r="T14" s="113" t="s">
        <v>2280</v>
      </c>
      <c r="U14" s="113" t="s">
        <v>2281</v>
      </c>
      <c r="V14" s="113" t="s">
        <v>2282</v>
      </c>
      <c r="W14" s="113" t="s">
        <v>2283</v>
      </c>
      <c r="X14" s="113" t="s">
        <v>2284</v>
      </c>
      <c r="Y14" s="113" t="s">
        <v>2284</v>
      </c>
      <c r="Z14" s="113" t="s">
        <v>2285</v>
      </c>
      <c r="AA14" s="113" t="s">
        <v>2286</v>
      </c>
      <c r="AB14" s="113" t="s">
        <v>2270</v>
      </c>
      <c r="AC14" s="281" t="s">
        <v>2639</v>
      </c>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row>
    <row r="15" spans="1:67" s="76" customFormat="1" ht="303.45" customHeight="1" x14ac:dyDescent="0.55000000000000004">
      <c r="A15" s="100" t="s">
        <v>76</v>
      </c>
      <c r="B15" s="100" t="s">
        <v>320</v>
      </c>
      <c r="C15" s="100" t="s">
        <v>72</v>
      </c>
      <c r="D15" s="100" t="s">
        <v>788</v>
      </c>
      <c r="E15" s="100" t="s">
        <v>768</v>
      </c>
      <c r="F15" s="100" t="s">
        <v>2411</v>
      </c>
      <c r="G15" s="100" t="s">
        <v>2412</v>
      </c>
      <c r="H15" s="100" t="s">
        <v>2413</v>
      </c>
      <c r="I15" s="292"/>
      <c r="J15" s="100" t="s">
        <v>2414</v>
      </c>
      <c r="K15" s="101" t="s">
        <v>2714</v>
      </c>
      <c r="L15" s="101" t="s">
        <v>286</v>
      </c>
      <c r="M15" s="100" t="s">
        <v>2415</v>
      </c>
      <c r="N15" s="286" t="s">
        <v>2416</v>
      </c>
      <c r="O15" s="100" t="s">
        <v>2416</v>
      </c>
      <c r="P15" s="100" t="s">
        <v>3369</v>
      </c>
      <c r="Q15" s="100" t="s">
        <v>2115</v>
      </c>
      <c r="R15" s="100" t="s">
        <v>2116</v>
      </c>
      <c r="S15" s="100" t="s">
        <v>2417</v>
      </c>
      <c r="T15" s="100" t="s">
        <v>2118</v>
      </c>
      <c r="U15" s="100" t="s">
        <v>2418</v>
      </c>
      <c r="V15" s="100" t="s">
        <v>2120</v>
      </c>
      <c r="W15" s="100" t="s">
        <v>2121</v>
      </c>
      <c r="X15" s="100" t="s">
        <v>2419</v>
      </c>
      <c r="Y15" s="100" t="s">
        <v>2420</v>
      </c>
      <c r="Z15" s="100" t="s">
        <v>2421</v>
      </c>
      <c r="AA15" s="100" t="s">
        <v>2422</v>
      </c>
      <c r="AB15" s="100" t="s">
        <v>2416</v>
      </c>
      <c r="AC15" s="281" t="s">
        <v>2127</v>
      </c>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row>
    <row r="16" spans="1:67" s="81" customFormat="1" ht="409.6" customHeight="1" x14ac:dyDescent="0.5">
      <c r="A16" s="201" t="s">
        <v>80</v>
      </c>
      <c r="B16" s="201" t="s">
        <v>81</v>
      </c>
      <c r="C16" s="201" t="s">
        <v>331</v>
      </c>
      <c r="D16" s="201" t="s">
        <v>792</v>
      </c>
      <c r="E16" s="201" t="s">
        <v>789</v>
      </c>
      <c r="F16" s="201" t="s">
        <v>790</v>
      </c>
      <c r="G16" s="201" t="s">
        <v>791</v>
      </c>
      <c r="H16" s="201" t="s">
        <v>3167</v>
      </c>
      <c r="I16" s="290"/>
      <c r="J16" s="201" t="s">
        <v>286</v>
      </c>
      <c r="K16" s="201" t="s">
        <v>2716</v>
      </c>
      <c r="L16" s="201" t="s">
        <v>286</v>
      </c>
      <c r="M16" s="201" t="s">
        <v>3168</v>
      </c>
      <c r="N16" s="284" t="s">
        <v>3169</v>
      </c>
      <c r="O16" s="201" t="s">
        <v>3169</v>
      </c>
      <c r="P16" s="201" t="s">
        <v>3370</v>
      </c>
      <c r="Q16" s="201" t="s">
        <v>286</v>
      </c>
      <c r="R16" s="201" t="s">
        <v>286</v>
      </c>
      <c r="S16" s="201" t="s">
        <v>286</v>
      </c>
      <c r="T16" s="201" t="s">
        <v>286</v>
      </c>
      <c r="U16" s="201" t="s">
        <v>286</v>
      </c>
      <c r="V16" s="201" t="s">
        <v>286</v>
      </c>
      <c r="W16" s="201" t="s">
        <v>3170</v>
      </c>
      <c r="X16" s="201" t="s">
        <v>3171</v>
      </c>
      <c r="Y16" s="201" t="s">
        <v>3172</v>
      </c>
      <c r="Z16" s="201" t="s">
        <v>3173</v>
      </c>
      <c r="AA16" s="201" t="s">
        <v>3174</v>
      </c>
      <c r="AB16" s="201" t="s">
        <v>3169</v>
      </c>
      <c r="AC16" s="210" t="s">
        <v>3175</v>
      </c>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row>
    <row r="17" spans="1:67" s="81" customFormat="1" ht="409.6" customHeight="1" x14ac:dyDescent="0.5">
      <c r="A17" s="201" t="s">
        <v>80</v>
      </c>
      <c r="B17" s="201" t="s">
        <v>82</v>
      </c>
      <c r="C17" s="201" t="s">
        <v>331</v>
      </c>
      <c r="D17" s="201" t="s">
        <v>794</v>
      </c>
      <c r="E17" s="201" t="s">
        <v>789</v>
      </c>
      <c r="F17" s="201" t="s">
        <v>793</v>
      </c>
      <c r="G17" s="201" t="s">
        <v>791</v>
      </c>
      <c r="H17" s="201" t="s">
        <v>3176</v>
      </c>
      <c r="I17" s="290" t="s">
        <v>3496</v>
      </c>
      <c r="J17" s="201" t="s">
        <v>286</v>
      </c>
      <c r="K17" s="201" t="s">
        <v>2716</v>
      </c>
      <c r="L17" s="201" t="s">
        <v>286</v>
      </c>
      <c r="M17" s="201" t="s">
        <v>3177</v>
      </c>
      <c r="N17" s="150" t="s">
        <v>3178</v>
      </c>
      <c r="O17" s="150" t="s">
        <v>3178</v>
      </c>
      <c r="P17" s="201" t="s">
        <v>3371</v>
      </c>
      <c r="Q17" s="201" t="s">
        <v>286</v>
      </c>
      <c r="R17" s="201" t="s">
        <v>286</v>
      </c>
      <c r="S17" s="201" t="s">
        <v>286</v>
      </c>
      <c r="T17" s="201" t="s">
        <v>286</v>
      </c>
      <c r="U17" s="201" t="s">
        <v>286</v>
      </c>
      <c r="V17" s="201" t="s">
        <v>286</v>
      </c>
      <c r="W17" s="150" t="s">
        <v>3179</v>
      </c>
      <c r="X17" s="150" t="s">
        <v>3180</v>
      </c>
      <c r="Y17" s="150" t="s">
        <v>3181</v>
      </c>
      <c r="Z17" s="150" t="s">
        <v>3182</v>
      </c>
      <c r="AA17" s="150" t="s">
        <v>3183</v>
      </c>
      <c r="AB17" s="150" t="s">
        <v>3184</v>
      </c>
      <c r="AC17" s="210" t="s">
        <v>3175</v>
      </c>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row>
    <row r="18" spans="1:67" s="76" customFormat="1" ht="344.55" customHeight="1" x14ac:dyDescent="0.55000000000000004">
      <c r="A18" s="201" t="s">
        <v>80</v>
      </c>
      <c r="B18" s="201" t="s">
        <v>81</v>
      </c>
      <c r="C18" s="201" t="s">
        <v>331</v>
      </c>
      <c r="D18" s="201" t="s">
        <v>795</v>
      </c>
      <c r="E18" s="201" t="s">
        <v>789</v>
      </c>
      <c r="F18" s="201" t="s">
        <v>793</v>
      </c>
      <c r="G18" s="201" t="s">
        <v>791</v>
      </c>
      <c r="H18" s="201" t="s">
        <v>3185</v>
      </c>
      <c r="I18" s="290" t="s">
        <v>3185</v>
      </c>
      <c r="J18" s="201" t="s">
        <v>286</v>
      </c>
      <c r="K18" s="201" t="s">
        <v>2716</v>
      </c>
      <c r="L18" s="201" t="s">
        <v>286</v>
      </c>
      <c r="M18" s="201" t="s">
        <v>3186</v>
      </c>
      <c r="N18" s="150" t="s">
        <v>3187</v>
      </c>
      <c r="O18" s="150" t="s">
        <v>3187</v>
      </c>
      <c r="P18" s="201" t="s">
        <v>3372</v>
      </c>
      <c r="Q18" s="201" t="s">
        <v>286</v>
      </c>
      <c r="R18" s="201" t="s">
        <v>286</v>
      </c>
      <c r="S18" s="201" t="s">
        <v>286</v>
      </c>
      <c r="T18" s="201" t="s">
        <v>286</v>
      </c>
      <c r="U18" s="201" t="s">
        <v>286</v>
      </c>
      <c r="V18" s="201" t="s">
        <v>286</v>
      </c>
      <c r="W18" s="150" t="s">
        <v>3188</v>
      </c>
      <c r="X18" s="150" t="s">
        <v>3189</v>
      </c>
      <c r="Y18" s="150" t="s">
        <v>3190</v>
      </c>
      <c r="Z18" s="150" t="s">
        <v>3191</v>
      </c>
      <c r="AA18" s="150" t="s">
        <v>3192</v>
      </c>
      <c r="AB18" s="150" t="s">
        <v>3187</v>
      </c>
      <c r="AC18" s="210" t="s">
        <v>3175</v>
      </c>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row>
    <row r="19" spans="1:67" s="81" customFormat="1" ht="389.55" customHeight="1" x14ac:dyDescent="0.5">
      <c r="A19" s="201" t="s">
        <v>80</v>
      </c>
      <c r="B19" s="201" t="s">
        <v>81</v>
      </c>
      <c r="C19" s="201" t="s">
        <v>72</v>
      </c>
      <c r="D19" s="201" t="s">
        <v>797</v>
      </c>
      <c r="E19" s="201" t="s">
        <v>789</v>
      </c>
      <c r="F19" s="201" t="s">
        <v>793</v>
      </c>
      <c r="G19" s="201" t="s">
        <v>791</v>
      </c>
      <c r="H19" s="201" t="s">
        <v>796</v>
      </c>
      <c r="I19" s="290" t="s">
        <v>3497</v>
      </c>
      <c r="J19" s="201" t="s">
        <v>286</v>
      </c>
      <c r="K19" s="201" t="s">
        <v>2716</v>
      </c>
      <c r="L19" s="201" t="s">
        <v>286</v>
      </c>
      <c r="M19" s="201" t="s">
        <v>3193</v>
      </c>
      <c r="N19" s="284" t="s">
        <v>3194</v>
      </c>
      <c r="O19" s="201" t="s">
        <v>3194</v>
      </c>
      <c r="P19" s="201" t="s">
        <v>3373</v>
      </c>
      <c r="Q19" s="201" t="s">
        <v>286</v>
      </c>
      <c r="R19" s="201" t="s">
        <v>286</v>
      </c>
      <c r="S19" s="201" t="s">
        <v>286</v>
      </c>
      <c r="T19" s="201" t="s">
        <v>286</v>
      </c>
      <c r="U19" s="201" t="s">
        <v>286</v>
      </c>
      <c r="V19" s="201" t="s">
        <v>286</v>
      </c>
      <c r="W19" s="201" t="s">
        <v>3195</v>
      </c>
      <c r="X19" s="201" t="s">
        <v>3196</v>
      </c>
      <c r="Y19" s="201" t="s">
        <v>3197</v>
      </c>
      <c r="Z19" s="201" t="s">
        <v>3198</v>
      </c>
      <c r="AA19" s="201" t="s">
        <v>3199</v>
      </c>
      <c r="AB19" s="201" t="s">
        <v>3194</v>
      </c>
      <c r="AC19" s="210" t="s">
        <v>3200</v>
      </c>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row>
    <row r="20" spans="1:67" s="76" customFormat="1" ht="326.55" customHeight="1" x14ac:dyDescent="0.55000000000000004">
      <c r="A20" s="100" t="s">
        <v>219</v>
      </c>
      <c r="B20" s="100" t="s">
        <v>220</v>
      </c>
      <c r="C20" s="100" t="s">
        <v>72</v>
      </c>
      <c r="D20" s="100" t="s">
        <v>803</v>
      </c>
      <c r="E20" s="100" t="s">
        <v>66</v>
      </c>
      <c r="F20" s="100" t="s">
        <v>798</v>
      </c>
      <c r="G20" s="100" t="s">
        <v>799</v>
      </c>
      <c r="H20" s="100" t="s">
        <v>800</v>
      </c>
      <c r="I20" s="292" t="s">
        <v>3498</v>
      </c>
      <c r="J20" s="100" t="s">
        <v>801</v>
      </c>
      <c r="K20" s="101" t="s">
        <v>2714</v>
      </c>
      <c r="L20" s="101" t="s">
        <v>286</v>
      </c>
      <c r="M20" s="100" t="s">
        <v>802</v>
      </c>
      <c r="N20" s="286" t="s">
        <v>816</v>
      </c>
      <c r="O20" s="100" t="s">
        <v>816</v>
      </c>
      <c r="P20" s="100" t="s">
        <v>3374</v>
      </c>
      <c r="Q20" s="100" t="s">
        <v>286</v>
      </c>
      <c r="R20" s="100" t="s">
        <v>286</v>
      </c>
      <c r="S20" s="100" t="s">
        <v>815</v>
      </c>
      <c r="T20" s="100" t="s">
        <v>286</v>
      </c>
      <c r="U20" s="100" t="s">
        <v>286</v>
      </c>
      <c r="V20" s="100" t="s">
        <v>818</v>
      </c>
      <c r="W20" s="100" t="s">
        <v>286</v>
      </c>
      <c r="X20" s="100" t="s">
        <v>286</v>
      </c>
      <c r="Y20" s="100" t="s">
        <v>819</v>
      </c>
      <c r="Z20" s="100" t="s">
        <v>286</v>
      </c>
      <c r="AA20" s="100" t="s">
        <v>286</v>
      </c>
      <c r="AB20" s="100" t="s">
        <v>816</v>
      </c>
      <c r="AC20" s="281" t="s">
        <v>817</v>
      </c>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row>
    <row r="21" spans="1:67" s="75" customFormat="1" ht="228.45" customHeight="1" x14ac:dyDescent="0.55000000000000004">
      <c r="A21" s="71" t="s">
        <v>76</v>
      </c>
      <c r="B21" s="71" t="s">
        <v>77</v>
      </c>
      <c r="C21" s="71" t="s">
        <v>72</v>
      </c>
      <c r="D21" s="71" t="s">
        <v>2437</v>
      </c>
      <c r="E21" s="71" t="s">
        <v>768</v>
      </c>
      <c r="F21" s="71" t="s">
        <v>804</v>
      </c>
      <c r="G21" s="71" t="s">
        <v>218</v>
      </c>
      <c r="H21" s="71" t="s">
        <v>805</v>
      </c>
      <c r="I21" s="290" t="s">
        <v>3499</v>
      </c>
      <c r="J21" s="71" t="s">
        <v>2641</v>
      </c>
      <c r="K21" s="101" t="s">
        <v>2714</v>
      </c>
      <c r="L21" s="101" t="s">
        <v>286</v>
      </c>
      <c r="M21" s="71" t="s">
        <v>2640</v>
      </c>
      <c r="N21" s="284" t="s">
        <v>2397</v>
      </c>
      <c r="O21" s="71" t="s">
        <v>2397</v>
      </c>
      <c r="P21" s="71" t="s">
        <v>3375</v>
      </c>
      <c r="Q21" s="71" t="s">
        <v>2187</v>
      </c>
      <c r="R21" s="71" t="s">
        <v>2188</v>
      </c>
      <c r="S21" s="71" t="s">
        <v>2184</v>
      </c>
      <c r="T21" s="71" t="s">
        <v>2189</v>
      </c>
      <c r="U21" s="71" t="s">
        <v>2190</v>
      </c>
      <c r="V21" s="71" t="s">
        <v>2185</v>
      </c>
      <c r="W21" s="71" t="s">
        <v>2191</v>
      </c>
      <c r="X21" s="71" t="s">
        <v>2192</v>
      </c>
      <c r="Y21" s="71" t="s">
        <v>2186</v>
      </c>
      <c r="Z21" s="71" t="s">
        <v>2193</v>
      </c>
      <c r="AA21" s="71" t="s">
        <v>2194</v>
      </c>
      <c r="AB21" s="71" t="s">
        <v>2398</v>
      </c>
      <c r="AC21" s="212" t="s">
        <v>1029</v>
      </c>
    </row>
    <row r="22" spans="1:67" ht="231" customHeight="1" x14ac:dyDescent="0.6">
      <c r="A22" s="54"/>
      <c r="B22" s="54"/>
      <c r="C22" s="54"/>
      <c r="D22" s="54"/>
      <c r="E22" s="54"/>
      <c r="F22" s="54"/>
      <c r="G22" s="54"/>
      <c r="H22" s="54"/>
      <c r="I22" s="54"/>
      <c r="J22" s="54"/>
      <c r="K22" s="54"/>
      <c r="L22" s="54"/>
      <c r="M22" s="8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row>
    <row r="23" spans="1:67" ht="231" customHeight="1" x14ac:dyDescent="0.6">
      <c r="A23" s="54"/>
      <c r="B23" s="54"/>
      <c r="C23" s="54"/>
      <c r="D23" s="54"/>
      <c r="E23" s="54"/>
      <c r="F23" s="54"/>
      <c r="G23" s="54"/>
      <c r="H23" s="54"/>
      <c r="I23" s="54"/>
      <c r="J23" s="54"/>
      <c r="K23" s="54"/>
      <c r="L23" s="54"/>
      <c r="M23" s="83"/>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row>
    <row r="24" spans="1:67" ht="231" customHeight="1" x14ac:dyDescent="0.6">
      <c r="A24" s="54"/>
      <c r="B24" s="54"/>
      <c r="C24" s="54"/>
      <c r="D24" s="54"/>
      <c r="E24" s="54"/>
      <c r="F24" s="54"/>
      <c r="G24" s="54"/>
      <c r="H24" s="54"/>
      <c r="I24" s="54"/>
      <c r="J24" s="54"/>
      <c r="K24" s="54"/>
      <c r="L24" s="54"/>
      <c r="M24" s="83"/>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row>
    <row r="25" spans="1:67" ht="231" customHeight="1" x14ac:dyDescent="0.6">
      <c r="A25" s="54"/>
      <c r="B25" s="54"/>
      <c r="C25" s="54"/>
      <c r="D25" s="54"/>
      <c r="E25" s="54"/>
      <c r="F25" s="54"/>
      <c r="G25" s="54"/>
      <c r="H25" s="54"/>
      <c r="I25" s="54"/>
      <c r="J25" s="54"/>
      <c r="K25" s="54"/>
      <c r="L25" s="54"/>
      <c r="M25" s="83"/>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row>
    <row r="26" spans="1:67" ht="231" customHeight="1" x14ac:dyDescent="0.6">
      <c r="A26" s="54"/>
      <c r="B26" s="54"/>
      <c r="C26" s="54"/>
      <c r="D26" s="54"/>
      <c r="E26" s="54"/>
      <c r="F26" s="54"/>
      <c r="G26" s="54"/>
      <c r="H26" s="54"/>
      <c r="I26" s="54"/>
      <c r="J26" s="54"/>
      <c r="K26" s="54"/>
      <c r="L26" s="54"/>
      <c r="M26" s="83"/>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row>
    <row r="27" spans="1:67" ht="231" customHeight="1" x14ac:dyDescent="0.6">
      <c r="A27" s="54"/>
      <c r="B27" s="54"/>
      <c r="C27" s="54"/>
      <c r="D27" s="54"/>
      <c r="E27" s="54"/>
      <c r="F27" s="54"/>
      <c r="G27" s="54"/>
      <c r="H27" s="54"/>
      <c r="I27" s="54"/>
      <c r="J27" s="54"/>
      <c r="K27" s="54"/>
      <c r="L27" s="54"/>
      <c r="M27" s="83"/>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row>
    <row r="28" spans="1:67" ht="231" customHeight="1" x14ac:dyDescent="0.6">
      <c r="A28" s="54"/>
      <c r="B28" s="54"/>
      <c r="C28" s="54"/>
      <c r="D28" s="54"/>
      <c r="E28" s="54"/>
      <c r="F28" s="54"/>
      <c r="G28" s="54"/>
      <c r="H28" s="54"/>
      <c r="I28" s="54"/>
      <c r="J28" s="54"/>
      <c r="K28" s="54"/>
      <c r="L28" s="54"/>
      <c r="M28" s="83"/>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row>
    <row r="29" spans="1:67" ht="231" customHeight="1" x14ac:dyDescent="0.6">
      <c r="A29" s="54"/>
      <c r="B29" s="54"/>
      <c r="C29" s="54"/>
      <c r="D29" s="54"/>
      <c r="E29" s="54"/>
      <c r="F29" s="54"/>
      <c r="G29" s="54"/>
      <c r="H29" s="54"/>
      <c r="I29" s="54"/>
      <c r="J29" s="54"/>
      <c r="K29" s="54"/>
      <c r="L29" s="54"/>
      <c r="M29" s="83"/>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row>
    <row r="30" spans="1:67" ht="231" customHeight="1" x14ac:dyDescent="0.6">
      <c r="A30" s="54"/>
      <c r="B30" s="54"/>
      <c r="C30" s="54"/>
      <c r="D30" s="54"/>
      <c r="E30" s="54"/>
      <c r="F30" s="54"/>
      <c r="G30" s="54"/>
      <c r="H30" s="54"/>
      <c r="I30" s="54"/>
      <c r="J30" s="54"/>
      <c r="K30" s="54"/>
      <c r="L30" s="54"/>
      <c r="M30" s="83"/>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row>
    <row r="31" spans="1:67" ht="231" customHeight="1" x14ac:dyDescent="0.6">
      <c r="A31" s="54"/>
      <c r="B31" s="54"/>
      <c r="C31" s="54"/>
      <c r="D31" s="54"/>
      <c r="E31" s="54"/>
      <c r="F31" s="54"/>
      <c r="G31" s="54"/>
      <c r="H31" s="54"/>
      <c r="I31" s="54"/>
      <c r="J31" s="54"/>
      <c r="K31" s="54"/>
      <c r="L31" s="54"/>
      <c r="M31" s="83"/>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row>
    <row r="32" spans="1:67" ht="231" customHeight="1" x14ac:dyDescent="0.6">
      <c r="A32" s="54"/>
      <c r="B32" s="54"/>
      <c r="C32" s="54"/>
      <c r="D32" s="54"/>
      <c r="E32" s="54"/>
      <c r="F32" s="54"/>
      <c r="G32" s="54"/>
      <c r="H32" s="54"/>
      <c r="I32" s="54"/>
      <c r="J32" s="54"/>
      <c r="K32" s="54"/>
      <c r="L32" s="54"/>
      <c r="M32" s="83"/>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row>
    <row r="33" spans="1:67" ht="231" customHeight="1" x14ac:dyDescent="0.6">
      <c r="A33" s="54"/>
      <c r="B33" s="54"/>
      <c r="C33" s="54"/>
      <c r="D33" s="54"/>
      <c r="E33" s="54"/>
      <c r="F33" s="54"/>
      <c r="G33" s="54"/>
      <c r="H33" s="54"/>
      <c r="I33" s="54"/>
      <c r="J33" s="54"/>
      <c r="K33" s="54"/>
      <c r="L33" s="54"/>
      <c r="M33" s="83"/>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row>
    <row r="34" spans="1:67" ht="231" customHeight="1" x14ac:dyDescent="0.6">
      <c r="A34" s="54"/>
      <c r="B34" s="54"/>
      <c r="C34" s="54"/>
      <c r="D34" s="54"/>
      <c r="E34" s="54"/>
      <c r="F34" s="54"/>
      <c r="G34" s="54"/>
      <c r="H34" s="54"/>
      <c r="I34" s="54"/>
      <c r="J34" s="54"/>
      <c r="K34" s="54"/>
      <c r="L34" s="54"/>
      <c r="M34" s="83"/>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row>
    <row r="35" spans="1:67" ht="231" customHeight="1" x14ac:dyDescent="0.6">
      <c r="A35" s="54"/>
      <c r="B35" s="54"/>
      <c r="C35" s="54"/>
      <c r="D35" s="54"/>
      <c r="E35" s="54"/>
      <c r="F35" s="54"/>
      <c r="G35" s="54"/>
      <c r="H35" s="54"/>
      <c r="I35" s="54"/>
      <c r="J35" s="54"/>
      <c r="K35" s="54"/>
      <c r="L35" s="54"/>
      <c r="M35" s="83"/>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row>
    <row r="36" spans="1:67" ht="231" customHeight="1" x14ac:dyDescent="0.6">
      <c r="A36" s="54"/>
      <c r="B36" s="54"/>
      <c r="C36" s="54"/>
      <c r="D36" s="54"/>
      <c r="E36" s="54"/>
      <c r="F36" s="54"/>
      <c r="G36" s="54"/>
      <c r="H36" s="54"/>
      <c r="I36" s="54"/>
      <c r="J36" s="54"/>
      <c r="K36" s="54"/>
      <c r="L36" s="54"/>
      <c r="M36" s="83"/>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row>
    <row r="37" spans="1:67" ht="231" customHeight="1" x14ac:dyDescent="0.6">
      <c r="A37" s="54"/>
      <c r="B37" s="54"/>
      <c r="C37" s="54"/>
      <c r="D37" s="54"/>
      <c r="E37" s="54"/>
      <c r="F37" s="54"/>
      <c r="G37" s="54"/>
      <c r="H37" s="54"/>
      <c r="I37" s="54"/>
      <c r="J37" s="54"/>
      <c r="K37" s="54"/>
      <c r="L37" s="54"/>
      <c r="M37" s="83"/>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row>
    <row r="38" spans="1:67" ht="231" customHeight="1" x14ac:dyDescent="0.6">
      <c r="A38" s="54"/>
      <c r="B38" s="54"/>
      <c r="C38" s="54"/>
      <c r="D38" s="54"/>
      <c r="E38" s="54"/>
      <c r="F38" s="54"/>
      <c r="G38" s="54"/>
      <c r="H38" s="54"/>
      <c r="I38" s="54"/>
      <c r="J38" s="54"/>
      <c r="K38" s="54"/>
      <c r="L38" s="54"/>
      <c r="M38" s="83"/>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row>
    <row r="39" spans="1:67" ht="231" customHeight="1" x14ac:dyDescent="0.6">
      <c r="A39" s="54"/>
      <c r="B39" s="54"/>
      <c r="C39" s="54"/>
      <c r="D39" s="54"/>
      <c r="E39" s="54"/>
      <c r="F39" s="54"/>
      <c r="G39" s="54"/>
      <c r="H39" s="54"/>
      <c r="I39" s="54"/>
      <c r="J39" s="54"/>
      <c r="K39" s="54"/>
      <c r="L39" s="54"/>
      <c r="M39" s="83"/>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row>
    <row r="40" spans="1:67" ht="231" customHeight="1" x14ac:dyDescent="0.6">
      <c r="A40" s="54"/>
      <c r="B40" s="54"/>
      <c r="C40" s="54"/>
      <c r="D40" s="54"/>
      <c r="E40" s="54"/>
      <c r="F40" s="54"/>
      <c r="G40" s="54"/>
      <c r="H40" s="54"/>
      <c r="I40" s="54"/>
      <c r="J40" s="54"/>
      <c r="K40" s="54"/>
      <c r="L40" s="54"/>
      <c r="M40" s="83"/>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row>
    <row r="41" spans="1:67" ht="231" customHeight="1" x14ac:dyDescent="0.6">
      <c r="A41" s="54"/>
      <c r="B41" s="54"/>
      <c r="C41" s="54"/>
      <c r="D41" s="54"/>
      <c r="E41" s="54"/>
      <c r="F41" s="54"/>
      <c r="G41" s="54"/>
      <c r="H41" s="54"/>
      <c r="I41" s="54"/>
      <c r="J41" s="54"/>
      <c r="K41" s="54"/>
      <c r="L41" s="54"/>
      <c r="M41" s="83"/>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row>
    <row r="42" spans="1:67" ht="231" customHeight="1" x14ac:dyDescent="0.6">
      <c r="A42" s="54"/>
      <c r="B42" s="54"/>
      <c r="C42" s="54"/>
      <c r="D42" s="54"/>
      <c r="E42" s="54"/>
      <c r="F42" s="54"/>
      <c r="G42" s="54"/>
      <c r="H42" s="54"/>
      <c r="I42" s="54"/>
      <c r="J42" s="54"/>
      <c r="K42" s="54"/>
      <c r="L42" s="54"/>
      <c r="M42" s="83"/>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row>
    <row r="43" spans="1:67" ht="231" customHeight="1" x14ac:dyDescent="0.6">
      <c r="A43" s="54"/>
      <c r="B43" s="54"/>
      <c r="C43" s="54"/>
      <c r="D43" s="54"/>
      <c r="E43" s="54"/>
      <c r="F43" s="54"/>
      <c r="G43" s="54"/>
      <c r="H43" s="54"/>
      <c r="I43" s="54"/>
      <c r="J43" s="54"/>
      <c r="K43" s="54"/>
      <c r="L43" s="54"/>
      <c r="M43" s="83"/>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row>
    <row r="44" spans="1:67" ht="231" customHeight="1" x14ac:dyDescent="0.6">
      <c r="A44" s="54"/>
      <c r="B44" s="54"/>
      <c r="C44" s="54"/>
      <c r="D44" s="54"/>
      <c r="E44" s="54"/>
      <c r="F44" s="54"/>
      <c r="G44" s="54"/>
      <c r="H44" s="54"/>
      <c r="I44" s="54"/>
      <c r="J44" s="54"/>
      <c r="K44" s="54"/>
      <c r="L44" s="54"/>
      <c r="M44" s="83"/>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row>
    <row r="45" spans="1:67" ht="231" customHeight="1" x14ac:dyDescent="0.6">
      <c r="A45" s="54"/>
      <c r="B45" s="54"/>
      <c r="C45" s="54"/>
      <c r="D45" s="54"/>
      <c r="E45" s="54"/>
      <c r="F45" s="54"/>
      <c r="G45" s="54"/>
      <c r="H45" s="54"/>
      <c r="I45" s="54"/>
      <c r="J45" s="54"/>
      <c r="K45" s="54"/>
      <c r="L45" s="54"/>
      <c r="M45" s="83"/>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row>
    <row r="46" spans="1:67" ht="231" customHeight="1" x14ac:dyDescent="0.6">
      <c r="A46" s="54"/>
      <c r="B46" s="54"/>
      <c r="C46" s="54"/>
      <c r="D46" s="54"/>
      <c r="E46" s="54"/>
      <c r="F46" s="54"/>
      <c r="G46" s="54"/>
      <c r="H46" s="54"/>
      <c r="I46" s="54"/>
      <c r="J46" s="54"/>
      <c r="K46" s="54"/>
      <c r="L46" s="54"/>
      <c r="M46" s="83"/>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row>
    <row r="47" spans="1:67" ht="231" customHeight="1" x14ac:dyDescent="0.6">
      <c r="A47" s="54"/>
      <c r="B47" s="54"/>
      <c r="C47" s="54"/>
      <c r="D47" s="54"/>
      <c r="E47" s="54"/>
      <c r="F47" s="54"/>
      <c r="G47" s="54"/>
      <c r="H47" s="54"/>
      <c r="I47" s="54"/>
      <c r="J47" s="54"/>
      <c r="K47" s="54"/>
      <c r="L47" s="54"/>
      <c r="M47" s="83"/>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row>
    <row r="48" spans="1:67" ht="231" customHeight="1" x14ac:dyDescent="0.6">
      <c r="A48" s="54"/>
      <c r="B48" s="54"/>
      <c r="C48" s="54"/>
      <c r="D48" s="54"/>
      <c r="E48" s="54"/>
      <c r="F48" s="54"/>
      <c r="G48" s="54"/>
      <c r="H48" s="54"/>
      <c r="I48" s="54"/>
      <c r="J48" s="54"/>
      <c r="K48" s="54"/>
      <c r="L48" s="54"/>
      <c r="M48" s="83"/>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row>
    <row r="49" spans="1:67" ht="231" customHeight="1" x14ac:dyDescent="0.6">
      <c r="A49" s="54"/>
      <c r="B49" s="54"/>
      <c r="C49" s="54"/>
      <c r="D49" s="54"/>
      <c r="E49" s="54"/>
      <c r="F49" s="54"/>
      <c r="G49" s="54"/>
      <c r="H49" s="54"/>
      <c r="I49" s="54"/>
      <c r="J49" s="54"/>
      <c r="K49" s="54"/>
      <c r="L49" s="54"/>
      <c r="M49" s="83"/>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row>
    <row r="50" spans="1:67" ht="231" customHeight="1" x14ac:dyDescent="0.6">
      <c r="A50" s="54"/>
      <c r="B50" s="54"/>
      <c r="C50" s="54"/>
      <c r="D50" s="54"/>
      <c r="E50" s="54"/>
      <c r="F50" s="54"/>
      <c r="G50" s="54"/>
      <c r="H50" s="54"/>
      <c r="I50" s="54"/>
      <c r="J50" s="54"/>
      <c r="K50" s="54"/>
      <c r="L50" s="54"/>
      <c r="M50" s="83"/>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row>
    <row r="51" spans="1:67" ht="231" customHeight="1" x14ac:dyDescent="0.6">
      <c r="A51" s="54"/>
      <c r="B51" s="54"/>
      <c r="C51" s="54"/>
      <c r="D51" s="54"/>
      <c r="E51" s="54"/>
      <c r="F51" s="54"/>
      <c r="G51" s="54"/>
      <c r="H51" s="54"/>
      <c r="I51" s="54"/>
      <c r="J51" s="54"/>
      <c r="K51" s="54"/>
      <c r="L51" s="54"/>
      <c r="M51" s="83"/>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row>
    <row r="52" spans="1:67" ht="231" customHeight="1" x14ac:dyDescent="0.6">
      <c r="A52" s="54"/>
      <c r="B52" s="54"/>
      <c r="C52" s="54"/>
      <c r="D52" s="54"/>
      <c r="E52" s="54"/>
      <c r="F52" s="54"/>
      <c r="G52" s="54"/>
      <c r="H52" s="54"/>
      <c r="I52" s="54"/>
      <c r="J52" s="54"/>
      <c r="K52" s="54"/>
      <c r="L52" s="54"/>
      <c r="M52" s="83"/>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row>
    <row r="53" spans="1:67" ht="231" customHeight="1" x14ac:dyDescent="0.6">
      <c r="A53" s="54"/>
      <c r="B53" s="54"/>
      <c r="C53" s="54"/>
      <c r="D53" s="54"/>
      <c r="E53" s="54"/>
      <c r="F53" s="54"/>
      <c r="G53" s="54"/>
      <c r="H53" s="54"/>
      <c r="I53" s="54"/>
      <c r="J53" s="54"/>
      <c r="K53" s="54"/>
      <c r="L53" s="54"/>
      <c r="M53" s="83"/>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row>
    <row r="54" spans="1:67" ht="231" customHeight="1" x14ac:dyDescent="0.6">
      <c r="A54" s="54"/>
      <c r="B54" s="54"/>
      <c r="C54" s="54"/>
      <c r="D54" s="54"/>
      <c r="E54" s="54"/>
      <c r="F54" s="54"/>
      <c r="G54" s="54"/>
      <c r="H54" s="54"/>
      <c r="I54" s="54"/>
      <c r="J54" s="54"/>
      <c r="K54" s="54"/>
      <c r="L54" s="54"/>
      <c r="M54" s="83"/>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row>
    <row r="55" spans="1:67" ht="231" customHeight="1" x14ac:dyDescent="0.6">
      <c r="A55" s="54"/>
      <c r="B55" s="54"/>
      <c r="C55" s="54"/>
      <c r="D55" s="54"/>
      <c r="E55" s="54"/>
      <c r="F55" s="54"/>
      <c r="G55" s="54"/>
      <c r="H55" s="54"/>
      <c r="I55" s="54"/>
      <c r="J55" s="54"/>
      <c r="K55" s="54"/>
      <c r="L55" s="54"/>
      <c r="M55" s="83"/>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row>
    <row r="56" spans="1:67" ht="231" customHeight="1" x14ac:dyDescent="0.6">
      <c r="A56" s="54"/>
      <c r="B56" s="54"/>
      <c r="C56" s="54"/>
      <c r="D56" s="54"/>
      <c r="E56" s="54"/>
      <c r="F56" s="54"/>
      <c r="G56" s="54"/>
      <c r="H56" s="54"/>
      <c r="I56" s="54"/>
      <c r="J56" s="54"/>
      <c r="K56" s="54"/>
      <c r="L56" s="54"/>
      <c r="M56" s="83"/>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row>
    <row r="57" spans="1:67" ht="231" customHeight="1" x14ac:dyDescent="0.6">
      <c r="A57" s="54"/>
      <c r="B57" s="54"/>
      <c r="C57" s="54"/>
      <c r="D57" s="54"/>
      <c r="E57" s="54"/>
      <c r="F57" s="54"/>
      <c r="G57" s="54"/>
      <c r="H57" s="54"/>
      <c r="I57" s="54"/>
      <c r="J57" s="54"/>
      <c r="K57" s="54"/>
      <c r="L57" s="54"/>
      <c r="M57" s="83"/>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row>
    <row r="58" spans="1:67" ht="231" customHeight="1" x14ac:dyDescent="0.6">
      <c r="A58" s="54"/>
      <c r="B58" s="54"/>
      <c r="C58" s="54"/>
      <c r="D58" s="54"/>
      <c r="E58" s="54"/>
      <c r="F58" s="54"/>
      <c r="G58" s="54"/>
      <c r="H58" s="54"/>
      <c r="I58" s="54"/>
      <c r="J58" s="54"/>
      <c r="K58" s="54"/>
      <c r="L58" s="54"/>
      <c r="M58" s="83"/>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row>
    <row r="59" spans="1:67" ht="231" customHeight="1" x14ac:dyDescent="0.6">
      <c r="A59" s="54"/>
      <c r="B59" s="54"/>
      <c r="C59" s="54"/>
      <c r="D59" s="54"/>
      <c r="E59" s="54"/>
      <c r="F59" s="54"/>
      <c r="G59" s="54"/>
      <c r="H59" s="54"/>
      <c r="I59" s="54"/>
      <c r="J59" s="54"/>
      <c r="K59" s="54"/>
      <c r="L59" s="54"/>
      <c r="M59" s="83"/>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row>
    <row r="60" spans="1:67" ht="231" customHeight="1" x14ac:dyDescent="0.6">
      <c r="A60" s="54"/>
      <c r="B60" s="54"/>
      <c r="C60" s="54"/>
      <c r="D60" s="54"/>
      <c r="E60" s="54"/>
      <c r="F60" s="54"/>
      <c r="G60" s="54"/>
      <c r="H60" s="54"/>
      <c r="I60" s="54"/>
      <c r="J60" s="54"/>
      <c r="K60" s="54"/>
      <c r="L60" s="54"/>
      <c r="M60" s="83"/>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row>
    <row r="61" spans="1:67" ht="231" customHeight="1" x14ac:dyDescent="0.6">
      <c r="A61" s="54"/>
      <c r="B61" s="54"/>
      <c r="C61" s="54"/>
      <c r="D61" s="54"/>
      <c r="E61" s="54"/>
      <c r="F61" s="54"/>
      <c r="G61" s="54"/>
      <c r="H61" s="54"/>
      <c r="I61" s="54"/>
      <c r="J61" s="54"/>
      <c r="K61" s="54"/>
      <c r="L61" s="54"/>
      <c r="M61" s="83"/>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row>
    <row r="62" spans="1:67" ht="231" customHeight="1" x14ac:dyDescent="0.6">
      <c r="A62" s="54"/>
      <c r="B62" s="54"/>
      <c r="C62" s="54"/>
      <c r="D62" s="54"/>
      <c r="E62" s="54"/>
      <c r="F62" s="54"/>
      <c r="G62" s="54"/>
      <c r="H62" s="54"/>
      <c r="I62" s="54"/>
      <c r="J62" s="54"/>
      <c r="K62" s="54"/>
      <c r="L62" s="54"/>
      <c r="M62" s="83"/>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row>
    <row r="63" spans="1:67" ht="231" customHeight="1" x14ac:dyDescent="0.6">
      <c r="A63" s="54"/>
      <c r="B63" s="54"/>
      <c r="C63" s="54"/>
      <c r="D63" s="54"/>
      <c r="E63" s="54"/>
      <c r="F63" s="54"/>
      <c r="G63" s="54"/>
      <c r="H63" s="54"/>
      <c r="I63" s="54"/>
      <c r="J63" s="54"/>
      <c r="K63" s="54"/>
      <c r="L63" s="54"/>
      <c r="M63" s="83"/>
      <c r="N63" s="54"/>
      <c r="O63" s="54"/>
      <c r="P63" s="54"/>
      <c r="Q63" s="54"/>
      <c r="R63" s="54"/>
      <c r="S63" s="54"/>
      <c r="T63" s="54"/>
      <c r="U63" s="54"/>
      <c r="V63" s="54"/>
      <c r="W63" s="54"/>
      <c r="X63" s="54"/>
      <c r="Y63" s="54"/>
      <c r="Z63" s="54"/>
    </row>
    <row r="64" spans="1:67" ht="231" customHeight="1" x14ac:dyDescent="0.6">
      <c r="A64" s="54"/>
      <c r="B64" s="54"/>
      <c r="C64" s="54"/>
      <c r="D64" s="54"/>
      <c r="E64" s="54"/>
      <c r="F64" s="54"/>
      <c r="G64" s="54"/>
      <c r="H64" s="54"/>
      <c r="I64" s="54"/>
      <c r="J64" s="54"/>
      <c r="K64" s="54"/>
      <c r="L64" s="54"/>
      <c r="M64" s="83"/>
      <c r="N64" s="54"/>
      <c r="O64" s="54"/>
      <c r="P64" s="54"/>
      <c r="Q64" s="54"/>
      <c r="R64" s="54"/>
      <c r="S64" s="54"/>
      <c r="T64" s="54"/>
      <c r="U64" s="54"/>
      <c r="V64" s="54"/>
      <c r="W64" s="54"/>
      <c r="X64" s="54"/>
      <c r="Y64" s="54"/>
      <c r="Z64" s="54"/>
    </row>
    <row r="65" spans="1:26" ht="231" customHeight="1" x14ac:dyDescent="0.6">
      <c r="A65" s="54"/>
      <c r="B65" s="54"/>
      <c r="C65" s="54"/>
      <c r="D65" s="54"/>
      <c r="E65" s="54"/>
      <c r="F65" s="54"/>
      <c r="G65" s="54"/>
      <c r="H65" s="54"/>
      <c r="I65" s="54"/>
      <c r="J65" s="54"/>
      <c r="K65" s="54"/>
      <c r="L65" s="54"/>
      <c r="M65" s="83"/>
      <c r="N65" s="54"/>
      <c r="O65" s="54"/>
      <c r="P65" s="54"/>
      <c r="Q65" s="54"/>
      <c r="R65" s="54"/>
      <c r="S65" s="54"/>
      <c r="T65" s="54"/>
      <c r="U65" s="54"/>
      <c r="V65" s="54"/>
      <c r="W65" s="54"/>
      <c r="X65" s="54"/>
      <c r="Y65" s="54"/>
      <c r="Z65" s="54"/>
    </row>
    <row r="66" spans="1:26" ht="231" customHeight="1" x14ac:dyDescent="0.6">
      <c r="A66" s="54"/>
      <c r="B66" s="54"/>
      <c r="C66" s="54"/>
      <c r="D66" s="54"/>
      <c r="E66" s="54"/>
      <c r="F66" s="54"/>
      <c r="G66" s="54"/>
      <c r="H66" s="54"/>
      <c r="I66" s="54"/>
      <c r="J66" s="54"/>
      <c r="K66" s="54"/>
      <c r="L66" s="54"/>
      <c r="M66" s="83"/>
      <c r="N66" s="54"/>
      <c r="O66" s="54"/>
      <c r="P66" s="54"/>
      <c r="Q66" s="54"/>
      <c r="R66" s="54"/>
      <c r="S66" s="54"/>
      <c r="T66" s="54"/>
      <c r="U66" s="54"/>
      <c r="V66" s="54"/>
      <c r="W66" s="54"/>
      <c r="X66" s="54"/>
      <c r="Y66" s="54"/>
      <c r="Z66" s="54"/>
    </row>
    <row r="67" spans="1:26" ht="231" customHeight="1" x14ac:dyDescent="0.6">
      <c r="A67" s="54"/>
      <c r="B67" s="54"/>
      <c r="C67" s="54"/>
      <c r="D67" s="54"/>
      <c r="E67" s="54"/>
      <c r="F67" s="54"/>
      <c r="G67" s="54"/>
      <c r="H67" s="54"/>
      <c r="I67" s="54"/>
      <c r="J67" s="54"/>
      <c r="K67" s="54"/>
      <c r="L67" s="54"/>
      <c r="M67" s="83"/>
      <c r="N67" s="54"/>
      <c r="O67" s="54"/>
      <c r="P67" s="54"/>
      <c r="Q67" s="54"/>
      <c r="R67" s="54"/>
      <c r="S67" s="54"/>
      <c r="T67" s="54"/>
      <c r="U67" s="54"/>
      <c r="V67" s="54"/>
      <c r="W67" s="54"/>
      <c r="X67" s="54"/>
      <c r="Y67" s="54"/>
      <c r="Z67" s="54"/>
    </row>
    <row r="68" spans="1:26" ht="231" customHeight="1" x14ac:dyDescent="0.6">
      <c r="A68" s="54"/>
      <c r="B68" s="54"/>
      <c r="C68" s="54"/>
      <c r="D68" s="54"/>
      <c r="E68" s="54"/>
      <c r="F68" s="54"/>
      <c r="G68" s="54"/>
      <c r="H68" s="54"/>
      <c r="I68" s="54"/>
      <c r="J68" s="54"/>
      <c r="K68" s="54"/>
      <c r="L68" s="54"/>
      <c r="M68" s="83"/>
      <c r="N68" s="54"/>
      <c r="O68" s="54"/>
      <c r="P68" s="54"/>
      <c r="Q68" s="54"/>
      <c r="R68" s="54"/>
      <c r="S68" s="54"/>
      <c r="T68" s="54"/>
      <c r="U68" s="54"/>
      <c r="V68" s="54"/>
      <c r="W68" s="54"/>
      <c r="X68" s="54"/>
      <c r="Y68" s="54"/>
      <c r="Z68" s="54"/>
    </row>
    <row r="69" spans="1:26" ht="231" customHeight="1" x14ac:dyDescent="0.6">
      <c r="A69" s="54"/>
      <c r="B69" s="54"/>
      <c r="C69" s="54"/>
      <c r="D69" s="54"/>
      <c r="E69" s="54"/>
      <c r="F69" s="54"/>
      <c r="G69" s="54"/>
      <c r="H69" s="54"/>
      <c r="I69" s="54"/>
      <c r="J69" s="54"/>
      <c r="K69" s="54"/>
      <c r="L69" s="54"/>
      <c r="M69" s="83"/>
      <c r="N69" s="54"/>
      <c r="O69" s="54"/>
      <c r="P69" s="54"/>
      <c r="Q69" s="54"/>
      <c r="R69" s="54"/>
      <c r="S69" s="54"/>
      <c r="T69" s="54"/>
      <c r="U69" s="54"/>
      <c r="V69" s="54"/>
      <c r="W69" s="54"/>
      <c r="X69" s="54"/>
      <c r="Y69" s="54"/>
      <c r="Z69" s="54"/>
    </row>
    <row r="70" spans="1:26" ht="231" customHeight="1" x14ac:dyDescent="0.6">
      <c r="A70" s="54"/>
      <c r="B70" s="54"/>
      <c r="C70" s="54"/>
      <c r="D70" s="54"/>
      <c r="E70" s="54"/>
      <c r="F70" s="54"/>
      <c r="G70" s="54"/>
      <c r="H70" s="54"/>
      <c r="I70" s="54"/>
      <c r="J70" s="54"/>
      <c r="K70" s="54"/>
      <c r="L70" s="54"/>
      <c r="M70" s="83"/>
      <c r="N70" s="54"/>
      <c r="O70" s="54"/>
      <c r="P70" s="54"/>
      <c r="Q70" s="54"/>
      <c r="R70" s="54"/>
      <c r="S70" s="54"/>
      <c r="T70" s="54"/>
      <c r="U70" s="54"/>
      <c r="V70" s="54"/>
      <c r="W70" s="54"/>
      <c r="X70" s="54"/>
      <c r="Y70" s="54"/>
      <c r="Z70" s="54"/>
    </row>
    <row r="71" spans="1:26" ht="231" customHeight="1" x14ac:dyDescent="0.6">
      <c r="A71" s="54"/>
      <c r="B71" s="54"/>
      <c r="C71" s="54"/>
      <c r="D71" s="54"/>
      <c r="E71" s="54"/>
      <c r="F71" s="54"/>
      <c r="G71" s="54"/>
      <c r="H71" s="54"/>
      <c r="I71" s="54"/>
      <c r="J71" s="54"/>
      <c r="K71" s="54"/>
      <c r="L71" s="54"/>
      <c r="M71" s="83"/>
      <c r="N71" s="54"/>
      <c r="O71" s="54"/>
      <c r="P71" s="54"/>
      <c r="Q71" s="54"/>
      <c r="R71" s="54"/>
      <c r="S71" s="54"/>
      <c r="T71" s="54"/>
      <c r="U71" s="54"/>
      <c r="V71" s="54"/>
      <c r="W71" s="54"/>
      <c r="X71" s="54"/>
      <c r="Y71" s="54"/>
      <c r="Z71" s="54"/>
    </row>
    <row r="72" spans="1:26" ht="231" customHeight="1" x14ac:dyDescent="0.6">
      <c r="A72" s="54"/>
      <c r="B72" s="54"/>
      <c r="C72" s="54"/>
      <c r="D72" s="54"/>
      <c r="E72" s="54"/>
      <c r="F72" s="54"/>
      <c r="G72" s="54"/>
      <c r="H72" s="54"/>
      <c r="I72" s="54"/>
      <c r="J72" s="54"/>
      <c r="K72" s="54"/>
      <c r="L72" s="54"/>
      <c r="M72" s="83"/>
      <c r="N72" s="54"/>
      <c r="O72" s="54"/>
      <c r="P72" s="54"/>
      <c r="Q72" s="54"/>
      <c r="R72" s="54"/>
      <c r="S72" s="54"/>
      <c r="T72" s="54"/>
      <c r="U72" s="54"/>
      <c r="V72" s="54"/>
      <c r="W72" s="54"/>
      <c r="X72" s="54"/>
      <c r="Y72" s="54"/>
      <c r="Z72" s="54"/>
    </row>
    <row r="73" spans="1:26" ht="231" customHeight="1" x14ac:dyDescent="0.6">
      <c r="A73" s="54"/>
      <c r="B73" s="54"/>
      <c r="C73" s="54"/>
      <c r="D73" s="54"/>
      <c r="E73" s="54"/>
      <c r="F73" s="54"/>
      <c r="G73" s="54"/>
      <c r="H73" s="54"/>
      <c r="I73" s="54"/>
      <c r="J73" s="54"/>
      <c r="K73" s="54"/>
      <c r="L73" s="54"/>
      <c r="M73" s="83"/>
      <c r="N73" s="54"/>
      <c r="O73" s="54"/>
      <c r="P73" s="54"/>
      <c r="Q73" s="54"/>
      <c r="R73" s="54"/>
      <c r="S73" s="54"/>
      <c r="T73" s="54"/>
      <c r="U73" s="54"/>
      <c r="V73" s="54"/>
      <c r="W73" s="54"/>
      <c r="X73" s="54"/>
      <c r="Y73" s="54"/>
      <c r="Z73" s="54"/>
    </row>
    <row r="74" spans="1:26" ht="231" customHeight="1" x14ac:dyDescent="0.6">
      <c r="A74" s="54"/>
      <c r="B74" s="54"/>
      <c r="C74" s="54"/>
      <c r="D74" s="54"/>
      <c r="E74" s="54"/>
      <c r="F74" s="54"/>
      <c r="G74" s="54"/>
      <c r="H74" s="54"/>
      <c r="I74" s="54"/>
      <c r="J74" s="54"/>
      <c r="K74" s="54"/>
      <c r="L74" s="54"/>
      <c r="M74" s="83"/>
      <c r="N74" s="54"/>
      <c r="O74" s="54"/>
      <c r="P74" s="54"/>
      <c r="Q74" s="54"/>
      <c r="R74" s="54"/>
      <c r="S74" s="54"/>
      <c r="T74" s="54"/>
      <c r="U74" s="54"/>
      <c r="V74" s="54"/>
      <c r="W74" s="54"/>
      <c r="X74" s="54"/>
      <c r="Y74" s="54"/>
      <c r="Z74" s="54"/>
    </row>
    <row r="75" spans="1:26" ht="231" customHeight="1" x14ac:dyDescent="0.6">
      <c r="A75" s="54"/>
      <c r="B75" s="54"/>
      <c r="C75" s="54"/>
      <c r="D75" s="54"/>
      <c r="E75" s="54"/>
      <c r="F75" s="54"/>
      <c r="G75" s="54"/>
      <c r="H75" s="54"/>
      <c r="I75" s="54"/>
      <c r="J75" s="54"/>
      <c r="K75" s="54"/>
      <c r="L75" s="54"/>
      <c r="M75" s="83"/>
      <c r="N75" s="54"/>
      <c r="O75" s="54"/>
      <c r="P75" s="54"/>
      <c r="Q75" s="54"/>
      <c r="R75" s="54"/>
      <c r="S75" s="54"/>
      <c r="T75" s="54"/>
      <c r="U75" s="54"/>
      <c r="V75" s="54"/>
      <c r="W75" s="54"/>
      <c r="X75" s="54"/>
      <c r="Y75" s="54"/>
      <c r="Z75" s="54"/>
    </row>
    <row r="76" spans="1:26" ht="231" customHeight="1" x14ac:dyDescent="0.6">
      <c r="A76" s="54"/>
      <c r="B76" s="54"/>
      <c r="C76" s="54"/>
      <c r="D76" s="54"/>
      <c r="E76" s="54"/>
      <c r="F76" s="54"/>
      <c r="G76" s="54"/>
      <c r="H76" s="54"/>
      <c r="I76" s="54"/>
      <c r="J76" s="54"/>
      <c r="K76" s="54"/>
      <c r="L76" s="54"/>
      <c r="M76" s="83"/>
      <c r="N76" s="54"/>
      <c r="O76" s="54"/>
      <c r="P76" s="54"/>
      <c r="Q76" s="54"/>
      <c r="R76" s="54"/>
      <c r="S76" s="54"/>
      <c r="T76" s="54"/>
      <c r="U76" s="54"/>
      <c r="V76" s="54"/>
      <c r="W76" s="54"/>
      <c r="X76" s="54"/>
      <c r="Y76" s="54"/>
      <c r="Z76" s="54"/>
    </row>
    <row r="77" spans="1:26" ht="231" customHeight="1" x14ac:dyDescent="0.6">
      <c r="A77" s="54"/>
      <c r="B77" s="54"/>
      <c r="C77" s="54"/>
      <c r="D77" s="54"/>
      <c r="E77" s="54"/>
      <c r="F77" s="54"/>
      <c r="G77" s="54"/>
      <c r="H77" s="54"/>
      <c r="I77" s="54"/>
      <c r="J77" s="54"/>
      <c r="K77" s="54"/>
      <c r="L77" s="54"/>
      <c r="M77" s="83"/>
      <c r="N77" s="54"/>
      <c r="O77" s="54"/>
      <c r="P77" s="54"/>
      <c r="Q77" s="54"/>
      <c r="R77" s="54"/>
      <c r="S77" s="54"/>
      <c r="T77" s="54"/>
      <c r="U77" s="54"/>
      <c r="V77" s="54"/>
      <c r="W77" s="54"/>
      <c r="X77" s="54"/>
      <c r="Y77" s="54"/>
      <c r="Z77" s="54"/>
    </row>
    <row r="78" spans="1:26" ht="231" customHeight="1" x14ac:dyDescent="0.6">
      <c r="A78" s="54"/>
      <c r="B78" s="54"/>
      <c r="C78" s="54"/>
      <c r="D78" s="54"/>
      <c r="E78" s="54"/>
      <c r="F78" s="54"/>
      <c r="G78" s="54"/>
      <c r="H78" s="54"/>
      <c r="I78" s="54"/>
      <c r="J78" s="54"/>
      <c r="K78" s="54"/>
      <c r="L78" s="54"/>
      <c r="M78" s="83"/>
      <c r="N78" s="54"/>
      <c r="O78" s="54"/>
      <c r="P78" s="54"/>
      <c r="Q78" s="54"/>
      <c r="R78" s="54"/>
      <c r="S78" s="54"/>
      <c r="T78" s="54"/>
      <c r="U78" s="54"/>
      <c r="V78" s="54"/>
      <c r="W78" s="54"/>
      <c r="X78" s="54"/>
      <c r="Y78" s="54"/>
      <c r="Z78" s="54"/>
    </row>
    <row r="79" spans="1:26" ht="231" customHeight="1" x14ac:dyDescent="0.6">
      <c r="A79" s="54"/>
      <c r="B79" s="54"/>
      <c r="C79" s="54"/>
      <c r="D79" s="54"/>
      <c r="E79" s="54"/>
      <c r="F79" s="54"/>
      <c r="G79" s="54"/>
      <c r="H79" s="54"/>
      <c r="I79" s="54"/>
      <c r="J79" s="54"/>
      <c r="K79" s="54"/>
      <c r="L79" s="54"/>
      <c r="M79" s="83"/>
      <c r="N79" s="54"/>
      <c r="O79" s="54"/>
      <c r="P79" s="54"/>
      <c r="Q79" s="54"/>
      <c r="R79" s="54"/>
      <c r="S79" s="54"/>
      <c r="T79" s="54"/>
      <c r="U79" s="54"/>
      <c r="V79" s="54"/>
      <c r="W79" s="54"/>
      <c r="X79" s="54"/>
      <c r="Y79" s="54"/>
      <c r="Z79" s="54"/>
    </row>
    <row r="80" spans="1:26" ht="231" customHeight="1" x14ac:dyDescent="0.6">
      <c r="A80" s="54"/>
      <c r="B80" s="54"/>
      <c r="C80" s="54"/>
      <c r="D80" s="54"/>
      <c r="E80" s="54"/>
      <c r="F80" s="54"/>
      <c r="G80" s="54"/>
      <c r="H80" s="54"/>
      <c r="I80" s="54"/>
      <c r="J80" s="54"/>
      <c r="K80" s="54"/>
      <c r="L80" s="54"/>
      <c r="M80" s="83"/>
      <c r="N80" s="54"/>
      <c r="O80" s="54"/>
      <c r="P80" s="54"/>
      <c r="Q80" s="54"/>
      <c r="R80" s="54"/>
      <c r="S80" s="54"/>
      <c r="T80" s="54"/>
      <c r="U80" s="54"/>
      <c r="V80" s="54"/>
      <c r="W80" s="54"/>
      <c r="X80" s="54"/>
      <c r="Y80" s="54"/>
      <c r="Z80" s="54"/>
    </row>
    <row r="81" spans="1:26" ht="231" customHeight="1" x14ac:dyDescent="0.6">
      <c r="A81" s="54"/>
      <c r="B81" s="54"/>
      <c r="C81" s="54"/>
      <c r="D81" s="54"/>
      <c r="E81" s="54"/>
      <c r="F81" s="54"/>
      <c r="G81" s="54"/>
      <c r="H81" s="54"/>
      <c r="I81" s="54"/>
      <c r="J81" s="54"/>
      <c r="K81" s="54"/>
      <c r="L81" s="54"/>
      <c r="M81" s="83"/>
      <c r="N81" s="54"/>
      <c r="O81" s="54"/>
      <c r="P81" s="54"/>
      <c r="Q81" s="54"/>
      <c r="R81" s="54"/>
      <c r="S81" s="54"/>
      <c r="T81" s="54"/>
      <c r="U81" s="54"/>
      <c r="V81" s="54"/>
      <c r="W81" s="54"/>
      <c r="X81" s="54"/>
      <c r="Y81" s="54"/>
      <c r="Z81" s="54"/>
    </row>
    <row r="82" spans="1:26" ht="231" customHeight="1" x14ac:dyDescent="0.6">
      <c r="A82" s="54"/>
      <c r="B82" s="54"/>
      <c r="C82" s="54"/>
      <c r="D82" s="54"/>
      <c r="E82" s="54"/>
      <c r="F82" s="54"/>
      <c r="G82" s="54"/>
      <c r="H82" s="54"/>
      <c r="I82" s="54"/>
      <c r="J82" s="54"/>
      <c r="K82" s="54"/>
      <c r="L82" s="54"/>
      <c r="M82" s="83"/>
      <c r="N82" s="54"/>
      <c r="O82" s="54"/>
      <c r="P82" s="54"/>
      <c r="Q82" s="54"/>
      <c r="R82" s="54"/>
      <c r="S82" s="54"/>
      <c r="T82" s="54"/>
      <c r="U82" s="54"/>
      <c r="V82" s="54"/>
      <c r="W82" s="54"/>
      <c r="X82" s="54"/>
      <c r="Y82" s="54"/>
      <c r="Z82" s="54"/>
    </row>
    <row r="83" spans="1:26" ht="231" customHeight="1" x14ac:dyDescent="0.6">
      <c r="A83" s="54"/>
      <c r="B83" s="54"/>
      <c r="C83" s="54"/>
      <c r="D83" s="54"/>
      <c r="E83" s="54"/>
      <c r="F83" s="54"/>
      <c r="G83" s="54"/>
      <c r="H83" s="54"/>
      <c r="I83" s="54"/>
      <c r="J83" s="54"/>
      <c r="K83" s="54"/>
      <c r="L83" s="54"/>
      <c r="M83" s="83"/>
      <c r="N83" s="54"/>
      <c r="O83" s="54"/>
      <c r="P83" s="54"/>
      <c r="Q83" s="54"/>
      <c r="R83" s="54"/>
      <c r="S83" s="54"/>
      <c r="T83" s="54"/>
      <c r="U83" s="54"/>
      <c r="V83" s="54"/>
      <c r="W83" s="54"/>
      <c r="X83" s="54"/>
      <c r="Y83" s="54"/>
      <c r="Z83" s="54"/>
    </row>
    <row r="84" spans="1:26" ht="231" customHeight="1" x14ac:dyDescent="0.6">
      <c r="A84" s="54"/>
      <c r="B84" s="54"/>
      <c r="C84" s="54"/>
      <c r="D84" s="54"/>
      <c r="E84" s="54"/>
      <c r="F84" s="54"/>
      <c r="G84" s="54"/>
      <c r="H84" s="54"/>
      <c r="I84" s="54"/>
      <c r="J84" s="54"/>
      <c r="K84" s="54"/>
      <c r="L84" s="54"/>
      <c r="M84" s="83"/>
      <c r="N84" s="54"/>
      <c r="O84" s="54"/>
      <c r="P84" s="54"/>
      <c r="Q84" s="54"/>
      <c r="R84" s="54"/>
      <c r="S84" s="54"/>
      <c r="T84" s="54"/>
      <c r="U84" s="54"/>
      <c r="V84" s="54"/>
      <c r="W84" s="54"/>
      <c r="X84" s="54"/>
      <c r="Y84" s="54"/>
      <c r="Z84" s="54"/>
    </row>
    <row r="85" spans="1:26" ht="231" customHeight="1" x14ac:dyDescent="0.6">
      <c r="A85" s="54"/>
      <c r="B85" s="54"/>
      <c r="C85" s="54"/>
      <c r="D85" s="54"/>
      <c r="E85" s="54"/>
      <c r="F85" s="54"/>
      <c r="G85" s="54"/>
      <c r="H85" s="54"/>
      <c r="I85" s="54"/>
      <c r="J85" s="54"/>
      <c r="K85" s="54"/>
      <c r="L85" s="54"/>
      <c r="M85" s="83"/>
      <c r="N85" s="54"/>
      <c r="O85" s="54"/>
      <c r="P85" s="54"/>
      <c r="Q85" s="54"/>
      <c r="R85" s="54"/>
      <c r="S85" s="54"/>
      <c r="T85" s="54"/>
      <c r="U85" s="54"/>
      <c r="V85" s="54"/>
      <c r="W85" s="54"/>
      <c r="X85" s="54"/>
      <c r="Y85" s="54"/>
      <c r="Z85" s="54"/>
    </row>
    <row r="86" spans="1:26" ht="231" customHeight="1" x14ac:dyDescent="0.6">
      <c r="A86" s="54"/>
      <c r="B86" s="54"/>
      <c r="C86" s="54"/>
      <c r="D86" s="54"/>
      <c r="E86" s="54"/>
      <c r="F86" s="54"/>
      <c r="G86" s="54"/>
      <c r="H86" s="54"/>
      <c r="I86" s="54"/>
      <c r="J86" s="54"/>
      <c r="K86" s="54"/>
      <c r="L86" s="54"/>
      <c r="M86" s="83"/>
      <c r="N86" s="54"/>
      <c r="O86" s="54"/>
      <c r="P86" s="54"/>
      <c r="Q86" s="54"/>
      <c r="R86" s="54"/>
      <c r="S86" s="54"/>
      <c r="T86" s="54"/>
      <c r="U86" s="54"/>
      <c r="V86" s="54"/>
      <c r="W86" s="54"/>
      <c r="X86" s="54"/>
      <c r="Y86" s="54"/>
      <c r="Z86" s="54"/>
    </row>
    <row r="87" spans="1:26" ht="231" customHeight="1" x14ac:dyDescent="0.6">
      <c r="A87" s="54"/>
      <c r="B87" s="54"/>
      <c r="C87" s="54"/>
      <c r="D87" s="54"/>
      <c r="E87" s="54"/>
      <c r="F87" s="54"/>
      <c r="G87" s="54"/>
      <c r="H87" s="54"/>
      <c r="I87" s="54"/>
      <c r="J87" s="54"/>
      <c r="K87" s="54"/>
      <c r="L87" s="54"/>
      <c r="M87" s="83"/>
      <c r="N87" s="54"/>
      <c r="O87" s="54"/>
      <c r="P87" s="54"/>
      <c r="Q87" s="54"/>
      <c r="R87" s="54"/>
      <c r="S87" s="54"/>
      <c r="T87" s="54"/>
      <c r="U87" s="54"/>
      <c r="V87" s="54"/>
      <c r="W87" s="54"/>
      <c r="X87" s="54"/>
      <c r="Y87" s="54"/>
      <c r="Z87" s="54"/>
    </row>
    <row r="88" spans="1:26" ht="231" customHeight="1" x14ac:dyDescent="0.6">
      <c r="A88" s="54"/>
      <c r="B88" s="54"/>
      <c r="C88" s="54"/>
      <c r="D88" s="54"/>
      <c r="E88" s="54"/>
      <c r="F88" s="54"/>
      <c r="G88" s="54"/>
      <c r="H88" s="54"/>
      <c r="I88" s="54"/>
      <c r="J88" s="54"/>
      <c r="K88" s="54"/>
      <c r="L88" s="54"/>
      <c r="M88" s="83"/>
      <c r="N88" s="54"/>
      <c r="O88" s="54"/>
      <c r="P88" s="54"/>
      <c r="Q88" s="54"/>
      <c r="R88" s="54"/>
      <c r="S88" s="54"/>
      <c r="T88" s="54"/>
      <c r="U88" s="54"/>
      <c r="V88" s="54"/>
      <c r="W88" s="54"/>
      <c r="X88" s="54"/>
      <c r="Y88" s="54"/>
      <c r="Z88" s="54"/>
    </row>
    <row r="89" spans="1:26" ht="231" customHeight="1" x14ac:dyDescent="0.6">
      <c r="A89" s="54"/>
      <c r="B89" s="54"/>
      <c r="C89" s="54"/>
      <c r="D89" s="54"/>
      <c r="E89" s="54"/>
      <c r="F89" s="54"/>
      <c r="G89" s="54"/>
      <c r="H89" s="54"/>
      <c r="I89" s="54"/>
      <c r="J89" s="54"/>
      <c r="K89" s="54"/>
      <c r="L89" s="54"/>
      <c r="M89" s="83"/>
      <c r="N89" s="54"/>
      <c r="O89" s="54"/>
      <c r="P89" s="54"/>
      <c r="Q89" s="54"/>
      <c r="R89" s="54"/>
      <c r="S89" s="54"/>
      <c r="T89" s="54"/>
      <c r="U89" s="54"/>
      <c r="V89" s="54"/>
      <c r="W89" s="54"/>
      <c r="X89" s="54"/>
      <c r="Y89" s="54"/>
      <c r="Z89" s="54"/>
    </row>
    <row r="90" spans="1:26" ht="231" customHeight="1" x14ac:dyDescent="0.6">
      <c r="A90" s="54"/>
      <c r="B90" s="54"/>
      <c r="C90" s="54"/>
      <c r="D90" s="54"/>
      <c r="E90" s="54"/>
      <c r="F90" s="54"/>
      <c r="G90" s="54"/>
      <c r="H90" s="54"/>
      <c r="I90" s="54"/>
      <c r="J90" s="54"/>
      <c r="K90" s="54"/>
      <c r="L90" s="54"/>
      <c r="M90" s="83"/>
      <c r="N90" s="54"/>
      <c r="O90" s="54"/>
      <c r="P90" s="54"/>
      <c r="Q90" s="54"/>
      <c r="R90" s="54"/>
      <c r="S90" s="54"/>
      <c r="T90" s="54"/>
      <c r="U90" s="54"/>
      <c r="V90" s="54"/>
      <c r="W90" s="54"/>
      <c r="X90" s="54"/>
      <c r="Y90" s="54"/>
      <c r="Z90" s="54"/>
    </row>
    <row r="91" spans="1:26" ht="231" customHeight="1" x14ac:dyDescent="0.6">
      <c r="A91" s="54"/>
      <c r="B91" s="54"/>
      <c r="C91" s="54"/>
      <c r="D91" s="54"/>
      <c r="E91" s="54"/>
      <c r="F91" s="54"/>
      <c r="G91" s="54"/>
      <c r="H91" s="54"/>
      <c r="I91" s="54"/>
      <c r="J91" s="54"/>
      <c r="K91" s="54"/>
      <c r="L91" s="54"/>
      <c r="M91" s="83"/>
      <c r="N91" s="54"/>
      <c r="O91" s="54"/>
      <c r="P91" s="54"/>
      <c r="Q91" s="54"/>
      <c r="R91" s="54"/>
      <c r="S91" s="54"/>
      <c r="T91" s="54"/>
      <c r="U91" s="54"/>
      <c r="V91" s="54"/>
      <c r="W91" s="54"/>
      <c r="X91" s="54"/>
      <c r="Y91" s="54"/>
      <c r="Z91" s="54"/>
    </row>
    <row r="92" spans="1:26" ht="231" customHeight="1" x14ac:dyDescent="0.6">
      <c r="A92" s="54"/>
      <c r="B92" s="54"/>
      <c r="C92" s="54"/>
      <c r="D92" s="54"/>
      <c r="E92" s="54"/>
      <c r="F92" s="54"/>
      <c r="G92" s="54"/>
      <c r="H92" s="54"/>
      <c r="I92" s="54"/>
      <c r="J92" s="54"/>
      <c r="K92" s="54"/>
      <c r="L92" s="54"/>
      <c r="M92" s="83"/>
      <c r="N92" s="54"/>
      <c r="O92" s="54"/>
      <c r="P92" s="54"/>
      <c r="Q92" s="54"/>
      <c r="R92" s="54"/>
      <c r="S92" s="54"/>
      <c r="T92" s="54"/>
      <c r="U92" s="54"/>
      <c r="V92" s="54"/>
      <c r="W92" s="54"/>
      <c r="X92" s="54"/>
      <c r="Y92" s="54"/>
      <c r="Z92" s="54"/>
    </row>
    <row r="93" spans="1:26" ht="231" customHeight="1" x14ac:dyDescent="0.6">
      <c r="A93" s="54"/>
      <c r="B93" s="54"/>
      <c r="C93" s="54"/>
      <c r="D93" s="54"/>
      <c r="E93" s="54"/>
      <c r="F93" s="54"/>
      <c r="G93" s="54"/>
      <c r="H93" s="54"/>
      <c r="I93" s="54"/>
      <c r="J93" s="54"/>
      <c r="K93" s="54"/>
      <c r="L93" s="54"/>
      <c r="M93" s="83"/>
      <c r="N93" s="54"/>
      <c r="O93" s="54"/>
      <c r="P93" s="54"/>
      <c r="Q93" s="54"/>
      <c r="R93" s="54"/>
      <c r="S93" s="54"/>
      <c r="T93" s="54"/>
      <c r="U93" s="54"/>
      <c r="V93" s="54"/>
      <c r="W93" s="54"/>
      <c r="X93" s="54"/>
      <c r="Y93" s="54"/>
      <c r="Z93" s="54"/>
    </row>
    <row r="94" spans="1:26" ht="231" customHeight="1" x14ac:dyDescent="0.6">
      <c r="A94" s="54"/>
      <c r="B94" s="54"/>
      <c r="C94" s="54"/>
      <c r="D94" s="54"/>
      <c r="E94" s="54"/>
      <c r="F94" s="54"/>
      <c r="G94" s="54"/>
      <c r="H94" s="54"/>
      <c r="I94" s="54"/>
      <c r="J94" s="54"/>
      <c r="K94" s="54"/>
      <c r="L94" s="54"/>
      <c r="M94" s="83"/>
      <c r="N94" s="54"/>
      <c r="O94" s="54"/>
      <c r="P94" s="54"/>
      <c r="Q94" s="54"/>
      <c r="R94" s="54"/>
      <c r="S94" s="54"/>
      <c r="T94" s="54"/>
      <c r="U94" s="54"/>
      <c r="V94" s="54"/>
      <c r="W94" s="54"/>
      <c r="X94" s="54"/>
      <c r="Y94" s="54"/>
      <c r="Z94" s="54"/>
    </row>
    <row r="95" spans="1:26" ht="231" customHeight="1" x14ac:dyDescent="0.6">
      <c r="A95" s="54"/>
      <c r="B95" s="54"/>
      <c r="C95" s="54"/>
      <c r="D95" s="54"/>
      <c r="E95" s="54"/>
      <c r="F95" s="54"/>
      <c r="G95" s="54"/>
      <c r="H95" s="54"/>
      <c r="I95" s="54"/>
      <c r="J95" s="54"/>
      <c r="K95" s="54"/>
      <c r="L95" s="54"/>
      <c r="M95" s="83"/>
      <c r="N95" s="54"/>
      <c r="O95" s="54"/>
      <c r="P95" s="54"/>
      <c r="Q95" s="54"/>
      <c r="R95" s="54"/>
      <c r="S95" s="54"/>
      <c r="T95" s="54"/>
      <c r="U95" s="54"/>
      <c r="V95" s="54"/>
      <c r="W95" s="54"/>
      <c r="X95" s="54"/>
      <c r="Y95" s="54"/>
      <c r="Z95" s="54"/>
    </row>
    <row r="96" spans="1:26" ht="231" customHeight="1" x14ac:dyDescent="0.6">
      <c r="A96" s="54"/>
      <c r="B96" s="54"/>
      <c r="C96" s="54"/>
      <c r="D96" s="54"/>
      <c r="E96" s="54"/>
      <c r="F96" s="54"/>
      <c r="G96" s="54"/>
      <c r="H96" s="54"/>
      <c r="I96" s="54"/>
      <c r="J96" s="54"/>
      <c r="K96" s="54"/>
      <c r="L96" s="54"/>
      <c r="M96" s="83"/>
      <c r="N96" s="54"/>
      <c r="O96" s="54"/>
      <c r="P96" s="54"/>
      <c r="Q96" s="54"/>
      <c r="R96" s="54"/>
      <c r="S96" s="54"/>
      <c r="T96" s="54"/>
      <c r="U96" s="54"/>
      <c r="V96" s="54"/>
      <c r="W96" s="54"/>
      <c r="X96" s="54"/>
      <c r="Y96" s="54"/>
      <c r="Z96" s="54"/>
    </row>
    <row r="97" spans="1:26" ht="231" customHeight="1" x14ac:dyDescent="0.6">
      <c r="A97" s="54"/>
      <c r="B97" s="54"/>
      <c r="C97" s="54"/>
      <c r="D97" s="54"/>
      <c r="E97" s="54"/>
      <c r="F97" s="54"/>
      <c r="G97" s="54"/>
      <c r="H97" s="54"/>
      <c r="I97" s="54"/>
      <c r="J97" s="54"/>
      <c r="K97" s="54"/>
      <c r="L97" s="54"/>
      <c r="M97" s="83"/>
      <c r="N97" s="54"/>
      <c r="O97" s="54"/>
      <c r="P97" s="54"/>
      <c r="Q97" s="54"/>
      <c r="R97" s="54"/>
      <c r="S97" s="54"/>
      <c r="T97" s="54"/>
      <c r="U97" s="54"/>
      <c r="V97" s="54"/>
      <c r="W97" s="54"/>
      <c r="X97" s="54"/>
      <c r="Y97" s="54"/>
      <c r="Z97" s="54"/>
    </row>
    <row r="98" spans="1:26" ht="231" customHeight="1" x14ac:dyDescent="0.6">
      <c r="A98" s="54"/>
      <c r="B98" s="54"/>
      <c r="C98" s="54"/>
      <c r="D98" s="54"/>
      <c r="E98" s="54"/>
      <c r="F98" s="54"/>
      <c r="G98" s="54"/>
      <c r="H98" s="54"/>
      <c r="I98" s="54"/>
      <c r="J98" s="54"/>
      <c r="K98" s="54"/>
      <c r="L98" s="54"/>
      <c r="M98" s="83"/>
      <c r="N98" s="54"/>
      <c r="O98" s="54"/>
      <c r="P98" s="54"/>
      <c r="Q98" s="54"/>
      <c r="R98" s="54"/>
      <c r="S98" s="54"/>
      <c r="T98" s="54"/>
      <c r="U98" s="54"/>
      <c r="V98" s="54"/>
      <c r="W98" s="54"/>
      <c r="X98" s="54"/>
      <c r="Y98" s="54"/>
      <c r="Z98" s="54"/>
    </row>
    <row r="99" spans="1:26" ht="231" customHeight="1" x14ac:dyDescent="0.6">
      <c r="A99" s="54"/>
      <c r="B99" s="54"/>
      <c r="C99" s="54"/>
      <c r="D99" s="54"/>
      <c r="E99" s="54"/>
      <c r="F99" s="54"/>
      <c r="G99" s="54"/>
      <c r="H99" s="54"/>
      <c r="I99" s="54"/>
      <c r="J99" s="54"/>
      <c r="K99" s="54"/>
      <c r="L99" s="54"/>
      <c r="M99" s="83"/>
      <c r="N99" s="54"/>
      <c r="O99" s="54"/>
      <c r="P99" s="54"/>
      <c r="Q99" s="54"/>
      <c r="R99" s="54"/>
      <c r="S99" s="54"/>
      <c r="T99" s="54"/>
      <c r="U99" s="54"/>
      <c r="V99" s="54"/>
      <c r="W99" s="54"/>
      <c r="X99" s="54"/>
      <c r="Y99" s="54"/>
      <c r="Z99" s="54"/>
    </row>
    <row r="100" spans="1:26" ht="231" customHeight="1" x14ac:dyDescent="0.6">
      <c r="A100" s="54"/>
      <c r="B100" s="54"/>
      <c r="C100" s="54"/>
      <c r="D100" s="54"/>
      <c r="E100" s="54"/>
      <c r="F100" s="54"/>
      <c r="G100" s="54"/>
      <c r="H100" s="54"/>
      <c r="I100" s="54"/>
      <c r="J100" s="54"/>
      <c r="K100" s="54"/>
      <c r="L100" s="54"/>
      <c r="M100" s="83"/>
      <c r="N100" s="54"/>
      <c r="O100" s="54"/>
      <c r="P100" s="54"/>
      <c r="Q100" s="54"/>
      <c r="R100" s="54"/>
      <c r="S100" s="54"/>
      <c r="T100" s="54"/>
      <c r="U100" s="54"/>
      <c r="V100" s="54"/>
      <c r="W100" s="54"/>
      <c r="X100" s="54"/>
      <c r="Y100" s="54"/>
      <c r="Z100" s="54"/>
    </row>
    <row r="101" spans="1:26" ht="231" customHeight="1" x14ac:dyDescent="0.6">
      <c r="A101" s="54"/>
      <c r="B101" s="54"/>
      <c r="C101" s="54"/>
      <c r="D101" s="54"/>
      <c r="E101" s="54"/>
      <c r="F101" s="54"/>
      <c r="G101" s="54"/>
      <c r="H101" s="54"/>
      <c r="I101" s="54"/>
      <c r="J101" s="54"/>
      <c r="K101" s="54"/>
      <c r="L101" s="54"/>
      <c r="M101" s="83"/>
      <c r="N101" s="54"/>
      <c r="O101" s="54"/>
      <c r="P101" s="54"/>
      <c r="Q101" s="54"/>
      <c r="R101" s="54"/>
      <c r="S101" s="54"/>
      <c r="T101" s="54"/>
      <c r="U101" s="54"/>
      <c r="V101" s="54"/>
      <c r="W101" s="54"/>
      <c r="X101" s="54"/>
      <c r="Y101" s="54"/>
      <c r="Z101" s="54"/>
    </row>
    <row r="102" spans="1:26" ht="231" customHeight="1" x14ac:dyDescent="0.6">
      <c r="A102" s="54"/>
      <c r="B102" s="54"/>
      <c r="C102" s="54"/>
      <c r="D102" s="54"/>
      <c r="E102" s="54"/>
      <c r="F102" s="54"/>
      <c r="G102" s="54"/>
      <c r="H102" s="54"/>
      <c r="I102" s="54"/>
      <c r="J102" s="54"/>
      <c r="K102" s="54"/>
      <c r="L102" s="54"/>
      <c r="M102" s="83"/>
      <c r="N102" s="54"/>
      <c r="O102" s="54"/>
      <c r="P102" s="54"/>
      <c r="Q102" s="54"/>
      <c r="R102" s="54"/>
      <c r="S102" s="54"/>
      <c r="T102" s="54"/>
      <c r="U102" s="54"/>
      <c r="V102" s="54"/>
      <c r="W102" s="54"/>
      <c r="X102" s="54"/>
      <c r="Y102" s="54"/>
      <c r="Z102" s="54"/>
    </row>
    <row r="103" spans="1:26" ht="231" customHeight="1" x14ac:dyDescent="0.6">
      <c r="A103" s="54"/>
      <c r="B103" s="54"/>
      <c r="C103" s="54"/>
      <c r="D103" s="54"/>
      <c r="E103" s="54"/>
      <c r="F103" s="54"/>
      <c r="G103" s="54"/>
      <c r="H103" s="54"/>
      <c r="I103" s="54"/>
      <c r="J103" s="54"/>
      <c r="K103" s="54"/>
      <c r="L103" s="54"/>
      <c r="M103" s="83"/>
      <c r="N103" s="54"/>
      <c r="O103" s="54"/>
      <c r="P103" s="54"/>
      <c r="Q103" s="54"/>
      <c r="R103" s="54"/>
      <c r="S103" s="54"/>
      <c r="T103" s="54"/>
      <c r="U103" s="54"/>
      <c r="V103" s="54"/>
      <c r="W103" s="54"/>
      <c r="X103" s="54"/>
      <c r="Y103" s="54"/>
      <c r="Z103" s="54"/>
    </row>
    <row r="104" spans="1:26" ht="231" customHeight="1" x14ac:dyDescent="0.6">
      <c r="A104" s="54"/>
      <c r="B104" s="54"/>
      <c r="C104" s="54"/>
      <c r="D104" s="54"/>
      <c r="E104" s="54"/>
      <c r="F104" s="54"/>
      <c r="G104" s="54"/>
      <c r="H104" s="54"/>
      <c r="I104" s="54"/>
      <c r="J104" s="54"/>
      <c r="K104" s="54"/>
      <c r="L104" s="54"/>
      <c r="M104" s="83"/>
      <c r="N104" s="54"/>
      <c r="O104" s="54"/>
      <c r="P104" s="54"/>
      <c r="Q104" s="54"/>
      <c r="R104" s="54"/>
      <c r="S104" s="54"/>
      <c r="T104" s="54"/>
      <c r="U104" s="54"/>
      <c r="V104" s="54"/>
      <c r="W104" s="54"/>
      <c r="X104" s="54"/>
      <c r="Y104" s="54"/>
      <c r="Z104" s="54"/>
    </row>
    <row r="105" spans="1:26" ht="231" customHeight="1" x14ac:dyDescent="0.6">
      <c r="A105" s="54"/>
      <c r="B105" s="54"/>
      <c r="C105" s="54"/>
      <c r="D105" s="54"/>
      <c r="E105" s="54"/>
      <c r="F105" s="54"/>
      <c r="G105" s="54"/>
      <c r="H105" s="54"/>
      <c r="I105" s="54"/>
      <c r="J105" s="54"/>
      <c r="K105" s="54"/>
      <c r="L105" s="54"/>
      <c r="M105" s="83"/>
      <c r="N105" s="54"/>
      <c r="O105" s="54"/>
      <c r="P105" s="54"/>
      <c r="Q105" s="54"/>
      <c r="R105" s="54"/>
      <c r="S105" s="54"/>
      <c r="T105" s="54"/>
      <c r="U105" s="54"/>
      <c r="V105" s="54"/>
      <c r="W105" s="54"/>
      <c r="X105" s="54"/>
      <c r="Y105" s="54"/>
      <c r="Z105" s="54"/>
    </row>
    <row r="106" spans="1:26" ht="231" customHeight="1" x14ac:dyDescent="0.6">
      <c r="A106" s="54"/>
      <c r="B106" s="54"/>
      <c r="C106" s="54"/>
      <c r="D106" s="54"/>
      <c r="E106" s="54"/>
      <c r="F106" s="54"/>
      <c r="G106" s="54"/>
      <c r="H106" s="54"/>
      <c r="I106" s="54"/>
      <c r="J106" s="54"/>
      <c r="K106" s="54"/>
      <c r="L106" s="54"/>
      <c r="M106" s="83"/>
      <c r="N106" s="54"/>
      <c r="O106" s="54"/>
      <c r="P106" s="54"/>
      <c r="Q106" s="54"/>
      <c r="R106" s="54"/>
      <c r="S106" s="54"/>
      <c r="T106" s="54"/>
      <c r="U106" s="54"/>
      <c r="V106" s="54"/>
      <c r="W106" s="54"/>
      <c r="X106" s="54"/>
      <c r="Y106" s="54"/>
      <c r="Z106" s="54"/>
    </row>
    <row r="107" spans="1:26" ht="231" customHeight="1" x14ac:dyDescent="0.6">
      <c r="A107" s="54"/>
      <c r="B107" s="54"/>
      <c r="C107" s="54"/>
      <c r="D107" s="54"/>
      <c r="E107" s="54"/>
      <c r="F107" s="54"/>
      <c r="G107" s="54"/>
      <c r="H107" s="54"/>
      <c r="I107" s="54"/>
      <c r="J107" s="54"/>
      <c r="K107" s="54"/>
      <c r="L107" s="54"/>
      <c r="M107" s="83"/>
      <c r="N107" s="54"/>
      <c r="O107" s="54"/>
      <c r="P107" s="54"/>
      <c r="Q107" s="54"/>
      <c r="R107" s="54"/>
      <c r="S107" s="54"/>
      <c r="T107" s="54"/>
      <c r="U107" s="54"/>
      <c r="V107" s="54"/>
      <c r="W107" s="54"/>
      <c r="X107" s="54"/>
      <c r="Y107" s="54"/>
      <c r="Z107" s="54"/>
    </row>
    <row r="108" spans="1:26" ht="231" customHeight="1" x14ac:dyDescent="0.6">
      <c r="A108" s="54"/>
      <c r="B108" s="54"/>
      <c r="C108" s="54"/>
      <c r="D108" s="54"/>
      <c r="E108" s="54"/>
      <c r="F108" s="54"/>
      <c r="G108" s="54"/>
      <c r="H108" s="54"/>
      <c r="I108" s="54"/>
      <c r="J108" s="54"/>
      <c r="K108" s="54"/>
      <c r="L108" s="54"/>
      <c r="M108" s="83"/>
      <c r="N108" s="54"/>
      <c r="O108" s="54"/>
      <c r="P108" s="54"/>
      <c r="Q108" s="54"/>
      <c r="R108" s="54"/>
      <c r="S108" s="54"/>
      <c r="T108" s="54"/>
      <c r="U108" s="54"/>
      <c r="V108" s="54"/>
      <c r="W108" s="54"/>
      <c r="X108" s="54"/>
      <c r="Y108" s="54"/>
      <c r="Z108" s="54"/>
    </row>
    <row r="109" spans="1:26" ht="231" customHeight="1" x14ac:dyDescent="0.6">
      <c r="A109" s="54"/>
      <c r="B109" s="54"/>
      <c r="C109" s="54"/>
      <c r="D109" s="54"/>
      <c r="E109" s="54"/>
      <c r="F109" s="54"/>
      <c r="G109" s="54"/>
      <c r="H109" s="54"/>
      <c r="I109" s="54"/>
      <c r="J109" s="54"/>
      <c r="K109" s="54"/>
      <c r="L109" s="54"/>
      <c r="M109" s="83"/>
      <c r="N109" s="54"/>
      <c r="O109" s="54"/>
      <c r="P109" s="54"/>
      <c r="Q109" s="54"/>
      <c r="R109" s="54"/>
      <c r="S109" s="54"/>
      <c r="T109" s="54"/>
      <c r="U109" s="54"/>
      <c r="V109" s="54"/>
      <c r="W109" s="54"/>
      <c r="X109" s="54"/>
      <c r="Y109" s="54"/>
      <c r="Z109" s="54"/>
    </row>
    <row r="110" spans="1:26" ht="231" customHeight="1" x14ac:dyDescent="0.6">
      <c r="A110" s="54"/>
      <c r="B110" s="54"/>
      <c r="C110" s="54"/>
      <c r="D110" s="54"/>
      <c r="E110" s="54"/>
      <c r="F110" s="54"/>
      <c r="G110" s="54"/>
      <c r="H110" s="54"/>
      <c r="I110" s="54"/>
      <c r="J110" s="54"/>
      <c r="K110" s="54"/>
      <c r="L110" s="54"/>
      <c r="M110" s="83"/>
      <c r="N110" s="54"/>
      <c r="O110" s="54"/>
      <c r="P110" s="54"/>
      <c r="Q110" s="54"/>
      <c r="R110" s="54"/>
      <c r="S110" s="54"/>
      <c r="T110" s="54"/>
      <c r="U110" s="54"/>
      <c r="V110" s="54"/>
      <c r="W110" s="54"/>
      <c r="X110" s="54"/>
      <c r="Y110" s="54"/>
      <c r="Z110" s="54"/>
    </row>
    <row r="111" spans="1:26" ht="231" customHeight="1" x14ac:dyDescent="0.6">
      <c r="A111" s="54"/>
      <c r="B111" s="54"/>
      <c r="C111" s="54"/>
      <c r="D111" s="54"/>
      <c r="E111" s="54"/>
      <c r="F111" s="54"/>
      <c r="G111" s="54"/>
      <c r="H111" s="54"/>
      <c r="I111" s="54"/>
      <c r="J111" s="54"/>
      <c r="K111" s="54"/>
      <c r="L111" s="54"/>
      <c r="M111" s="83"/>
      <c r="N111" s="54"/>
      <c r="O111" s="54"/>
      <c r="P111" s="54"/>
      <c r="Q111" s="54"/>
      <c r="R111" s="54"/>
      <c r="S111" s="54"/>
      <c r="T111" s="54"/>
      <c r="U111" s="54"/>
      <c r="V111" s="54"/>
      <c r="W111" s="54"/>
      <c r="X111" s="54"/>
      <c r="Y111" s="54"/>
      <c r="Z111" s="54"/>
    </row>
    <row r="112" spans="1:26" ht="231" customHeight="1" x14ac:dyDescent="0.6">
      <c r="A112" s="54"/>
      <c r="B112" s="54"/>
      <c r="C112" s="54"/>
      <c r="D112" s="54"/>
      <c r="E112" s="54"/>
      <c r="F112" s="54"/>
      <c r="G112" s="54"/>
      <c r="H112" s="54"/>
      <c r="I112" s="54"/>
      <c r="J112" s="54"/>
      <c r="K112" s="54"/>
      <c r="L112" s="54"/>
      <c r="M112" s="83"/>
      <c r="N112" s="54"/>
      <c r="O112" s="54"/>
      <c r="P112" s="54"/>
      <c r="Q112" s="54"/>
      <c r="R112" s="54"/>
      <c r="S112" s="54"/>
      <c r="T112" s="54"/>
      <c r="U112" s="54"/>
      <c r="V112" s="54"/>
      <c r="W112" s="54"/>
      <c r="X112" s="54"/>
      <c r="Y112" s="54"/>
      <c r="Z112" s="54"/>
    </row>
    <row r="113" spans="1:26" ht="231" customHeight="1" x14ac:dyDescent="0.6">
      <c r="A113" s="54"/>
      <c r="B113" s="54"/>
      <c r="C113" s="54"/>
      <c r="D113" s="54"/>
      <c r="E113" s="54"/>
      <c r="F113" s="54"/>
      <c r="G113" s="54"/>
      <c r="H113" s="54"/>
      <c r="I113" s="54"/>
      <c r="J113" s="54"/>
      <c r="K113" s="54"/>
      <c r="L113" s="54"/>
      <c r="M113" s="83"/>
      <c r="N113" s="54"/>
      <c r="O113" s="54"/>
      <c r="P113" s="54"/>
      <c r="Q113" s="54"/>
      <c r="R113" s="54"/>
      <c r="S113" s="54"/>
      <c r="T113" s="54"/>
      <c r="U113" s="54"/>
      <c r="V113" s="54"/>
      <c r="W113" s="54"/>
      <c r="X113" s="54"/>
      <c r="Y113" s="54"/>
      <c r="Z113" s="54"/>
    </row>
    <row r="114" spans="1:26" ht="231" customHeight="1" x14ac:dyDescent="0.6">
      <c r="A114" s="54"/>
      <c r="B114" s="54"/>
      <c r="C114" s="54"/>
      <c r="D114" s="54"/>
      <c r="E114" s="54"/>
      <c r="F114" s="54"/>
      <c r="G114" s="54"/>
      <c r="H114" s="54"/>
      <c r="I114" s="54"/>
      <c r="J114" s="54"/>
      <c r="K114" s="54"/>
      <c r="L114" s="54"/>
      <c r="M114" s="83"/>
      <c r="N114" s="54"/>
      <c r="O114" s="54"/>
      <c r="P114" s="54"/>
      <c r="Q114" s="54"/>
      <c r="R114" s="54"/>
      <c r="S114" s="54"/>
      <c r="T114" s="54"/>
      <c r="U114" s="54"/>
      <c r="V114" s="54"/>
      <c r="W114" s="54"/>
      <c r="X114" s="54"/>
      <c r="Y114" s="54"/>
      <c r="Z114" s="54"/>
    </row>
    <row r="115" spans="1:26" ht="231" customHeight="1" x14ac:dyDescent="0.6">
      <c r="A115" s="54"/>
      <c r="B115" s="54"/>
      <c r="C115" s="54"/>
      <c r="D115" s="54"/>
      <c r="E115" s="54"/>
      <c r="F115" s="54"/>
      <c r="G115" s="54"/>
      <c r="H115" s="54"/>
      <c r="I115" s="54"/>
      <c r="J115" s="54"/>
      <c r="K115" s="54"/>
      <c r="L115" s="54"/>
      <c r="M115" s="83"/>
      <c r="N115" s="54"/>
      <c r="O115" s="54"/>
      <c r="P115" s="54"/>
      <c r="Q115" s="54"/>
      <c r="R115" s="54"/>
      <c r="S115" s="54"/>
      <c r="T115" s="54"/>
      <c r="U115" s="54"/>
      <c r="V115" s="54"/>
      <c r="W115" s="54"/>
      <c r="X115" s="54"/>
      <c r="Y115" s="54"/>
      <c r="Z115" s="54"/>
    </row>
    <row r="116" spans="1:26" ht="231" customHeight="1" x14ac:dyDescent="0.6">
      <c r="A116" s="54"/>
      <c r="B116" s="54"/>
      <c r="C116" s="54"/>
      <c r="D116" s="54"/>
      <c r="E116" s="54"/>
      <c r="F116" s="54"/>
      <c r="G116" s="54"/>
      <c r="H116" s="54"/>
      <c r="I116" s="54"/>
      <c r="J116" s="54"/>
      <c r="K116" s="54"/>
      <c r="L116" s="54"/>
      <c r="M116" s="83"/>
      <c r="N116" s="54"/>
      <c r="O116" s="54"/>
      <c r="P116" s="54"/>
      <c r="Q116" s="54"/>
      <c r="R116" s="54"/>
      <c r="S116" s="54"/>
      <c r="T116" s="54"/>
      <c r="U116" s="54"/>
      <c r="V116" s="54"/>
      <c r="W116" s="54"/>
      <c r="X116" s="54"/>
      <c r="Y116" s="54"/>
      <c r="Z116" s="54"/>
    </row>
    <row r="117" spans="1:26" ht="231" customHeight="1" x14ac:dyDescent="0.6">
      <c r="A117" s="54"/>
      <c r="B117" s="54"/>
      <c r="C117" s="54"/>
      <c r="D117" s="54"/>
      <c r="E117" s="54"/>
      <c r="F117" s="54"/>
      <c r="G117" s="54"/>
      <c r="H117" s="54"/>
      <c r="I117" s="54"/>
      <c r="J117" s="54"/>
      <c r="K117" s="54"/>
      <c r="L117" s="54"/>
      <c r="M117" s="83"/>
      <c r="N117" s="54"/>
      <c r="O117" s="54"/>
      <c r="P117" s="54"/>
      <c r="Q117" s="54"/>
      <c r="R117" s="54"/>
      <c r="S117" s="54"/>
      <c r="T117" s="54"/>
      <c r="U117" s="54"/>
      <c r="V117" s="54"/>
      <c r="W117" s="54"/>
      <c r="X117" s="54"/>
      <c r="Y117" s="54"/>
      <c r="Z117" s="54"/>
    </row>
    <row r="118" spans="1:26" ht="231" customHeight="1" x14ac:dyDescent="0.6">
      <c r="A118" s="54"/>
      <c r="B118" s="54"/>
      <c r="C118" s="54"/>
      <c r="D118" s="54"/>
      <c r="E118" s="54"/>
      <c r="F118" s="54"/>
      <c r="G118" s="54"/>
      <c r="H118" s="54"/>
      <c r="I118" s="54"/>
      <c r="J118" s="54"/>
      <c r="K118" s="54"/>
      <c r="L118" s="54"/>
      <c r="M118" s="83"/>
      <c r="N118" s="54"/>
      <c r="O118" s="54"/>
      <c r="P118" s="54"/>
      <c r="Q118" s="54"/>
      <c r="R118" s="54"/>
      <c r="S118" s="54"/>
      <c r="T118" s="54"/>
      <c r="U118" s="54"/>
      <c r="V118" s="54"/>
      <c r="W118" s="54"/>
      <c r="X118" s="54"/>
      <c r="Y118" s="54"/>
      <c r="Z118" s="54"/>
    </row>
    <row r="119" spans="1:26" ht="231" customHeight="1" x14ac:dyDescent="0.6">
      <c r="A119" s="54"/>
      <c r="B119" s="54"/>
      <c r="C119" s="54"/>
      <c r="D119" s="54"/>
      <c r="E119" s="54"/>
      <c r="F119" s="54"/>
      <c r="G119" s="54"/>
      <c r="H119" s="54"/>
      <c r="I119" s="54"/>
      <c r="J119" s="54"/>
      <c r="K119" s="54"/>
      <c r="L119" s="54"/>
      <c r="M119" s="83"/>
      <c r="N119" s="54"/>
      <c r="O119" s="54"/>
      <c r="P119" s="54"/>
      <c r="Q119" s="54"/>
      <c r="R119" s="54"/>
      <c r="S119" s="54"/>
      <c r="T119" s="54"/>
      <c r="U119" s="54"/>
      <c r="V119" s="54"/>
      <c r="W119" s="54"/>
      <c r="X119" s="54"/>
      <c r="Y119" s="54"/>
      <c r="Z119" s="54"/>
    </row>
    <row r="120" spans="1:26" ht="231" customHeight="1" x14ac:dyDescent="0.6">
      <c r="A120" s="54"/>
      <c r="B120" s="54"/>
      <c r="C120" s="54"/>
      <c r="D120" s="54"/>
      <c r="E120" s="54"/>
      <c r="F120" s="54"/>
      <c r="G120" s="54"/>
      <c r="H120" s="54"/>
      <c r="I120" s="54"/>
      <c r="J120" s="54"/>
      <c r="K120" s="54"/>
      <c r="L120" s="54"/>
      <c r="M120" s="83"/>
      <c r="N120" s="54"/>
      <c r="O120" s="54"/>
      <c r="P120" s="54"/>
      <c r="Q120" s="54"/>
      <c r="R120" s="54"/>
      <c r="S120" s="54"/>
      <c r="T120" s="54"/>
      <c r="U120" s="54"/>
      <c r="V120" s="54"/>
      <c r="W120" s="54"/>
      <c r="X120" s="54"/>
      <c r="Y120" s="54"/>
      <c r="Z120" s="54"/>
    </row>
    <row r="121" spans="1:26" ht="231" customHeight="1" x14ac:dyDescent="0.6">
      <c r="A121" s="54"/>
      <c r="B121" s="54"/>
      <c r="C121" s="54"/>
      <c r="D121" s="54"/>
      <c r="E121" s="54"/>
      <c r="F121" s="54"/>
      <c r="G121" s="54"/>
      <c r="H121" s="54"/>
      <c r="I121" s="54"/>
      <c r="J121" s="54"/>
      <c r="K121" s="54"/>
      <c r="L121" s="54"/>
      <c r="M121" s="83"/>
      <c r="N121" s="54"/>
      <c r="O121" s="54"/>
      <c r="P121" s="54"/>
      <c r="Q121" s="54"/>
      <c r="R121" s="54"/>
      <c r="S121" s="54"/>
      <c r="T121" s="54"/>
      <c r="U121" s="54"/>
      <c r="V121" s="54"/>
      <c r="W121" s="54"/>
      <c r="X121" s="54"/>
      <c r="Y121" s="54"/>
      <c r="Z121" s="54"/>
    </row>
    <row r="122" spans="1:26" ht="231" customHeight="1" x14ac:dyDescent="0.6">
      <c r="A122" s="54"/>
      <c r="B122" s="54"/>
      <c r="C122" s="54"/>
      <c r="D122" s="54"/>
      <c r="E122" s="54"/>
      <c r="F122" s="54"/>
      <c r="G122" s="54"/>
      <c r="H122" s="54"/>
      <c r="I122" s="54"/>
      <c r="J122" s="54"/>
      <c r="K122" s="54"/>
      <c r="L122" s="54"/>
      <c r="M122" s="83"/>
      <c r="N122" s="54"/>
      <c r="O122" s="54"/>
      <c r="P122" s="54"/>
      <c r="Q122" s="54"/>
      <c r="R122" s="54"/>
      <c r="S122" s="54"/>
      <c r="T122" s="54"/>
      <c r="U122" s="54"/>
      <c r="V122" s="54"/>
      <c r="W122" s="54"/>
      <c r="X122" s="54"/>
      <c r="Y122" s="54"/>
      <c r="Z122" s="54"/>
    </row>
    <row r="123" spans="1:26" ht="231" customHeight="1" x14ac:dyDescent="0.6">
      <c r="A123" s="54"/>
      <c r="B123" s="54"/>
      <c r="C123" s="54"/>
      <c r="D123" s="54"/>
      <c r="E123" s="54"/>
      <c r="F123" s="54"/>
      <c r="G123" s="54"/>
      <c r="H123" s="54"/>
      <c r="I123" s="54"/>
      <c r="J123" s="54"/>
      <c r="K123" s="54"/>
      <c r="L123" s="54"/>
      <c r="M123" s="83"/>
      <c r="N123" s="54"/>
      <c r="O123" s="54"/>
      <c r="P123" s="54"/>
      <c r="Q123" s="54"/>
      <c r="R123" s="54"/>
      <c r="S123" s="54"/>
      <c r="T123" s="54"/>
      <c r="U123" s="54"/>
      <c r="V123" s="54"/>
      <c r="W123" s="54"/>
      <c r="X123" s="54"/>
      <c r="Y123" s="54"/>
      <c r="Z123" s="54"/>
    </row>
    <row r="124" spans="1:26" ht="231" customHeight="1" x14ac:dyDescent="0.6">
      <c r="A124" s="54"/>
      <c r="B124" s="54"/>
      <c r="C124" s="54"/>
      <c r="D124" s="54"/>
      <c r="E124" s="54"/>
      <c r="F124" s="54"/>
      <c r="G124" s="54"/>
      <c r="H124" s="54"/>
      <c r="I124" s="54"/>
      <c r="J124" s="54"/>
      <c r="K124" s="54"/>
      <c r="L124" s="54"/>
      <c r="M124" s="83"/>
      <c r="N124" s="54"/>
      <c r="O124" s="54"/>
      <c r="P124" s="54"/>
      <c r="Q124" s="54"/>
      <c r="R124" s="54"/>
      <c r="S124" s="54"/>
      <c r="T124" s="54"/>
      <c r="U124" s="54"/>
      <c r="V124" s="54"/>
      <c r="W124" s="54"/>
      <c r="X124" s="54"/>
      <c r="Y124" s="54"/>
      <c r="Z124" s="54"/>
    </row>
    <row r="125" spans="1:26" ht="231" customHeight="1" x14ac:dyDescent="0.6">
      <c r="A125" s="54"/>
      <c r="B125" s="54"/>
      <c r="C125" s="54"/>
      <c r="D125" s="54"/>
      <c r="E125" s="54"/>
      <c r="F125" s="54"/>
      <c r="G125" s="54"/>
      <c r="H125" s="54"/>
      <c r="I125" s="54"/>
      <c r="J125" s="54"/>
      <c r="K125" s="54"/>
      <c r="L125" s="54"/>
      <c r="M125" s="83"/>
      <c r="N125" s="54"/>
      <c r="O125" s="54"/>
      <c r="P125" s="54"/>
      <c r="Q125" s="54"/>
      <c r="R125" s="54"/>
      <c r="S125" s="54"/>
      <c r="T125" s="54"/>
      <c r="U125" s="54"/>
      <c r="V125" s="54"/>
      <c r="W125" s="54"/>
      <c r="X125" s="54"/>
      <c r="Y125" s="54"/>
      <c r="Z125" s="54"/>
    </row>
    <row r="126" spans="1:26" ht="231" customHeight="1" x14ac:dyDescent="0.6">
      <c r="A126" s="54"/>
      <c r="B126" s="54"/>
      <c r="C126" s="54"/>
      <c r="D126" s="54"/>
      <c r="E126" s="54"/>
      <c r="F126" s="54"/>
      <c r="G126" s="54"/>
      <c r="H126" s="54"/>
      <c r="I126" s="54"/>
      <c r="J126" s="54"/>
      <c r="K126" s="54"/>
      <c r="L126" s="54"/>
      <c r="M126" s="83"/>
      <c r="N126" s="54"/>
      <c r="O126" s="54"/>
      <c r="P126" s="54"/>
      <c r="Q126" s="54"/>
      <c r="R126" s="54"/>
      <c r="S126" s="54"/>
      <c r="T126" s="54"/>
      <c r="U126" s="54"/>
      <c r="V126" s="54"/>
      <c r="W126" s="54"/>
      <c r="X126" s="54"/>
      <c r="Y126" s="54"/>
      <c r="Z126" s="54"/>
    </row>
    <row r="127" spans="1:26" ht="231" customHeight="1" x14ac:dyDescent="0.6">
      <c r="A127" s="54"/>
      <c r="B127" s="54"/>
      <c r="C127" s="54"/>
      <c r="D127" s="54"/>
      <c r="E127" s="54"/>
      <c r="F127" s="54"/>
      <c r="G127" s="54"/>
      <c r="H127" s="54"/>
      <c r="I127" s="54"/>
      <c r="J127" s="54"/>
      <c r="K127" s="54"/>
      <c r="L127" s="54"/>
      <c r="M127" s="83"/>
      <c r="N127" s="54"/>
      <c r="O127" s="54"/>
      <c r="P127" s="54"/>
      <c r="Q127" s="54"/>
      <c r="R127" s="54"/>
      <c r="S127" s="54"/>
      <c r="T127" s="54"/>
      <c r="U127" s="54"/>
      <c r="V127" s="54"/>
      <c r="W127" s="54"/>
      <c r="X127" s="54"/>
      <c r="Y127" s="54"/>
      <c r="Z127" s="54"/>
    </row>
    <row r="128" spans="1:26" ht="231" customHeight="1" x14ac:dyDescent="0.6">
      <c r="A128" s="54"/>
      <c r="B128" s="54"/>
      <c r="C128" s="54"/>
      <c r="D128" s="54"/>
      <c r="E128" s="54"/>
      <c r="F128" s="54"/>
      <c r="G128" s="54"/>
      <c r="H128" s="54"/>
      <c r="I128" s="54"/>
      <c r="J128" s="54"/>
      <c r="K128" s="54"/>
      <c r="L128" s="54"/>
      <c r="M128" s="83"/>
      <c r="N128" s="54"/>
      <c r="O128" s="54"/>
      <c r="P128" s="54"/>
      <c r="Q128" s="54"/>
      <c r="R128" s="54"/>
      <c r="S128" s="54"/>
      <c r="T128" s="54"/>
      <c r="U128" s="54"/>
      <c r="V128" s="54"/>
      <c r="W128" s="54"/>
      <c r="X128" s="54"/>
      <c r="Y128" s="54"/>
      <c r="Z128" s="54"/>
    </row>
    <row r="129" spans="1:26" ht="231" customHeight="1" x14ac:dyDescent="0.6">
      <c r="A129" s="54"/>
      <c r="B129" s="54"/>
      <c r="C129" s="54"/>
      <c r="D129" s="54"/>
      <c r="E129" s="54"/>
      <c r="F129" s="54"/>
      <c r="G129" s="54"/>
      <c r="H129" s="54"/>
      <c r="I129" s="54"/>
      <c r="J129" s="54"/>
      <c r="K129" s="54"/>
      <c r="L129" s="54"/>
      <c r="M129" s="83"/>
      <c r="N129" s="54"/>
      <c r="O129" s="54"/>
      <c r="P129" s="54"/>
      <c r="Q129" s="54"/>
      <c r="R129" s="54"/>
      <c r="S129" s="54"/>
      <c r="T129" s="54"/>
      <c r="U129" s="54"/>
      <c r="V129" s="54"/>
      <c r="W129" s="54"/>
      <c r="X129" s="54"/>
      <c r="Y129" s="54"/>
      <c r="Z129" s="54"/>
    </row>
    <row r="130" spans="1:26" ht="231" customHeight="1" x14ac:dyDescent="0.6">
      <c r="A130" s="54"/>
      <c r="B130" s="54"/>
      <c r="C130" s="54"/>
      <c r="D130" s="54"/>
      <c r="E130" s="54"/>
      <c r="F130" s="54"/>
      <c r="G130" s="54"/>
      <c r="H130" s="54"/>
      <c r="I130" s="54"/>
      <c r="J130" s="54"/>
      <c r="K130" s="54"/>
      <c r="L130" s="54"/>
      <c r="M130" s="83"/>
      <c r="N130" s="54"/>
      <c r="O130" s="54"/>
      <c r="P130" s="54"/>
      <c r="Q130" s="54"/>
      <c r="R130" s="54"/>
      <c r="S130" s="54"/>
      <c r="T130" s="54"/>
      <c r="U130" s="54"/>
      <c r="V130" s="54"/>
      <c r="W130" s="54"/>
      <c r="X130" s="54"/>
      <c r="Y130" s="54"/>
      <c r="Z130" s="54"/>
    </row>
    <row r="131" spans="1:26" ht="231" customHeight="1" x14ac:dyDescent="0.6">
      <c r="A131" s="54"/>
      <c r="B131" s="54"/>
      <c r="C131" s="54"/>
      <c r="D131" s="54"/>
      <c r="E131" s="54"/>
      <c r="F131" s="54"/>
      <c r="G131" s="54"/>
      <c r="H131" s="54"/>
      <c r="I131" s="54"/>
      <c r="J131" s="54"/>
      <c r="K131" s="54"/>
      <c r="L131" s="54"/>
      <c r="M131" s="83"/>
      <c r="N131" s="54"/>
      <c r="O131" s="54"/>
      <c r="P131" s="54"/>
      <c r="Q131" s="54"/>
      <c r="R131" s="54"/>
      <c r="S131" s="54"/>
      <c r="T131" s="54"/>
      <c r="U131" s="54"/>
      <c r="V131" s="54"/>
      <c r="W131" s="54"/>
      <c r="X131" s="54"/>
      <c r="Y131" s="54"/>
      <c r="Z131" s="54"/>
    </row>
    <row r="132" spans="1:26" ht="231" customHeight="1" x14ac:dyDescent="0.6">
      <c r="A132" s="54"/>
      <c r="B132" s="54"/>
      <c r="C132" s="54"/>
      <c r="D132" s="54"/>
      <c r="E132" s="54"/>
      <c r="F132" s="54"/>
      <c r="G132" s="54"/>
      <c r="H132" s="54"/>
      <c r="I132" s="54"/>
      <c r="J132" s="54"/>
      <c r="K132" s="54"/>
      <c r="L132" s="54"/>
      <c r="M132" s="83"/>
      <c r="N132" s="54"/>
      <c r="O132" s="54"/>
      <c r="P132" s="54"/>
      <c r="Q132" s="54"/>
      <c r="R132" s="54"/>
      <c r="S132" s="54"/>
      <c r="T132" s="54"/>
      <c r="U132" s="54"/>
      <c r="V132" s="54"/>
      <c r="W132" s="54"/>
      <c r="X132" s="54"/>
      <c r="Y132" s="54"/>
      <c r="Z132" s="54"/>
    </row>
    <row r="133" spans="1:26" ht="231" customHeight="1" x14ac:dyDescent="0.6">
      <c r="A133" s="54"/>
      <c r="B133" s="54"/>
      <c r="C133" s="54"/>
      <c r="D133" s="54"/>
      <c r="E133" s="54"/>
      <c r="F133" s="54"/>
      <c r="G133" s="54"/>
      <c r="H133" s="54"/>
      <c r="I133" s="54"/>
      <c r="J133" s="54"/>
      <c r="K133" s="54"/>
      <c r="L133" s="54"/>
      <c r="M133" s="83"/>
      <c r="N133" s="54"/>
      <c r="O133" s="54"/>
      <c r="P133" s="54"/>
      <c r="Q133" s="54"/>
      <c r="R133" s="54"/>
      <c r="S133" s="54"/>
      <c r="T133" s="54"/>
      <c r="U133" s="54"/>
      <c r="V133" s="54"/>
      <c r="W133" s="54"/>
      <c r="X133" s="54"/>
      <c r="Y133" s="54"/>
      <c r="Z133" s="54"/>
    </row>
    <row r="134" spans="1:26" ht="231" customHeight="1" x14ac:dyDescent="0.6">
      <c r="A134" s="54"/>
      <c r="B134" s="54"/>
      <c r="C134" s="54"/>
      <c r="D134" s="54"/>
      <c r="E134" s="54"/>
      <c r="F134" s="54"/>
      <c r="G134" s="54"/>
      <c r="H134" s="54"/>
      <c r="I134" s="54"/>
      <c r="J134" s="54"/>
      <c r="K134" s="54"/>
      <c r="L134" s="54"/>
      <c r="M134" s="83"/>
      <c r="N134" s="54"/>
      <c r="O134" s="54"/>
      <c r="P134" s="54"/>
      <c r="Q134" s="54"/>
      <c r="R134" s="54"/>
      <c r="S134" s="54"/>
      <c r="T134" s="54"/>
      <c r="U134" s="54"/>
      <c r="V134" s="54"/>
      <c r="W134" s="54"/>
      <c r="X134" s="54"/>
      <c r="Y134" s="54"/>
      <c r="Z134" s="54"/>
    </row>
    <row r="135" spans="1:26" ht="231" customHeight="1" x14ac:dyDescent="0.6">
      <c r="A135" s="54"/>
      <c r="B135" s="54"/>
      <c r="C135" s="54"/>
      <c r="D135" s="54"/>
      <c r="E135" s="54"/>
      <c r="F135" s="54"/>
      <c r="G135" s="54"/>
      <c r="H135" s="54"/>
      <c r="I135" s="54"/>
      <c r="J135" s="54"/>
      <c r="K135" s="54"/>
      <c r="L135" s="54"/>
      <c r="M135" s="83"/>
      <c r="N135" s="54"/>
      <c r="O135" s="54"/>
      <c r="P135" s="54"/>
      <c r="Q135" s="54"/>
      <c r="R135" s="54"/>
      <c r="S135" s="54"/>
      <c r="T135" s="54"/>
      <c r="U135" s="54"/>
      <c r="V135" s="54"/>
      <c r="W135" s="54"/>
      <c r="X135" s="54"/>
      <c r="Y135" s="54"/>
      <c r="Z135" s="54"/>
    </row>
    <row r="136" spans="1:26" ht="231" customHeight="1" x14ac:dyDescent="0.6">
      <c r="A136" s="54"/>
      <c r="B136" s="54"/>
      <c r="C136" s="54"/>
      <c r="D136" s="54"/>
      <c r="E136" s="54"/>
      <c r="F136" s="54"/>
      <c r="G136" s="54"/>
      <c r="H136" s="54"/>
      <c r="I136" s="54"/>
      <c r="J136" s="54"/>
      <c r="K136" s="54"/>
      <c r="L136" s="54"/>
      <c r="M136" s="83"/>
      <c r="N136" s="54"/>
      <c r="O136" s="54"/>
      <c r="P136" s="54"/>
      <c r="Q136" s="54"/>
      <c r="R136" s="54"/>
      <c r="S136" s="54"/>
      <c r="T136" s="54"/>
      <c r="U136" s="54"/>
      <c r="V136" s="54"/>
      <c r="W136" s="54"/>
      <c r="X136" s="54"/>
      <c r="Y136" s="54"/>
      <c r="Z136" s="54"/>
    </row>
    <row r="137" spans="1:26" ht="231" customHeight="1" x14ac:dyDescent="0.6">
      <c r="A137" s="54"/>
      <c r="B137" s="54"/>
      <c r="C137" s="54"/>
      <c r="D137" s="54"/>
      <c r="E137" s="54"/>
      <c r="F137" s="54"/>
      <c r="G137" s="54"/>
      <c r="H137" s="54"/>
      <c r="I137" s="54"/>
      <c r="J137" s="54"/>
      <c r="K137" s="54"/>
      <c r="L137" s="54"/>
      <c r="M137" s="83"/>
      <c r="N137" s="54"/>
      <c r="O137" s="54"/>
      <c r="P137" s="54"/>
      <c r="Q137" s="54"/>
      <c r="R137" s="54"/>
      <c r="S137" s="54"/>
      <c r="T137" s="54"/>
      <c r="U137" s="54"/>
      <c r="V137" s="54"/>
      <c r="W137" s="54"/>
      <c r="X137" s="54"/>
      <c r="Y137" s="54"/>
      <c r="Z137" s="54"/>
    </row>
    <row r="138" spans="1:26" ht="231" customHeight="1" x14ac:dyDescent="0.6">
      <c r="A138" s="54"/>
      <c r="B138" s="54"/>
      <c r="C138" s="54"/>
      <c r="D138" s="54"/>
      <c r="E138" s="54"/>
      <c r="F138" s="54"/>
      <c r="G138" s="54"/>
      <c r="H138" s="54"/>
      <c r="I138" s="54"/>
      <c r="J138" s="54"/>
      <c r="K138" s="54"/>
      <c r="L138" s="54"/>
      <c r="M138" s="83"/>
      <c r="N138" s="54"/>
      <c r="O138" s="54"/>
      <c r="P138" s="54"/>
      <c r="Q138" s="54"/>
      <c r="R138" s="54"/>
      <c r="S138" s="54"/>
      <c r="T138" s="54"/>
      <c r="U138" s="54"/>
      <c r="V138" s="54"/>
      <c r="W138" s="54"/>
      <c r="X138" s="54"/>
      <c r="Y138" s="54"/>
      <c r="Z138" s="54"/>
    </row>
    <row r="139" spans="1:26" ht="231" customHeight="1" x14ac:dyDescent="0.6">
      <c r="A139" s="54"/>
      <c r="B139" s="54"/>
      <c r="C139" s="54"/>
      <c r="D139" s="54"/>
      <c r="E139" s="54"/>
      <c r="F139" s="54"/>
      <c r="G139" s="54"/>
      <c r="H139" s="54"/>
      <c r="I139" s="54"/>
      <c r="J139" s="54"/>
      <c r="K139" s="54"/>
      <c r="L139" s="54"/>
      <c r="M139" s="83"/>
      <c r="N139" s="54"/>
      <c r="O139" s="54"/>
      <c r="P139" s="54"/>
      <c r="Q139" s="54"/>
      <c r="R139" s="54"/>
      <c r="S139" s="54"/>
      <c r="T139" s="54"/>
      <c r="U139" s="54"/>
      <c r="V139" s="54"/>
      <c r="W139" s="54"/>
      <c r="X139" s="54"/>
      <c r="Y139" s="54"/>
      <c r="Z139" s="54"/>
    </row>
    <row r="140" spans="1:26" ht="231" customHeight="1" x14ac:dyDescent="0.6">
      <c r="A140" s="54"/>
      <c r="B140" s="54"/>
      <c r="C140" s="54"/>
      <c r="D140" s="54"/>
      <c r="E140" s="54"/>
      <c r="F140" s="54"/>
      <c r="G140" s="54"/>
      <c r="H140" s="54"/>
      <c r="I140" s="54"/>
      <c r="J140" s="54"/>
      <c r="K140" s="54"/>
      <c r="L140" s="54"/>
      <c r="M140" s="83"/>
      <c r="N140" s="54"/>
      <c r="O140" s="54"/>
      <c r="P140" s="54"/>
      <c r="Q140" s="54"/>
      <c r="R140" s="54"/>
      <c r="S140" s="54"/>
      <c r="T140" s="54"/>
      <c r="U140" s="54"/>
      <c r="V140" s="54"/>
      <c r="W140" s="54"/>
      <c r="X140" s="54"/>
      <c r="Y140" s="54"/>
      <c r="Z140" s="54"/>
    </row>
    <row r="141" spans="1:26" ht="231" customHeight="1" x14ac:dyDescent="0.6">
      <c r="A141" s="54"/>
      <c r="B141" s="54"/>
      <c r="C141" s="54"/>
      <c r="D141" s="54"/>
      <c r="E141" s="54"/>
      <c r="F141" s="54"/>
      <c r="G141" s="54"/>
      <c r="H141" s="54"/>
      <c r="I141" s="54"/>
      <c r="J141" s="54"/>
      <c r="K141" s="54"/>
      <c r="L141" s="54"/>
      <c r="M141" s="83"/>
      <c r="N141" s="54"/>
      <c r="O141" s="54"/>
      <c r="P141" s="54"/>
      <c r="Q141" s="54"/>
      <c r="R141" s="54"/>
      <c r="S141" s="54"/>
      <c r="T141" s="54"/>
      <c r="U141" s="54"/>
      <c r="V141" s="54"/>
      <c r="W141" s="54"/>
      <c r="X141" s="54"/>
      <c r="Y141" s="54"/>
      <c r="Z141" s="54"/>
    </row>
    <row r="142" spans="1:26" ht="231" customHeight="1" x14ac:dyDescent="0.6">
      <c r="A142" s="54"/>
      <c r="B142" s="54"/>
      <c r="C142" s="54"/>
      <c r="D142" s="54"/>
      <c r="E142" s="54"/>
      <c r="F142" s="54"/>
      <c r="G142" s="54"/>
      <c r="H142" s="54"/>
      <c r="I142" s="54"/>
      <c r="J142" s="54"/>
      <c r="K142" s="54"/>
      <c r="L142" s="54"/>
      <c r="M142" s="83"/>
      <c r="N142" s="54"/>
      <c r="O142" s="54"/>
      <c r="P142" s="54"/>
      <c r="Q142" s="54"/>
      <c r="R142" s="54"/>
      <c r="S142" s="54"/>
      <c r="T142" s="54"/>
      <c r="U142" s="54"/>
      <c r="V142" s="54"/>
      <c r="W142" s="54"/>
      <c r="X142" s="54"/>
      <c r="Y142" s="54"/>
      <c r="Z142" s="54"/>
    </row>
    <row r="143" spans="1:26" ht="231" customHeight="1" x14ac:dyDescent="0.6">
      <c r="A143" s="54"/>
      <c r="B143" s="54"/>
      <c r="C143" s="54"/>
      <c r="D143" s="54"/>
      <c r="E143" s="54"/>
      <c r="F143" s="54"/>
      <c r="G143" s="54"/>
      <c r="H143" s="54"/>
      <c r="I143" s="54"/>
      <c r="J143" s="54"/>
      <c r="K143" s="54"/>
      <c r="L143" s="54"/>
      <c r="M143" s="83"/>
      <c r="N143" s="54"/>
      <c r="O143" s="54"/>
      <c r="P143" s="54"/>
      <c r="Q143" s="54"/>
      <c r="R143" s="54"/>
      <c r="S143" s="54"/>
      <c r="T143" s="54"/>
      <c r="U143" s="54"/>
      <c r="V143" s="54"/>
      <c r="W143" s="54"/>
      <c r="X143" s="54"/>
      <c r="Y143" s="54"/>
      <c r="Z143" s="54"/>
    </row>
    <row r="144" spans="1:26" ht="231" customHeight="1" x14ac:dyDescent="0.6">
      <c r="A144" s="54"/>
      <c r="B144" s="54"/>
      <c r="C144" s="54"/>
      <c r="D144" s="54"/>
      <c r="E144" s="54"/>
      <c r="F144" s="54"/>
      <c r="G144" s="54"/>
      <c r="H144" s="54"/>
      <c r="I144" s="54"/>
      <c r="J144" s="54"/>
      <c r="K144" s="54"/>
      <c r="L144" s="54"/>
      <c r="M144" s="83"/>
      <c r="N144" s="54"/>
      <c r="O144" s="54"/>
      <c r="P144" s="54"/>
      <c r="Q144" s="54"/>
      <c r="R144" s="54"/>
      <c r="S144" s="54"/>
      <c r="T144" s="54"/>
      <c r="U144" s="54"/>
      <c r="V144" s="54"/>
      <c r="W144" s="54"/>
      <c r="X144" s="54"/>
      <c r="Y144" s="54"/>
      <c r="Z144" s="54"/>
    </row>
    <row r="145" spans="1:26" ht="231" customHeight="1" x14ac:dyDescent="0.6">
      <c r="A145" s="54"/>
      <c r="B145" s="54"/>
      <c r="C145" s="54"/>
      <c r="D145" s="54"/>
      <c r="E145" s="54"/>
      <c r="F145" s="54"/>
      <c r="G145" s="54"/>
      <c r="H145" s="54"/>
      <c r="I145" s="54"/>
      <c r="J145" s="54"/>
      <c r="K145" s="54"/>
      <c r="L145" s="54"/>
      <c r="M145" s="83"/>
      <c r="N145" s="54"/>
      <c r="O145" s="54"/>
      <c r="P145" s="54"/>
      <c r="Q145" s="54"/>
      <c r="R145" s="54"/>
      <c r="S145" s="54"/>
      <c r="T145" s="54"/>
      <c r="U145" s="54"/>
      <c r="V145" s="54"/>
      <c r="W145" s="54"/>
      <c r="X145" s="54"/>
      <c r="Y145" s="54"/>
      <c r="Z145" s="54"/>
    </row>
    <row r="146" spans="1:26" ht="231" customHeight="1" x14ac:dyDescent="0.6">
      <c r="A146" s="54"/>
      <c r="B146" s="54"/>
      <c r="C146" s="54"/>
      <c r="D146" s="54"/>
      <c r="E146" s="54"/>
      <c r="F146" s="54"/>
      <c r="G146" s="54"/>
      <c r="H146" s="54"/>
      <c r="I146" s="54"/>
      <c r="J146" s="54"/>
      <c r="K146" s="54"/>
      <c r="L146" s="54"/>
      <c r="M146" s="83"/>
      <c r="N146" s="54"/>
      <c r="O146" s="54"/>
      <c r="P146" s="54"/>
      <c r="Q146" s="54"/>
      <c r="R146" s="54"/>
      <c r="S146" s="54"/>
      <c r="T146" s="54"/>
      <c r="U146" s="54"/>
      <c r="V146" s="54"/>
      <c r="W146" s="54"/>
      <c r="X146" s="54"/>
      <c r="Y146" s="54"/>
      <c r="Z146" s="54"/>
    </row>
    <row r="147" spans="1:26" ht="231" customHeight="1" x14ac:dyDescent="0.6">
      <c r="A147" s="54"/>
      <c r="B147" s="54"/>
      <c r="C147" s="54"/>
      <c r="D147" s="54"/>
      <c r="E147" s="54"/>
      <c r="F147" s="54"/>
      <c r="G147" s="54"/>
      <c r="H147" s="54"/>
      <c r="I147" s="54"/>
      <c r="J147" s="54"/>
      <c r="K147" s="54"/>
      <c r="L147" s="54"/>
      <c r="M147" s="83"/>
      <c r="N147" s="54"/>
      <c r="O147" s="54"/>
      <c r="P147" s="54"/>
      <c r="Q147" s="54"/>
      <c r="R147" s="54"/>
      <c r="S147" s="54"/>
      <c r="T147" s="54"/>
      <c r="U147" s="54"/>
      <c r="V147" s="54"/>
      <c r="W147" s="54"/>
      <c r="X147" s="54"/>
      <c r="Y147" s="54"/>
      <c r="Z147" s="54"/>
    </row>
    <row r="148" spans="1:26" ht="231" customHeight="1" x14ac:dyDescent="0.6">
      <c r="A148" s="54"/>
      <c r="B148" s="54"/>
      <c r="C148" s="54"/>
      <c r="D148" s="54"/>
      <c r="E148" s="54"/>
      <c r="F148" s="54"/>
      <c r="G148" s="54"/>
      <c r="H148" s="54"/>
      <c r="I148" s="54"/>
      <c r="J148" s="54"/>
      <c r="K148" s="54"/>
      <c r="L148" s="54"/>
      <c r="M148" s="83"/>
      <c r="N148" s="54"/>
      <c r="O148" s="54"/>
      <c r="P148" s="54"/>
      <c r="Q148" s="54"/>
      <c r="R148" s="54"/>
      <c r="S148" s="54"/>
      <c r="T148" s="54"/>
      <c r="U148" s="54"/>
      <c r="V148" s="54"/>
      <c r="W148" s="54"/>
      <c r="X148" s="54"/>
      <c r="Y148" s="54"/>
      <c r="Z148" s="54"/>
    </row>
    <row r="149" spans="1:26" ht="231" customHeight="1" x14ac:dyDescent="0.6">
      <c r="A149" s="54"/>
      <c r="B149" s="54"/>
      <c r="C149" s="54"/>
      <c r="D149" s="54"/>
      <c r="E149" s="54"/>
      <c r="F149" s="54"/>
      <c r="G149" s="54"/>
      <c r="H149" s="54"/>
      <c r="I149" s="54"/>
      <c r="J149" s="54"/>
      <c r="K149" s="54"/>
      <c r="L149" s="54"/>
      <c r="M149" s="83"/>
      <c r="N149" s="54"/>
      <c r="O149" s="54"/>
      <c r="P149" s="54"/>
      <c r="Q149" s="54"/>
      <c r="R149" s="54"/>
      <c r="S149" s="54"/>
      <c r="T149" s="54"/>
      <c r="U149" s="54"/>
      <c r="V149" s="54"/>
      <c r="W149" s="54"/>
      <c r="X149" s="54"/>
      <c r="Y149" s="54"/>
      <c r="Z149" s="54"/>
    </row>
    <row r="150" spans="1:26" ht="231" customHeight="1" x14ac:dyDescent="0.6">
      <c r="A150" s="54"/>
      <c r="B150" s="54"/>
      <c r="C150" s="54"/>
      <c r="D150" s="54"/>
      <c r="E150" s="54"/>
      <c r="F150" s="54"/>
      <c r="G150" s="54"/>
      <c r="H150" s="54"/>
      <c r="I150" s="54"/>
      <c r="J150" s="54"/>
      <c r="K150" s="54"/>
      <c r="L150" s="54"/>
      <c r="M150" s="83"/>
      <c r="N150" s="54"/>
      <c r="O150" s="54"/>
      <c r="P150" s="54"/>
      <c r="Q150" s="54"/>
      <c r="R150" s="54"/>
      <c r="S150" s="54"/>
      <c r="T150" s="54"/>
      <c r="U150" s="54"/>
      <c r="V150" s="54"/>
      <c r="W150" s="54"/>
      <c r="X150" s="54"/>
      <c r="Y150" s="54"/>
      <c r="Z150" s="54"/>
    </row>
    <row r="151" spans="1:26" ht="231" customHeight="1" x14ac:dyDescent="0.6">
      <c r="A151" s="54"/>
      <c r="B151" s="54"/>
      <c r="C151" s="54"/>
      <c r="D151" s="54"/>
      <c r="E151" s="54"/>
      <c r="F151" s="54"/>
      <c r="G151" s="54"/>
      <c r="H151" s="54"/>
      <c r="I151" s="54"/>
      <c r="J151" s="54"/>
      <c r="K151" s="54"/>
      <c r="L151" s="54"/>
      <c r="M151" s="83"/>
      <c r="N151" s="54"/>
      <c r="O151" s="54"/>
      <c r="P151" s="54"/>
      <c r="Q151" s="54"/>
      <c r="R151" s="54"/>
      <c r="S151" s="54"/>
      <c r="T151" s="54"/>
      <c r="U151" s="54"/>
      <c r="V151" s="54"/>
      <c r="W151" s="54"/>
      <c r="X151" s="54"/>
      <c r="Y151" s="54"/>
      <c r="Z151" s="54"/>
    </row>
    <row r="152" spans="1:26" ht="231" customHeight="1" x14ac:dyDescent="0.6">
      <c r="A152" s="54"/>
      <c r="B152" s="54"/>
      <c r="C152" s="54"/>
      <c r="D152" s="54"/>
      <c r="E152" s="54"/>
      <c r="F152" s="54"/>
      <c r="G152" s="54"/>
      <c r="H152" s="54"/>
      <c r="I152" s="54"/>
      <c r="J152" s="54"/>
      <c r="K152" s="54"/>
      <c r="L152" s="54"/>
      <c r="M152" s="83"/>
      <c r="N152" s="54"/>
      <c r="O152" s="54"/>
      <c r="P152" s="54"/>
      <c r="Q152" s="54"/>
      <c r="R152" s="54"/>
      <c r="S152" s="54"/>
      <c r="T152" s="54"/>
      <c r="U152" s="54"/>
      <c r="V152" s="54"/>
      <c r="W152" s="54"/>
      <c r="X152" s="54"/>
      <c r="Y152" s="54"/>
      <c r="Z152" s="54"/>
    </row>
    <row r="153" spans="1:26" ht="231" customHeight="1" x14ac:dyDescent="0.6">
      <c r="A153" s="54"/>
      <c r="B153" s="54"/>
      <c r="C153" s="54"/>
      <c r="D153" s="54"/>
      <c r="E153" s="54"/>
      <c r="F153" s="54"/>
      <c r="G153" s="54"/>
      <c r="H153" s="54"/>
      <c r="I153" s="54"/>
      <c r="J153" s="54"/>
      <c r="K153" s="54"/>
      <c r="L153" s="54"/>
      <c r="M153" s="83"/>
      <c r="N153" s="54"/>
      <c r="O153" s="54"/>
      <c r="P153" s="54"/>
      <c r="Q153" s="54"/>
      <c r="R153" s="54"/>
      <c r="S153" s="54"/>
      <c r="T153" s="54"/>
      <c r="U153" s="54"/>
      <c r="V153" s="54"/>
      <c r="W153" s="54"/>
      <c r="X153" s="54"/>
      <c r="Y153" s="54"/>
      <c r="Z153" s="54"/>
    </row>
    <row r="154" spans="1:26" ht="231" customHeight="1" x14ac:dyDescent="0.6">
      <c r="A154" s="54"/>
      <c r="B154" s="54"/>
      <c r="C154" s="54"/>
      <c r="D154" s="54"/>
      <c r="E154" s="54"/>
      <c r="F154" s="54"/>
      <c r="G154" s="54"/>
      <c r="H154" s="54"/>
      <c r="I154" s="54"/>
      <c r="J154" s="54"/>
      <c r="K154" s="54"/>
      <c r="L154" s="54"/>
      <c r="M154" s="83"/>
      <c r="N154" s="54"/>
      <c r="O154" s="54"/>
      <c r="P154" s="54"/>
      <c r="Q154" s="54"/>
      <c r="R154" s="54"/>
      <c r="S154" s="54"/>
      <c r="T154" s="54"/>
      <c r="U154" s="54"/>
      <c r="V154" s="54"/>
      <c r="W154" s="54"/>
      <c r="X154" s="54"/>
      <c r="Y154" s="54"/>
      <c r="Z154" s="54"/>
    </row>
    <row r="155" spans="1:26" ht="231" customHeight="1" x14ac:dyDescent="0.6">
      <c r="A155" s="54"/>
      <c r="B155" s="54"/>
      <c r="C155" s="54"/>
      <c r="D155" s="54"/>
      <c r="E155" s="54"/>
      <c r="F155" s="54"/>
      <c r="G155" s="54"/>
      <c r="H155" s="54"/>
      <c r="I155" s="54"/>
      <c r="J155" s="54"/>
      <c r="K155" s="54"/>
      <c r="L155" s="54"/>
      <c r="M155" s="83"/>
      <c r="N155" s="54"/>
      <c r="O155" s="54"/>
      <c r="P155" s="54"/>
      <c r="Q155" s="54"/>
      <c r="R155" s="54"/>
      <c r="S155" s="54"/>
      <c r="T155" s="54"/>
      <c r="U155" s="54"/>
      <c r="V155" s="54"/>
      <c r="W155" s="54"/>
      <c r="X155" s="54"/>
      <c r="Y155" s="54"/>
      <c r="Z155" s="54"/>
    </row>
    <row r="156" spans="1:26" ht="231" customHeight="1" x14ac:dyDescent="0.6">
      <c r="A156" s="54"/>
      <c r="B156" s="54"/>
      <c r="C156" s="54"/>
      <c r="D156" s="54"/>
      <c r="E156" s="54"/>
      <c r="F156" s="54"/>
      <c r="G156" s="54"/>
      <c r="H156" s="54"/>
      <c r="I156" s="54"/>
      <c r="J156" s="54"/>
      <c r="K156" s="54"/>
      <c r="L156" s="54"/>
      <c r="M156" s="83"/>
      <c r="N156" s="54"/>
      <c r="O156" s="54"/>
      <c r="P156" s="54"/>
      <c r="Q156" s="54"/>
      <c r="R156" s="54"/>
      <c r="S156" s="54"/>
      <c r="T156" s="54"/>
      <c r="U156" s="54"/>
      <c r="V156" s="54"/>
      <c r="W156" s="54"/>
      <c r="X156" s="54"/>
      <c r="Y156" s="54"/>
      <c r="Z156" s="54"/>
    </row>
    <row r="157" spans="1:26" ht="231" customHeight="1" x14ac:dyDescent="0.6">
      <c r="A157" s="54"/>
      <c r="B157" s="54"/>
      <c r="C157" s="54"/>
      <c r="D157" s="54"/>
      <c r="E157" s="54"/>
      <c r="F157" s="54"/>
      <c r="G157" s="54"/>
      <c r="H157" s="54"/>
      <c r="I157" s="54"/>
      <c r="J157" s="54"/>
      <c r="K157" s="54"/>
      <c r="L157" s="54"/>
      <c r="M157" s="83"/>
      <c r="N157" s="54"/>
      <c r="O157" s="54"/>
      <c r="P157" s="54"/>
      <c r="Q157" s="54"/>
      <c r="R157" s="54"/>
      <c r="S157" s="54"/>
      <c r="T157" s="54"/>
      <c r="U157" s="54"/>
      <c r="V157" s="54"/>
      <c r="W157" s="54"/>
      <c r="X157" s="54"/>
      <c r="Y157" s="54"/>
      <c r="Z157" s="54"/>
    </row>
    <row r="158" spans="1:26" ht="231" customHeight="1" x14ac:dyDescent="0.6">
      <c r="A158" s="54"/>
      <c r="B158" s="54"/>
      <c r="C158" s="54"/>
      <c r="D158" s="54"/>
      <c r="E158" s="54"/>
      <c r="F158" s="54"/>
      <c r="G158" s="54"/>
      <c r="H158" s="54"/>
      <c r="I158" s="54"/>
      <c r="J158" s="54"/>
      <c r="K158" s="54"/>
      <c r="L158" s="54"/>
      <c r="M158" s="83"/>
      <c r="N158" s="54"/>
      <c r="O158" s="54"/>
      <c r="P158" s="54"/>
      <c r="Q158" s="54"/>
      <c r="R158" s="54"/>
      <c r="S158" s="54"/>
      <c r="T158" s="54"/>
      <c r="U158" s="54"/>
      <c r="V158" s="54"/>
      <c r="W158" s="54"/>
      <c r="X158" s="54"/>
      <c r="Y158" s="54"/>
      <c r="Z158" s="54"/>
    </row>
    <row r="159" spans="1:26" ht="231" customHeight="1" x14ac:dyDescent="0.6">
      <c r="A159" s="54"/>
      <c r="B159" s="54"/>
      <c r="C159" s="54"/>
      <c r="D159" s="54"/>
      <c r="E159" s="54"/>
      <c r="F159" s="54"/>
      <c r="G159" s="54"/>
      <c r="H159" s="54"/>
      <c r="I159" s="54"/>
      <c r="J159" s="54"/>
      <c r="K159" s="54"/>
      <c r="L159" s="54"/>
      <c r="M159" s="83"/>
      <c r="N159" s="54"/>
      <c r="O159" s="54"/>
      <c r="P159" s="54"/>
      <c r="Q159" s="54"/>
      <c r="R159" s="54"/>
      <c r="S159" s="54"/>
      <c r="T159" s="54"/>
      <c r="U159" s="54"/>
      <c r="V159" s="54"/>
      <c r="W159" s="54"/>
      <c r="X159" s="54"/>
      <c r="Y159" s="54"/>
      <c r="Z159" s="54"/>
    </row>
    <row r="160" spans="1:26" ht="231" customHeight="1" x14ac:dyDescent="0.6">
      <c r="A160" s="54"/>
      <c r="B160" s="54"/>
      <c r="C160" s="54"/>
      <c r="D160" s="54"/>
      <c r="E160" s="54"/>
      <c r="F160" s="54"/>
      <c r="G160" s="54"/>
      <c r="H160" s="54"/>
      <c r="I160" s="54"/>
      <c r="J160" s="54"/>
      <c r="K160" s="54"/>
      <c r="L160" s="54"/>
      <c r="M160" s="83"/>
      <c r="N160" s="54"/>
      <c r="O160" s="54"/>
      <c r="P160" s="54"/>
      <c r="Q160" s="54"/>
      <c r="R160" s="54"/>
      <c r="S160" s="54"/>
      <c r="T160" s="54"/>
      <c r="U160" s="54"/>
      <c r="V160" s="54"/>
      <c r="W160" s="54"/>
      <c r="X160" s="54"/>
      <c r="Y160" s="54"/>
      <c r="Z160" s="54"/>
    </row>
    <row r="161" spans="1:26" ht="231" customHeight="1" x14ac:dyDescent="0.6">
      <c r="A161" s="54"/>
      <c r="B161" s="54"/>
      <c r="C161" s="54"/>
      <c r="D161" s="54"/>
      <c r="E161" s="54"/>
      <c r="F161" s="54"/>
      <c r="G161" s="54"/>
      <c r="H161" s="54"/>
      <c r="I161" s="54"/>
      <c r="J161" s="54"/>
      <c r="K161" s="54"/>
      <c r="L161" s="54"/>
      <c r="M161" s="83"/>
      <c r="N161" s="54"/>
      <c r="O161" s="54"/>
      <c r="P161" s="54"/>
      <c r="Q161" s="54"/>
      <c r="R161" s="54"/>
      <c r="S161" s="54"/>
      <c r="T161" s="54"/>
      <c r="U161" s="54"/>
      <c r="V161" s="54"/>
      <c r="W161" s="54"/>
      <c r="X161" s="54"/>
      <c r="Y161" s="54"/>
      <c r="Z161" s="54"/>
    </row>
    <row r="162" spans="1:26" ht="231" customHeight="1" x14ac:dyDescent="0.6">
      <c r="A162" s="54"/>
      <c r="B162" s="54"/>
      <c r="C162" s="54"/>
      <c r="D162" s="54"/>
      <c r="E162" s="54"/>
      <c r="F162" s="54"/>
      <c r="G162" s="54"/>
      <c r="H162" s="54"/>
      <c r="I162" s="54"/>
      <c r="J162" s="54"/>
      <c r="K162" s="54"/>
      <c r="L162" s="54"/>
      <c r="M162" s="83"/>
      <c r="N162" s="54"/>
      <c r="O162" s="54"/>
      <c r="P162" s="54"/>
      <c r="Q162" s="54"/>
      <c r="R162" s="54"/>
      <c r="S162" s="54"/>
      <c r="T162" s="54"/>
      <c r="U162" s="54"/>
      <c r="V162" s="54"/>
      <c r="W162" s="54"/>
      <c r="X162" s="54"/>
      <c r="Y162" s="54"/>
      <c r="Z162" s="54"/>
    </row>
    <row r="163" spans="1:26" ht="231" customHeight="1" x14ac:dyDescent="0.6">
      <c r="A163" s="54"/>
      <c r="B163" s="54"/>
      <c r="C163" s="54"/>
      <c r="D163" s="54"/>
      <c r="E163" s="54"/>
      <c r="F163" s="54"/>
      <c r="G163" s="54"/>
      <c r="H163" s="54"/>
      <c r="I163" s="54"/>
      <c r="J163" s="54"/>
      <c r="K163" s="54"/>
      <c r="L163" s="54"/>
      <c r="M163" s="83"/>
      <c r="N163" s="54"/>
      <c r="O163" s="54"/>
      <c r="P163" s="54"/>
      <c r="Q163" s="54"/>
      <c r="R163" s="54"/>
      <c r="S163" s="54"/>
      <c r="T163" s="54"/>
      <c r="U163" s="54"/>
      <c r="V163" s="54"/>
      <c r="W163" s="54"/>
      <c r="X163" s="54"/>
      <c r="Y163" s="54"/>
      <c r="Z163" s="54"/>
    </row>
    <row r="164" spans="1:26" ht="231" customHeight="1" x14ac:dyDescent="0.6">
      <c r="A164" s="54"/>
      <c r="B164" s="54"/>
      <c r="C164" s="54"/>
      <c r="D164" s="54"/>
      <c r="E164" s="54"/>
      <c r="F164" s="54"/>
      <c r="G164" s="54"/>
      <c r="H164" s="54"/>
      <c r="I164" s="54"/>
      <c r="J164" s="54"/>
      <c r="K164" s="54"/>
      <c r="L164" s="54"/>
      <c r="M164" s="83"/>
      <c r="N164" s="54"/>
      <c r="O164" s="54"/>
      <c r="P164" s="54"/>
      <c r="Q164" s="54"/>
      <c r="R164" s="54"/>
      <c r="S164" s="54"/>
      <c r="T164" s="54"/>
      <c r="U164" s="54"/>
      <c r="V164" s="54"/>
      <c r="W164" s="54"/>
      <c r="X164" s="54"/>
      <c r="Y164" s="54"/>
      <c r="Z164" s="54"/>
    </row>
    <row r="165" spans="1:26" ht="231" customHeight="1" x14ac:dyDescent="0.6">
      <c r="A165" s="54"/>
      <c r="B165" s="54"/>
      <c r="C165" s="54"/>
      <c r="D165" s="54"/>
      <c r="E165" s="54"/>
      <c r="F165" s="54"/>
      <c r="G165" s="54"/>
      <c r="H165" s="54"/>
      <c r="I165" s="54"/>
      <c r="J165" s="54"/>
      <c r="K165" s="54"/>
      <c r="L165" s="54"/>
      <c r="M165" s="83"/>
      <c r="N165" s="54"/>
      <c r="O165" s="54"/>
      <c r="P165" s="54"/>
      <c r="Q165" s="54"/>
      <c r="R165" s="54"/>
      <c r="S165" s="54"/>
      <c r="T165" s="54"/>
      <c r="U165" s="54"/>
      <c r="V165" s="54"/>
      <c r="W165" s="54"/>
      <c r="X165" s="54"/>
      <c r="Y165" s="54"/>
      <c r="Z165" s="54"/>
    </row>
    <row r="166" spans="1:26" ht="231" customHeight="1" x14ac:dyDescent="0.6">
      <c r="A166" s="54"/>
      <c r="B166" s="54"/>
      <c r="C166" s="54"/>
      <c r="D166" s="54"/>
      <c r="E166" s="54"/>
      <c r="F166" s="54"/>
      <c r="G166" s="54"/>
      <c r="H166" s="54"/>
      <c r="I166" s="54"/>
      <c r="J166" s="54"/>
      <c r="K166" s="54"/>
      <c r="L166" s="54"/>
      <c r="M166" s="83"/>
      <c r="N166" s="54"/>
      <c r="O166" s="54"/>
      <c r="P166" s="54"/>
      <c r="Q166" s="54"/>
      <c r="R166" s="54"/>
      <c r="S166" s="54"/>
      <c r="T166" s="54"/>
      <c r="U166" s="54"/>
      <c r="V166" s="54"/>
      <c r="W166" s="54"/>
      <c r="X166" s="54"/>
      <c r="Y166" s="54"/>
      <c r="Z166" s="54"/>
    </row>
    <row r="167" spans="1:26" ht="231" customHeight="1" x14ac:dyDescent="0.6">
      <c r="A167" s="54"/>
      <c r="B167" s="54"/>
      <c r="C167" s="54"/>
      <c r="D167" s="54"/>
      <c r="E167" s="54"/>
      <c r="F167" s="54"/>
      <c r="G167" s="54"/>
      <c r="H167" s="54"/>
      <c r="I167" s="54"/>
      <c r="J167" s="54"/>
      <c r="K167" s="54"/>
      <c r="L167" s="54"/>
      <c r="M167" s="83"/>
      <c r="N167" s="54"/>
      <c r="O167" s="54"/>
      <c r="P167" s="54"/>
      <c r="Q167" s="54"/>
      <c r="R167" s="54"/>
      <c r="S167" s="54"/>
      <c r="T167" s="54"/>
      <c r="U167" s="54"/>
      <c r="V167" s="54"/>
      <c r="W167" s="54"/>
      <c r="X167" s="54"/>
      <c r="Y167" s="54"/>
      <c r="Z167" s="54"/>
    </row>
    <row r="168" spans="1:26" ht="231" customHeight="1" x14ac:dyDescent="0.6">
      <c r="A168" s="54"/>
      <c r="B168" s="54"/>
      <c r="C168" s="54"/>
      <c r="D168" s="54"/>
      <c r="E168" s="54"/>
      <c r="F168" s="54"/>
      <c r="G168" s="54"/>
      <c r="H168" s="54"/>
      <c r="I168" s="54"/>
      <c r="J168" s="54"/>
      <c r="K168" s="54"/>
      <c r="L168" s="54"/>
      <c r="M168" s="83"/>
      <c r="N168" s="54"/>
      <c r="O168" s="54"/>
      <c r="P168" s="54"/>
      <c r="Q168" s="54"/>
      <c r="R168" s="54"/>
      <c r="S168" s="54"/>
      <c r="T168" s="54"/>
      <c r="U168" s="54"/>
      <c r="V168" s="54"/>
      <c r="W168" s="54"/>
      <c r="X168" s="54"/>
      <c r="Y168" s="54"/>
      <c r="Z168" s="54"/>
    </row>
    <row r="169" spans="1:26" ht="231" customHeight="1" x14ac:dyDescent="0.6">
      <c r="A169" s="54"/>
      <c r="B169" s="54"/>
      <c r="C169" s="54"/>
      <c r="D169" s="54"/>
      <c r="E169" s="54"/>
      <c r="F169" s="54"/>
      <c r="G169" s="54"/>
      <c r="H169" s="54"/>
      <c r="I169" s="54"/>
      <c r="J169" s="54"/>
      <c r="K169" s="54"/>
      <c r="L169" s="54"/>
      <c r="M169" s="83"/>
      <c r="N169" s="54"/>
      <c r="O169" s="54"/>
      <c r="P169" s="54"/>
      <c r="Q169" s="54"/>
      <c r="R169" s="54"/>
      <c r="S169" s="54"/>
      <c r="T169" s="54"/>
      <c r="U169" s="54"/>
      <c r="V169" s="54"/>
      <c r="W169" s="54"/>
      <c r="X169" s="54"/>
      <c r="Y169" s="54"/>
      <c r="Z169" s="54"/>
    </row>
    <row r="170" spans="1:26" ht="231" customHeight="1" x14ac:dyDescent="0.6">
      <c r="A170" s="54"/>
      <c r="B170" s="54"/>
      <c r="C170" s="54"/>
      <c r="D170" s="54"/>
      <c r="E170" s="54"/>
      <c r="F170" s="54"/>
      <c r="G170" s="54"/>
      <c r="H170" s="54"/>
      <c r="I170" s="54"/>
      <c r="J170" s="54"/>
      <c r="K170" s="54"/>
      <c r="L170" s="54"/>
      <c r="M170" s="83"/>
      <c r="N170" s="54"/>
      <c r="O170" s="54"/>
      <c r="P170" s="54"/>
      <c r="Q170" s="54"/>
      <c r="R170" s="54"/>
      <c r="S170" s="54"/>
      <c r="T170" s="54"/>
      <c r="U170" s="54"/>
      <c r="V170" s="54"/>
      <c r="W170" s="54"/>
      <c r="X170" s="54"/>
      <c r="Y170" s="54"/>
      <c r="Z170" s="54"/>
    </row>
    <row r="171" spans="1:26" ht="231" customHeight="1" x14ac:dyDescent="0.6">
      <c r="A171" s="54"/>
      <c r="B171" s="54"/>
      <c r="C171" s="54"/>
      <c r="D171" s="54"/>
      <c r="E171" s="54"/>
      <c r="F171" s="54"/>
      <c r="G171" s="54"/>
      <c r="H171" s="54"/>
      <c r="I171" s="54"/>
      <c r="J171" s="54"/>
      <c r="K171" s="54"/>
      <c r="L171" s="54"/>
      <c r="M171" s="83"/>
      <c r="N171" s="54"/>
      <c r="O171" s="54"/>
      <c r="P171" s="54"/>
      <c r="Q171" s="54"/>
      <c r="R171" s="54"/>
      <c r="S171" s="54"/>
      <c r="T171" s="54"/>
      <c r="U171" s="54"/>
      <c r="V171" s="54"/>
      <c r="W171" s="54"/>
      <c r="X171" s="54"/>
      <c r="Y171" s="54"/>
      <c r="Z171" s="54"/>
    </row>
    <row r="172" spans="1:26" ht="231" customHeight="1" x14ac:dyDescent="0.6">
      <c r="A172" s="54"/>
      <c r="B172" s="54"/>
      <c r="C172" s="54"/>
      <c r="D172" s="54"/>
      <c r="E172" s="54"/>
      <c r="F172" s="54"/>
      <c r="G172" s="54"/>
      <c r="H172" s="54"/>
      <c r="I172" s="54"/>
      <c r="J172" s="54"/>
      <c r="K172" s="54"/>
      <c r="L172" s="54"/>
      <c r="M172" s="83"/>
      <c r="N172" s="54"/>
      <c r="O172" s="54"/>
      <c r="P172" s="54"/>
      <c r="Q172" s="54"/>
      <c r="R172" s="54"/>
      <c r="S172" s="54"/>
      <c r="T172" s="54"/>
      <c r="U172" s="54"/>
      <c r="V172" s="54"/>
      <c r="W172" s="54"/>
      <c r="X172" s="54"/>
      <c r="Y172" s="54"/>
      <c r="Z172" s="54"/>
    </row>
    <row r="173" spans="1:26" ht="231" customHeight="1" x14ac:dyDescent="0.6">
      <c r="A173" s="54"/>
      <c r="B173" s="54"/>
      <c r="C173" s="54"/>
      <c r="D173" s="54"/>
      <c r="E173" s="54"/>
      <c r="F173" s="54"/>
      <c r="G173" s="54"/>
      <c r="H173" s="54"/>
      <c r="I173" s="54"/>
      <c r="J173" s="54"/>
      <c r="K173" s="54"/>
      <c r="L173" s="54"/>
      <c r="M173" s="83"/>
      <c r="N173" s="54"/>
      <c r="O173" s="54"/>
      <c r="P173" s="54"/>
      <c r="Q173" s="54"/>
      <c r="R173" s="54"/>
      <c r="S173" s="54"/>
      <c r="T173" s="54"/>
      <c r="U173" s="54"/>
      <c r="V173" s="54"/>
      <c r="W173" s="54"/>
      <c r="X173" s="54"/>
      <c r="Y173" s="54"/>
      <c r="Z173" s="54"/>
    </row>
    <row r="174" spans="1:26" ht="231" customHeight="1" x14ac:dyDescent="0.6">
      <c r="A174" s="54"/>
      <c r="B174" s="54"/>
      <c r="C174" s="54"/>
      <c r="D174" s="54"/>
      <c r="E174" s="54"/>
      <c r="F174" s="54"/>
      <c r="G174" s="54"/>
      <c r="H174" s="54"/>
      <c r="I174" s="54"/>
      <c r="J174" s="54"/>
      <c r="K174" s="54"/>
      <c r="L174" s="54"/>
      <c r="M174" s="83"/>
      <c r="N174" s="54"/>
      <c r="O174" s="54"/>
      <c r="P174" s="54"/>
      <c r="Q174" s="54"/>
      <c r="R174" s="54"/>
      <c r="S174" s="54"/>
      <c r="T174" s="54"/>
      <c r="U174" s="54"/>
      <c r="V174" s="54"/>
      <c r="W174" s="54"/>
      <c r="X174" s="54"/>
      <c r="Y174" s="54"/>
      <c r="Z174" s="54"/>
    </row>
    <row r="175" spans="1:26" ht="231" customHeight="1" x14ac:dyDescent="0.6">
      <c r="A175" s="54"/>
      <c r="B175" s="54"/>
      <c r="C175" s="54"/>
      <c r="D175" s="54"/>
      <c r="E175" s="54"/>
      <c r="F175" s="54"/>
      <c r="G175" s="54"/>
      <c r="H175" s="54"/>
      <c r="I175" s="54"/>
      <c r="J175" s="54"/>
      <c r="K175" s="54"/>
      <c r="L175" s="54"/>
      <c r="M175" s="83"/>
      <c r="N175" s="54"/>
      <c r="O175" s="54"/>
      <c r="P175" s="54"/>
      <c r="Q175" s="54"/>
      <c r="R175" s="54"/>
      <c r="S175" s="54"/>
      <c r="T175" s="54"/>
      <c r="U175" s="54"/>
      <c r="V175" s="54"/>
      <c r="W175" s="54"/>
      <c r="X175" s="54"/>
      <c r="Y175" s="54"/>
      <c r="Z175" s="54"/>
    </row>
    <row r="176" spans="1:26" ht="231" customHeight="1" x14ac:dyDescent="0.6">
      <c r="A176" s="54"/>
      <c r="B176" s="54"/>
      <c r="C176" s="54"/>
      <c r="D176" s="54"/>
      <c r="E176" s="54"/>
      <c r="F176" s="54"/>
      <c r="G176" s="54"/>
      <c r="H176" s="54"/>
      <c r="I176" s="54"/>
      <c r="J176" s="54"/>
      <c r="K176" s="54"/>
      <c r="L176" s="54"/>
      <c r="M176" s="83"/>
      <c r="N176" s="54"/>
      <c r="O176" s="54"/>
      <c r="P176" s="54"/>
      <c r="Q176" s="54"/>
      <c r="R176" s="54"/>
      <c r="S176" s="54"/>
      <c r="T176" s="54"/>
      <c r="U176" s="54"/>
      <c r="V176" s="54"/>
      <c r="W176" s="54"/>
      <c r="X176" s="54"/>
      <c r="Y176" s="54"/>
      <c r="Z176" s="54"/>
    </row>
  </sheetData>
  <mergeCells count="21">
    <mergeCell ref="A1:AC1"/>
    <mergeCell ref="A2:AC2"/>
    <mergeCell ref="A3:AC3"/>
    <mergeCell ref="N4:N6"/>
    <mergeCell ref="O4:O6"/>
    <mergeCell ref="K4:K6"/>
    <mergeCell ref="L4:L6"/>
    <mergeCell ref="P4:P6"/>
    <mergeCell ref="Q4:AC4"/>
    <mergeCell ref="Q5:AC5"/>
    <mergeCell ref="A4:A6"/>
    <mergeCell ref="B4:B6"/>
    <mergeCell ref="C4:C6"/>
    <mergeCell ref="D4:D6"/>
    <mergeCell ref="M4:M6"/>
    <mergeCell ref="E4:E6"/>
    <mergeCell ref="I4:I6"/>
    <mergeCell ref="F4:F6"/>
    <mergeCell ref="G4:G6"/>
    <mergeCell ref="H4:H6"/>
    <mergeCell ref="J4:J6"/>
  </mergeCells>
  <dataValidations count="1">
    <dataValidation type="list" allowBlank="1" showInputMessage="1" showErrorMessage="1" sqref="C21 E21 E7:E11 C9:C12">
      <formula1>#N/A</formula1>
    </dataValidation>
  </dataValidations>
  <pageMargins left="0.70866141732283472" right="0.70866141732283472" top="0.74803149606299213" bottom="0.74803149606299213" header="0.31496062992125984" footer="0.31496062992125984"/>
  <pageSetup paperSize="9" scale="10"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'C:\Users\IndrasenC\Desktop\mid year templats from business units\sdbip mid year 17 18\[Development services mid year.xlsx]cds strategies 17 18'!#REF!</xm:f>
          </x14:formula1>
          <xm:sqref>C20</xm:sqref>
        </x14:dataValidation>
        <x14:dataValidation type="list" allowBlank="1" showInputMessage="1" showErrorMessage="1">
          <x14:formula1>
            <xm:f>'C:\Users\IndrasenC\Desktop\mid year templats from business units\sdbip mid year 17 18\[Development services mid year.xlsx]kpa''s'!#REF!</xm:f>
          </x14:formula1>
          <xm:sqref>E20</xm:sqref>
        </x14:dataValidation>
        <x14:dataValidation type="list" allowBlank="1" showInputMessage="1" showErrorMessage="1">
          <x14:formula1>
            <xm:f>'C:\Documents and Settings\MadeleineJ\Local Settings\Temporary Internet Files\Content.Outlook\D29IB1HD\[A1 Schedule - Ver 2.3.  - 02 December 2010 - 25 April 2011.xlsx]kpa''s'!#REF!</xm:f>
          </x14:formula1>
          <xm:sqref>E12</xm:sqref>
        </x14:dataValidation>
        <x14:dataValidation type="list" allowBlank="1" showInputMessage="1" showErrorMessage="1">
          <x14:formula1>
            <xm:f>'C:\Users\LacilP\Desktop\MASTER SDBIP OP\2018 2019\CURRENT After Mid Year Master 18 19\[SDBIP 2018 2019 FINAL FOR MID YEAR MASTER 7 1 19 ic.xlsx]cds strategies 17 18'!#REF!</xm:f>
          </x14:formula1>
          <xm:sqref>C7:C8</xm:sqref>
        </x14:dataValidation>
        <x14:dataValidation type="list" allowBlank="1" showInputMessage="1" showErrorMessage="1">
          <x14:formula1>
            <xm:f>'C:\Users\LungisaniK\Documents\[Copy of SDBIP 2018 2019 FINAL FOR MID YEAR.xlsx]cds strategies 17 18'!#REF!</xm:f>
          </x14:formula1>
          <xm:sqref>C14:C15</xm:sqref>
        </x14:dataValidation>
        <x14:dataValidation type="list" allowBlank="1" showInputMessage="1" showErrorMessage="1">
          <x14:formula1>
            <xm:f>'C:\Users\indrasenc.MSUNDUZI\AppData\Local\Microsoft\Windows\Temporary Internet Files\Content.Outlook\2HR6HDY8\[Copy of Copy of SDBIP 2016 2017 MASTER 21 4 2016 M ZUMA COMM DEV.xlsx]kpa''s'!#REF!</xm:f>
          </x14:formula1>
          <xm:sqref>E14:E15</xm:sqref>
        </x14:dataValidation>
        <x14:dataValidation type="list" allowBlank="1" showInputMessage="1" showErrorMessage="1">
          <x14:formula1>
            <xm:f>'C:\MSUNDUZI\SDBIP &amp; OP 17 18\FINAL MID YEAR SDBIP &amp; OP 17 18\FINAL DATA SET MID YEAR 17 18\[SDBIP 2017 2018 MASTER FINAL MID YEAR 16 1 18.xlsx]kpa''s'!#REF!</xm:f>
          </x14:formula1>
          <xm:sqref>E16:E19</xm:sqref>
        </x14:dataValidation>
        <x14:dataValidation type="list" allowBlank="1" showInputMessage="1" showErrorMessage="1">
          <x14:formula1>
            <xm:f>'C:\MSUNDUZI\SDBIP &amp; OP 17 18\FINAL MID YEAR SDBIP &amp; OP 17 18\FINAL DATA SET MID YEAR 17 18\[SDBIP 2017 2018 MASTER FINAL MID YEAR 16 1 18.xlsx]cds strategies 17 18'!#REF!</xm:f>
          </x14:formula1>
          <xm:sqref>C16:C19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7"/>
  <sheetViews>
    <sheetView view="pageBreakPreview" topLeftCell="A4" zoomScaleNormal="100" zoomScaleSheetLayoutView="100" workbookViewId="0">
      <selection activeCell="S30" sqref="S30"/>
    </sheetView>
  </sheetViews>
  <sheetFormatPr defaultColWidth="9.109375" defaultRowHeight="14.4" x14ac:dyDescent="0.3"/>
  <cols>
    <col min="1" max="16384" width="9.109375" style="2"/>
  </cols>
  <sheetData>
    <row r="1" spans="1:10" ht="15.6" x14ac:dyDescent="0.3">
      <c r="A1" s="295" t="s">
        <v>35</v>
      </c>
      <c r="B1" s="295"/>
      <c r="C1" s="295"/>
      <c r="D1" s="295"/>
      <c r="E1" s="295"/>
      <c r="F1" s="295"/>
      <c r="G1" s="295"/>
      <c r="H1" s="295"/>
      <c r="I1" s="295"/>
      <c r="J1" s="295"/>
    </row>
    <row r="2" spans="1:10" ht="15.6" x14ac:dyDescent="0.3">
      <c r="A2" s="295" t="s">
        <v>806</v>
      </c>
      <c r="B2" s="295"/>
      <c r="C2" s="295"/>
      <c r="D2" s="295"/>
      <c r="E2" s="295"/>
      <c r="F2" s="295"/>
      <c r="G2" s="295"/>
      <c r="H2" s="295"/>
      <c r="I2" s="295"/>
      <c r="J2" s="295"/>
    </row>
    <row r="4" spans="1:10" ht="15.6" x14ac:dyDescent="0.3">
      <c r="A4" s="295" t="s">
        <v>54</v>
      </c>
      <c r="B4" s="295"/>
      <c r="C4" s="295"/>
      <c r="D4" s="295"/>
      <c r="E4" s="295"/>
      <c r="F4" s="295"/>
      <c r="G4" s="295"/>
      <c r="H4" s="295"/>
      <c r="I4" s="295"/>
      <c r="J4" s="295"/>
    </row>
    <row r="34" spans="2:9" x14ac:dyDescent="0.3">
      <c r="B34" s="314" t="s">
        <v>810</v>
      </c>
      <c r="C34" s="315"/>
      <c r="D34" s="315"/>
      <c r="E34" s="315"/>
      <c r="F34" s="315"/>
      <c r="G34" s="315"/>
      <c r="H34" s="315"/>
      <c r="I34" s="316"/>
    </row>
    <row r="35" spans="2:9" x14ac:dyDescent="0.3">
      <c r="B35" s="317"/>
      <c r="C35" s="318"/>
      <c r="D35" s="318"/>
      <c r="E35" s="318"/>
      <c r="F35" s="318"/>
      <c r="G35" s="318"/>
      <c r="H35" s="318"/>
      <c r="I35" s="319"/>
    </row>
    <row r="36" spans="2:9" x14ac:dyDescent="0.3">
      <c r="B36" s="317"/>
      <c r="C36" s="318"/>
      <c r="D36" s="318"/>
      <c r="E36" s="318"/>
      <c r="F36" s="318"/>
      <c r="G36" s="318"/>
      <c r="H36" s="318"/>
      <c r="I36" s="319"/>
    </row>
    <row r="37" spans="2:9" x14ac:dyDescent="0.3">
      <c r="B37" s="320"/>
      <c r="C37" s="321"/>
      <c r="D37" s="321"/>
      <c r="E37" s="321"/>
      <c r="F37" s="321"/>
      <c r="G37" s="321"/>
      <c r="H37" s="321"/>
      <c r="I37" s="322"/>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5" fitToHeight="0" orientation="portrait" r:id="rId1"/>
  <headerFooter>
    <oddFooter>&amp;R&amp;"Arial,Bold"&amp;16Page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sheetPr>
  <dimension ref="A1:CB199"/>
  <sheetViews>
    <sheetView view="pageBreakPreview" topLeftCell="A44" zoomScale="25" zoomScaleNormal="50" zoomScaleSheetLayoutView="25" workbookViewId="0">
      <selection activeCell="P60" sqref="P60"/>
    </sheetView>
  </sheetViews>
  <sheetFormatPr defaultColWidth="9.109375" defaultRowHeight="33.6" x14ac:dyDescent="0.65"/>
  <cols>
    <col min="1" max="1" width="10.44140625" style="51" customWidth="1"/>
    <col min="2" max="2" width="12.44140625" style="51" customWidth="1"/>
    <col min="3" max="3" width="26.88671875" style="51" customWidth="1"/>
    <col min="4" max="4" width="19.21875" style="51" customWidth="1"/>
    <col min="5" max="5" width="31.77734375" style="51" customWidth="1"/>
    <col min="6" max="6" width="27" style="51" customWidth="1"/>
    <col min="7" max="7" width="26.77734375" style="51" customWidth="1"/>
    <col min="8" max="8" width="20.33203125" style="51" customWidth="1"/>
    <col min="9" max="9" width="39" style="51" customWidth="1"/>
    <col min="10" max="10" width="34.5546875" style="51" customWidth="1"/>
    <col min="11" max="11" width="32.21875" style="51" customWidth="1"/>
    <col min="12" max="12" width="49.77734375" style="84" customWidth="1"/>
    <col min="13" max="13" width="52.44140625" style="51" customWidth="1"/>
    <col min="14" max="14" width="53.77734375" style="51" customWidth="1"/>
    <col min="15" max="16" width="44.77734375" style="51" customWidth="1"/>
    <col min="17" max="17" width="21.6640625" style="51" customWidth="1"/>
    <col min="18" max="18" width="22.33203125" style="51" customWidth="1"/>
    <col min="19" max="19" width="23.44140625" style="51" customWidth="1"/>
    <col min="20" max="20" width="57.33203125" style="51" hidden="1" customWidth="1"/>
    <col min="21" max="21" width="61.6640625" style="51" hidden="1" customWidth="1"/>
    <col min="22" max="22" width="50.5546875" style="51" customWidth="1"/>
    <col min="23" max="23" width="60.109375" style="51" hidden="1" customWidth="1"/>
    <col min="24" max="24" width="57.6640625" style="51" hidden="1" customWidth="1"/>
    <col min="25" max="25" width="53.21875" style="51" customWidth="1"/>
    <col min="26" max="26" width="60.77734375" style="51" hidden="1" customWidth="1"/>
    <col min="27" max="27" width="56.77734375" style="51" hidden="1" customWidth="1"/>
    <col min="28" max="28" width="49.77734375" style="51" customWidth="1"/>
    <col min="29" max="29" width="54.33203125" style="51" hidden="1" customWidth="1"/>
    <col min="30" max="30" width="52.77734375" style="51" hidden="1" customWidth="1"/>
    <col min="31" max="31" width="48.88671875" style="51" customWidth="1"/>
    <col min="32" max="32" width="50" style="51" customWidth="1"/>
    <col min="33" max="16384" width="9.109375" style="51"/>
  </cols>
  <sheetData>
    <row r="1" spans="1:80" x14ac:dyDescent="0.65">
      <c r="A1" s="346" t="s">
        <v>694</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0" x14ac:dyDescent="0.65">
      <c r="A2" s="346" t="s">
        <v>324</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0" x14ac:dyDescent="0.65">
      <c r="A3" s="346" t="s">
        <v>325</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0" x14ac:dyDescent="0.6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0" s="232" customFormat="1" ht="52.95" customHeight="1" x14ac:dyDescent="0.65">
      <c r="A5" s="362" t="s">
        <v>0</v>
      </c>
      <c r="B5" s="362" t="s">
        <v>1</v>
      </c>
      <c r="C5" s="362" t="s">
        <v>70</v>
      </c>
      <c r="D5" s="362" t="s">
        <v>2</v>
      </c>
      <c r="E5" s="362" t="s">
        <v>48</v>
      </c>
      <c r="F5" s="362" t="s">
        <v>5</v>
      </c>
      <c r="G5" s="362" t="s">
        <v>6</v>
      </c>
      <c r="H5" s="362" t="s">
        <v>7</v>
      </c>
      <c r="I5" s="366" t="s">
        <v>3500</v>
      </c>
      <c r="J5" s="362" t="s">
        <v>2630</v>
      </c>
      <c r="K5" s="362"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0" s="232" customFormat="1" ht="57" customHeight="1" x14ac:dyDescent="0.65">
      <c r="A6" s="362"/>
      <c r="B6" s="362"/>
      <c r="C6" s="362"/>
      <c r="D6" s="362"/>
      <c r="E6" s="362"/>
      <c r="F6" s="362"/>
      <c r="G6" s="362"/>
      <c r="H6" s="362"/>
      <c r="I6" s="367"/>
      <c r="J6" s="362"/>
      <c r="K6" s="362"/>
      <c r="L6" s="362"/>
      <c r="M6" s="362"/>
      <c r="N6" s="362"/>
      <c r="O6" s="362"/>
      <c r="P6" s="204" t="s">
        <v>24</v>
      </c>
      <c r="Q6" s="204" t="s">
        <v>25</v>
      </c>
      <c r="R6" s="204" t="s">
        <v>26</v>
      </c>
      <c r="S6" s="364" t="s">
        <v>27</v>
      </c>
      <c r="T6" s="363" t="s">
        <v>11</v>
      </c>
      <c r="U6" s="363"/>
      <c r="V6" s="363"/>
      <c r="W6" s="363"/>
      <c r="X6" s="363"/>
      <c r="Y6" s="363"/>
      <c r="Z6" s="363"/>
      <c r="AA6" s="363"/>
      <c r="AB6" s="363"/>
      <c r="AC6" s="363"/>
      <c r="AD6" s="363"/>
      <c r="AE6" s="363"/>
      <c r="AF6" s="363"/>
    </row>
    <row r="7" spans="1:80" s="232" customFormat="1" ht="170.4" customHeight="1" x14ac:dyDescent="0.65">
      <c r="A7" s="362"/>
      <c r="B7" s="362"/>
      <c r="C7" s="362"/>
      <c r="D7" s="362"/>
      <c r="E7" s="362"/>
      <c r="F7" s="362"/>
      <c r="G7" s="362"/>
      <c r="H7" s="362"/>
      <c r="I7" s="368"/>
      <c r="J7" s="362"/>
      <c r="K7" s="362"/>
      <c r="L7" s="362"/>
      <c r="M7" s="362"/>
      <c r="N7" s="362"/>
      <c r="O7" s="362"/>
      <c r="P7" s="204" t="s">
        <v>28</v>
      </c>
      <c r="Q7" s="204" t="s">
        <v>28</v>
      </c>
      <c r="R7" s="20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233" t="s">
        <v>698</v>
      </c>
    </row>
    <row r="8" spans="1:80" ht="336" customHeight="1" x14ac:dyDescent="0.65">
      <c r="A8" s="360" t="s">
        <v>74</v>
      </c>
      <c r="B8" s="360" t="s">
        <v>78</v>
      </c>
      <c r="C8" s="360" t="s">
        <v>72</v>
      </c>
      <c r="D8" s="360" t="s">
        <v>1431</v>
      </c>
      <c r="E8" s="360" t="s">
        <v>68</v>
      </c>
      <c r="F8" s="360" t="s">
        <v>1432</v>
      </c>
      <c r="G8" s="360" t="s">
        <v>1433</v>
      </c>
      <c r="H8" s="359" t="s">
        <v>843</v>
      </c>
      <c r="I8" s="355" t="s">
        <v>3501</v>
      </c>
      <c r="J8" s="359" t="s">
        <v>2722</v>
      </c>
      <c r="K8" s="359" t="s">
        <v>286</v>
      </c>
      <c r="L8" s="360" t="s">
        <v>1434</v>
      </c>
      <c r="M8" s="360" t="s">
        <v>1435</v>
      </c>
      <c r="N8" s="360" t="s">
        <v>1435</v>
      </c>
      <c r="O8" s="360" t="s">
        <v>3376</v>
      </c>
      <c r="P8" s="202" t="s">
        <v>286</v>
      </c>
      <c r="Q8" s="202" t="s">
        <v>286</v>
      </c>
      <c r="R8" s="202" t="s">
        <v>286</v>
      </c>
      <c r="S8" s="360" t="s">
        <v>286</v>
      </c>
      <c r="T8" s="202" t="s">
        <v>286</v>
      </c>
      <c r="U8" s="202" t="s">
        <v>286</v>
      </c>
      <c r="V8" s="202" t="s">
        <v>286</v>
      </c>
      <c r="W8" s="202" t="s">
        <v>286</v>
      </c>
      <c r="X8" s="202" t="s">
        <v>286</v>
      </c>
      <c r="Y8" s="202" t="s">
        <v>286</v>
      </c>
      <c r="Z8" s="202" t="s">
        <v>286</v>
      </c>
      <c r="AA8" s="202" t="s">
        <v>286</v>
      </c>
      <c r="AB8" s="202" t="s">
        <v>286</v>
      </c>
      <c r="AC8" s="202" t="s">
        <v>286</v>
      </c>
      <c r="AD8" s="201" t="s">
        <v>1435</v>
      </c>
      <c r="AE8" s="201" t="s">
        <v>1435</v>
      </c>
      <c r="AF8" s="360" t="s">
        <v>1436</v>
      </c>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row>
    <row r="9" spans="1:80" ht="44.55" customHeight="1" x14ac:dyDescent="0.65">
      <c r="A9" s="360"/>
      <c r="B9" s="360"/>
      <c r="C9" s="360"/>
      <c r="D9" s="360"/>
      <c r="E9" s="360"/>
      <c r="F9" s="360"/>
      <c r="G9" s="360"/>
      <c r="H9" s="359"/>
      <c r="I9" s="356"/>
      <c r="J9" s="359"/>
      <c r="K9" s="359"/>
      <c r="L9" s="360"/>
      <c r="M9" s="360"/>
      <c r="N9" s="360"/>
      <c r="O9" s="360"/>
      <c r="P9" s="202" t="s">
        <v>286</v>
      </c>
      <c r="Q9" s="202" t="s">
        <v>286</v>
      </c>
      <c r="R9" s="202" t="s">
        <v>286</v>
      </c>
      <c r="S9" s="360"/>
      <c r="T9" s="202" t="s">
        <v>286</v>
      </c>
      <c r="U9" s="202" t="s">
        <v>286</v>
      </c>
      <c r="V9" s="202" t="s">
        <v>286</v>
      </c>
      <c r="W9" s="202" t="s">
        <v>286</v>
      </c>
      <c r="X9" s="202" t="s">
        <v>286</v>
      </c>
      <c r="Y9" s="202" t="s">
        <v>286</v>
      </c>
      <c r="Z9" s="202" t="s">
        <v>286</v>
      </c>
      <c r="AA9" s="202" t="s">
        <v>286</v>
      </c>
      <c r="AB9" s="202" t="s">
        <v>286</v>
      </c>
      <c r="AC9" s="202" t="s">
        <v>286</v>
      </c>
      <c r="AD9" s="202" t="s">
        <v>286</v>
      </c>
      <c r="AE9" s="201" t="s">
        <v>286</v>
      </c>
      <c r="AF9" s="360"/>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row>
    <row r="10" spans="1:80" ht="409.6" customHeight="1" x14ac:dyDescent="0.65">
      <c r="A10" s="360" t="s">
        <v>74</v>
      </c>
      <c r="B10" s="360" t="s">
        <v>78</v>
      </c>
      <c r="C10" s="360" t="s">
        <v>72</v>
      </c>
      <c r="D10" s="360" t="s">
        <v>1437</v>
      </c>
      <c r="E10" s="360" t="s">
        <v>68</v>
      </c>
      <c r="F10" s="360" t="s">
        <v>1432</v>
      </c>
      <c r="G10" s="360" t="s">
        <v>1438</v>
      </c>
      <c r="H10" s="359" t="s">
        <v>843</v>
      </c>
      <c r="I10" s="355" t="s">
        <v>3502</v>
      </c>
      <c r="J10" s="359" t="s">
        <v>2714</v>
      </c>
      <c r="K10" s="359" t="s">
        <v>286</v>
      </c>
      <c r="L10" s="360" t="s">
        <v>2438</v>
      </c>
      <c r="M10" s="360" t="s">
        <v>1439</v>
      </c>
      <c r="N10" s="360" t="s">
        <v>1439</v>
      </c>
      <c r="O10" s="360" t="s">
        <v>3377</v>
      </c>
      <c r="P10" s="231">
        <v>1000000</v>
      </c>
      <c r="Q10" s="202" t="s">
        <v>286</v>
      </c>
      <c r="R10" s="202" t="s">
        <v>286</v>
      </c>
      <c r="S10" s="360" t="s">
        <v>943</v>
      </c>
      <c r="T10" s="201" t="s">
        <v>1440</v>
      </c>
      <c r="U10" s="201" t="s">
        <v>1441</v>
      </c>
      <c r="V10" s="201" t="s">
        <v>1442</v>
      </c>
      <c r="W10" s="201" t="s">
        <v>1443</v>
      </c>
      <c r="X10" s="201" t="s">
        <v>1444</v>
      </c>
      <c r="Y10" s="201" t="s">
        <v>1445</v>
      </c>
      <c r="Z10" s="201" t="s">
        <v>1446</v>
      </c>
      <c r="AA10" s="201" t="s">
        <v>1447</v>
      </c>
      <c r="AB10" s="201" t="s">
        <v>1448</v>
      </c>
      <c r="AC10" s="201" t="s">
        <v>1449</v>
      </c>
      <c r="AD10" s="201" t="s">
        <v>1450</v>
      </c>
      <c r="AE10" s="201" t="s">
        <v>1439</v>
      </c>
      <c r="AF10" s="360" t="s">
        <v>1451</v>
      </c>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row>
    <row r="11" spans="1:80" s="52" customFormat="1" ht="82.5" customHeight="1" x14ac:dyDescent="0.65">
      <c r="A11" s="360"/>
      <c r="B11" s="360"/>
      <c r="C11" s="360"/>
      <c r="D11" s="360"/>
      <c r="E11" s="360"/>
      <c r="F11" s="360"/>
      <c r="G11" s="360"/>
      <c r="H11" s="359"/>
      <c r="I11" s="356"/>
      <c r="J11" s="359"/>
      <c r="K11" s="359"/>
      <c r="L11" s="360"/>
      <c r="M11" s="360"/>
      <c r="N11" s="360"/>
      <c r="O11" s="360"/>
      <c r="P11" s="201" t="s">
        <v>1452</v>
      </c>
      <c r="Q11" s="202" t="s">
        <v>286</v>
      </c>
      <c r="R11" s="202" t="s">
        <v>286</v>
      </c>
      <c r="S11" s="360"/>
      <c r="T11" s="202" t="s">
        <v>286</v>
      </c>
      <c r="U11" s="202" t="s">
        <v>286</v>
      </c>
      <c r="V11" s="115">
        <v>250000</v>
      </c>
      <c r="W11" s="202" t="s">
        <v>286</v>
      </c>
      <c r="X11" s="202" t="s">
        <v>286</v>
      </c>
      <c r="Y11" s="115">
        <v>500000</v>
      </c>
      <c r="Z11" s="202" t="s">
        <v>286</v>
      </c>
      <c r="AA11" s="202" t="s">
        <v>286</v>
      </c>
      <c r="AB11" s="115">
        <v>750000</v>
      </c>
      <c r="AC11" s="202" t="s">
        <v>286</v>
      </c>
      <c r="AD11" s="202" t="s">
        <v>286</v>
      </c>
      <c r="AE11" s="231">
        <v>1000000</v>
      </c>
      <c r="AF11" s="360"/>
    </row>
    <row r="12" spans="1:80" ht="298.05" customHeight="1" x14ac:dyDescent="0.65">
      <c r="A12" s="360" t="s">
        <v>74</v>
      </c>
      <c r="B12" s="360" t="s">
        <v>78</v>
      </c>
      <c r="C12" s="360" t="s">
        <v>72</v>
      </c>
      <c r="D12" s="360" t="s">
        <v>1453</v>
      </c>
      <c r="E12" s="360" t="s">
        <v>68</v>
      </c>
      <c r="F12" s="360" t="s">
        <v>1432</v>
      </c>
      <c r="G12" s="360" t="s">
        <v>1454</v>
      </c>
      <c r="H12" s="359" t="s">
        <v>843</v>
      </c>
      <c r="I12" s="355" t="s">
        <v>3503</v>
      </c>
      <c r="J12" s="359" t="s">
        <v>2716</v>
      </c>
      <c r="K12" s="359" t="s">
        <v>724</v>
      </c>
      <c r="L12" s="360" t="s">
        <v>1455</v>
      </c>
      <c r="M12" s="360" t="s">
        <v>1456</v>
      </c>
      <c r="N12" s="360" t="s">
        <v>1456</v>
      </c>
      <c r="O12" s="360" t="s">
        <v>3378</v>
      </c>
      <c r="P12" s="202" t="s">
        <v>286</v>
      </c>
      <c r="Q12" s="202" t="s">
        <v>286</v>
      </c>
      <c r="R12" s="202" t="s">
        <v>286</v>
      </c>
      <c r="S12" s="360" t="s">
        <v>286</v>
      </c>
      <c r="T12" s="201" t="s">
        <v>1457</v>
      </c>
      <c r="U12" s="201" t="s">
        <v>1458</v>
      </c>
      <c r="V12" s="201" t="s">
        <v>1459</v>
      </c>
      <c r="W12" s="201" t="s">
        <v>1460</v>
      </c>
      <c r="X12" s="201" t="s">
        <v>1461</v>
      </c>
      <c r="Y12" s="201" t="s">
        <v>1462</v>
      </c>
      <c r="Z12" s="201" t="s">
        <v>1463</v>
      </c>
      <c r="AA12" s="201" t="s">
        <v>1464</v>
      </c>
      <c r="AB12" s="201" t="s">
        <v>1465</v>
      </c>
      <c r="AC12" s="201" t="s">
        <v>1466</v>
      </c>
      <c r="AD12" s="201" t="s">
        <v>1467</v>
      </c>
      <c r="AE12" s="201" t="s">
        <v>1456</v>
      </c>
      <c r="AF12" s="360" t="s">
        <v>1468</v>
      </c>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row>
    <row r="13" spans="1:80" ht="48.45" customHeight="1" x14ac:dyDescent="0.65">
      <c r="A13" s="360"/>
      <c r="B13" s="360"/>
      <c r="C13" s="360"/>
      <c r="D13" s="360"/>
      <c r="E13" s="360"/>
      <c r="F13" s="360"/>
      <c r="G13" s="360"/>
      <c r="H13" s="359"/>
      <c r="I13" s="356"/>
      <c r="J13" s="359"/>
      <c r="K13" s="359"/>
      <c r="L13" s="360"/>
      <c r="M13" s="360"/>
      <c r="N13" s="360"/>
      <c r="O13" s="360"/>
      <c r="P13" s="202" t="s">
        <v>286</v>
      </c>
      <c r="Q13" s="202" t="s">
        <v>286</v>
      </c>
      <c r="R13" s="202" t="s">
        <v>286</v>
      </c>
      <c r="S13" s="360" t="s">
        <v>286</v>
      </c>
      <c r="T13" s="202" t="s">
        <v>286</v>
      </c>
      <c r="U13" s="202" t="s">
        <v>286</v>
      </c>
      <c r="V13" s="202" t="s">
        <v>286</v>
      </c>
      <c r="W13" s="202" t="s">
        <v>286</v>
      </c>
      <c r="X13" s="202" t="s">
        <v>286</v>
      </c>
      <c r="Y13" s="202" t="s">
        <v>286</v>
      </c>
      <c r="Z13" s="202" t="s">
        <v>286</v>
      </c>
      <c r="AA13" s="202" t="s">
        <v>286</v>
      </c>
      <c r="AB13" s="202" t="s">
        <v>286</v>
      </c>
      <c r="AC13" s="202" t="s">
        <v>286</v>
      </c>
      <c r="AD13" s="202" t="s">
        <v>286</v>
      </c>
      <c r="AE13" s="202" t="s">
        <v>286</v>
      </c>
      <c r="AF13" s="360"/>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row>
    <row r="14" spans="1:80" ht="334.5" customHeight="1" x14ac:dyDescent="0.65">
      <c r="A14" s="360" t="s">
        <v>74</v>
      </c>
      <c r="B14" s="360" t="s">
        <v>78</v>
      </c>
      <c r="C14" s="360" t="s">
        <v>72</v>
      </c>
      <c r="D14" s="360" t="s">
        <v>1469</v>
      </c>
      <c r="E14" s="360" t="s">
        <v>68</v>
      </c>
      <c r="F14" s="360" t="s">
        <v>1432</v>
      </c>
      <c r="G14" s="360" t="s">
        <v>1470</v>
      </c>
      <c r="H14" s="360" t="s">
        <v>843</v>
      </c>
      <c r="I14" s="355" t="s">
        <v>3504</v>
      </c>
      <c r="J14" s="359" t="s">
        <v>2716</v>
      </c>
      <c r="K14" s="359" t="s">
        <v>724</v>
      </c>
      <c r="L14" s="360" t="s">
        <v>2439</v>
      </c>
      <c r="M14" s="360" t="s">
        <v>1471</v>
      </c>
      <c r="N14" s="360" t="s">
        <v>1471</v>
      </c>
      <c r="O14" s="360" t="s">
        <v>3379</v>
      </c>
      <c r="P14" s="201" t="s">
        <v>286</v>
      </c>
      <c r="Q14" s="201" t="s">
        <v>286</v>
      </c>
      <c r="R14" s="201" t="s">
        <v>286</v>
      </c>
      <c r="S14" s="360" t="s">
        <v>286</v>
      </c>
      <c r="T14" s="201" t="s">
        <v>1472</v>
      </c>
      <c r="U14" s="201" t="s">
        <v>1473</v>
      </c>
      <c r="V14" s="201" t="s">
        <v>1474</v>
      </c>
      <c r="W14" s="201" t="s">
        <v>1475</v>
      </c>
      <c r="X14" s="201" t="s">
        <v>1476</v>
      </c>
      <c r="Y14" s="201" t="s">
        <v>1477</v>
      </c>
      <c r="Z14" s="201" t="s">
        <v>1478</v>
      </c>
      <c r="AA14" s="201" t="s">
        <v>1479</v>
      </c>
      <c r="AB14" s="201" t="s">
        <v>1480</v>
      </c>
      <c r="AC14" s="201" t="s">
        <v>1481</v>
      </c>
      <c r="AD14" s="201" t="s">
        <v>1482</v>
      </c>
      <c r="AE14" s="201" t="s">
        <v>1471</v>
      </c>
      <c r="AF14" s="360" t="s">
        <v>1483</v>
      </c>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row>
    <row r="15" spans="1:80" x14ac:dyDescent="0.65">
      <c r="A15" s="360"/>
      <c r="B15" s="360"/>
      <c r="C15" s="360"/>
      <c r="D15" s="360"/>
      <c r="E15" s="360"/>
      <c r="F15" s="360"/>
      <c r="G15" s="360" t="s">
        <v>286</v>
      </c>
      <c r="H15" s="360" t="s">
        <v>286</v>
      </c>
      <c r="I15" s="356"/>
      <c r="J15" s="359"/>
      <c r="K15" s="359"/>
      <c r="L15" s="360"/>
      <c r="M15" s="360"/>
      <c r="N15" s="360"/>
      <c r="O15" s="360"/>
      <c r="P15" s="201" t="s">
        <v>286</v>
      </c>
      <c r="Q15" s="201" t="s">
        <v>286</v>
      </c>
      <c r="R15" s="201" t="s">
        <v>286</v>
      </c>
      <c r="S15" s="360"/>
      <c r="T15" s="201" t="s">
        <v>286</v>
      </c>
      <c r="U15" s="201" t="s">
        <v>286</v>
      </c>
      <c r="V15" s="201" t="s">
        <v>286</v>
      </c>
      <c r="W15" s="201" t="s">
        <v>286</v>
      </c>
      <c r="X15" s="201" t="s">
        <v>286</v>
      </c>
      <c r="Y15" s="201" t="s">
        <v>286</v>
      </c>
      <c r="Z15" s="201" t="s">
        <v>286</v>
      </c>
      <c r="AA15" s="201" t="s">
        <v>286</v>
      </c>
      <c r="AB15" s="201" t="s">
        <v>286</v>
      </c>
      <c r="AC15" s="201" t="s">
        <v>286</v>
      </c>
      <c r="AD15" s="201" t="s">
        <v>286</v>
      </c>
      <c r="AE15" s="201" t="s">
        <v>286</v>
      </c>
      <c r="AF15" s="360"/>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row>
    <row r="16" spans="1:80" ht="231" customHeight="1" x14ac:dyDescent="0.65">
      <c r="A16" s="369" t="s">
        <v>219</v>
      </c>
      <c r="B16" s="369" t="s">
        <v>225</v>
      </c>
      <c r="C16" s="369" t="s">
        <v>73</v>
      </c>
      <c r="D16" s="360" t="s">
        <v>1484</v>
      </c>
      <c r="E16" s="360" t="s">
        <v>66</v>
      </c>
      <c r="F16" s="360" t="s">
        <v>1432</v>
      </c>
      <c r="G16" s="360" t="s">
        <v>1485</v>
      </c>
      <c r="H16" s="360" t="s">
        <v>286</v>
      </c>
      <c r="I16" s="355" t="s">
        <v>3505</v>
      </c>
      <c r="J16" s="359" t="s">
        <v>2714</v>
      </c>
      <c r="K16" s="359" t="s">
        <v>286</v>
      </c>
      <c r="L16" s="360" t="s">
        <v>2440</v>
      </c>
      <c r="M16" s="360" t="s">
        <v>1497</v>
      </c>
      <c r="N16" s="360" t="s">
        <v>1497</v>
      </c>
      <c r="O16" s="360" t="s">
        <v>3380</v>
      </c>
      <c r="P16" s="201" t="s">
        <v>1452</v>
      </c>
      <c r="Q16" s="202" t="s">
        <v>286</v>
      </c>
      <c r="R16" s="202" t="s">
        <v>286</v>
      </c>
      <c r="S16" s="360" t="s">
        <v>943</v>
      </c>
      <c r="T16" s="201" t="s">
        <v>1486</v>
      </c>
      <c r="U16" s="201" t="s">
        <v>1487</v>
      </c>
      <c r="V16" s="201" t="s">
        <v>1488</v>
      </c>
      <c r="W16" s="201" t="s">
        <v>1489</v>
      </c>
      <c r="X16" s="201" t="s">
        <v>1490</v>
      </c>
      <c r="Y16" s="201" t="s">
        <v>1491</v>
      </c>
      <c r="Z16" s="201" t="s">
        <v>1492</v>
      </c>
      <c r="AA16" s="201" t="s">
        <v>1493</v>
      </c>
      <c r="AB16" s="201" t="s">
        <v>1494</v>
      </c>
      <c r="AC16" s="201" t="s">
        <v>1495</v>
      </c>
      <c r="AD16" s="201" t="s">
        <v>1496</v>
      </c>
      <c r="AE16" s="201" t="s">
        <v>1497</v>
      </c>
      <c r="AF16" s="360" t="s">
        <v>1498</v>
      </c>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row>
    <row r="17" spans="1:80" ht="45.45" customHeight="1" x14ac:dyDescent="0.65">
      <c r="A17" s="369"/>
      <c r="B17" s="369"/>
      <c r="C17" s="369"/>
      <c r="D17" s="360"/>
      <c r="E17" s="360"/>
      <c r="F17" s="360"/>
      <c r="G17" s="360"/>
      <c r="H17" s="360"/>
      <c r="I17" s="356"/>
      <c r="J17" s="359"/>
      <c r="K17" s="359"/>
      <c r="L17" s="360"/>
      <c r="M17" s="360"/>
      <c r="N17" s="360"/>
      <c r="O17" s="360"/>
      <c r="P17" s="115">
        <v>200000</v>
      </c>
      <c r="Q17" s="202" t="s">
        <v>286</v>
      </c>
      <c r="R17" s="202" t="s">
        <v>286</v>
      </c>
      <c r="S17" s="360"/>
      <c r="T17" s="202" t="s">
        <v>286</v>
      </c>
      <c r="U17" s="202" t="s">
        <v>286</v>
      </c>
      <c r="V17" s="201">
        <v>50000</v>
      </c>
      <c r="W17" s="202" t="s">
        <v>286</v>
      </c>
      <c r="X17" s="202" t="s">
        <v>286</v>
      </c>
      <c r="Y17" s="201">
        <v>100000</v>
      </c>
      <c r="Z17" s="202" t="s">
        <v>286</v>
      </c>
      <c r="AA17" s="202" t="s">
        <v>286</v>
      </c>
      <c r="AB17" s="201">
        <v>150000</v>
      </c>
      <c r="AC17" s="202" t="s">
        <v>286</v>
      </c>
      <c r="AD17" s="202" t="s">
        <v>286</v>
      </c>
      <c r="AE17" s="201">
        <v>200000</v>
      </c>
      <c r="AF17" s="360"/>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row>
    <row r="18" spans="1:80" ht="234.45" customHeight="1" x14ac:dyDescent="0.65">
      <c r="A18" s="369" t="s">
        <v>219</v>
      </c>
      <c r="B18" s="369" t="s">
        <v>225</v>
      </c>
      <c r="C18" s="369" t="s">
        <v>73</v>
      </c>
      <c r="D18" s="360" t="s">
        <v>1499</v>
      </c>
      <c r="E18" s="360" t="s">
        <v>66</v>
      </c>
      <c r="F18" s="360" t="s">
        <v>1432</v>
      </c>
      <c r="G18" s="360" t="s">
        <v>1500</v>
      </c>
      <c r="H18" s="360" t="s">
        <v>843</v>
      </c>
      <c r="I18" s="355" t="s">
        <v>3506</v>
      </c>
      <c r="J18" s="359" t="s">
        <v>2714</v>
      </c>
      <c r="K18" s="359" t="s">
        <v>286</v>
      </c>
      <c r="L18" s="360" t="s">
        <v>2441</v>
      </c>
      <c r="M18" s="360" t="s">
        <v>1501</v>
      </c>
      <c r="N18" s="360" t="s">
        <v>1501</v>
      </c>
      <c r="O18" s="360" t="s">
        <v>1502</v>
      </c>
      <c r="P18" s="201" t="s">
        <v>286</v>
      </c>
      <c r="Q18" s="201" t="s">
        <v>286</v>
      </c>
      <c r="R18" s="201" t="s">
        <v>286</v>
      </c>
      <c r="S18" s="360" t="s">
        <v>286</v>
      </c>
      <c r="T18" s="201" t="s">
        <v>1503</v>
      </c>
      <c r="U18" s="201" t="s">
        <v>2738</v>
      </c>
      <c r="V18" s="201" t="s">
        <v>2737</v>
      </c>
      <c r="W18" s="201" t="s">
        <v>1504</v>
      </c>
      <c r="X18" s="201" t="s">
        <v>1505</v>
      </c>
      <c r="Y18" s="201" t="s">
        <v>1506</v>
      </c>
      <c r="Z18" s="201" t="s">
        <v>1507</v>
      </c>
      <c r="AA18" s="201" t="s">
        <v>1508</v>
      </c>
      <c r="AB18" s="201" t="s">
        <v>1509</v>
      </c>
      <c r="AC18" s="201" t="s">
        <v>1510</v>
      </c>
      <c r="AD18" s="201" t="s">
        <v>1511</v>
      </c>
      <c r="AE18" s="201" t="s">
        <v>1512</v>
      </c>
      <c r="AF18" s="360" t="s">
        <v>1513</v>
      </c>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row>
    <row r="19" spans="1:80" ht="34.200000000000003" customHeight="1" x14ac:dyDescent="0.65">
      <c r="A19" s="369"/>
      <c r="B19" s="369"/>
      <c r="C19" s="369"/>
      <c r="D19" s="360"/>
      <c r="E19" s="360"/>
      <c r="F19" s="360"/>
      <c r="G19" s="360"/>
      <c r="H19" s="360" t="s">
        <v>286</v>
      </c>
      <c r="I19" s="356"/>
      <c r="J19" s="359"/>
      <c r="K19" s="359"/>
      <c r="L19" s="360"/>
      <c r="M19" s="360"/>
      <c r="N19" s="360"/>
      <c r="O19" s="360"/>
      <c r="P19" s="202" t="s">
        <v>286</v>
      </c>
      <c r="Q19" s="202" t="s">
        <v>286</v>
      </c>
      <c r="R19" s="202" t="s">
        <v>286</v>
      </c>
      <c r="S19" s="360"/>
      <c r="T19" s="201" t="s">
        <v>286</v>
      </c>
      <c r="U19" s="201" t="s">
        <v>286</v>
      </c>
      <c r="V19" s="201" t="s">
        <v>286</v>
      </c>
      <c r="W19" s="201" t="s">
        <v>286</v>
      </c>
      <c r="X19" s="201" t="s">
        <v>286</v>
      </c>
      <c r="Y19" s="201" t="s">
        <v>286</v>
      </c>
      <c r="Z19" s="201" t="s">
        <v>286</v>
      </c>
      <c r="AA19" s="201" t="s">
        <v>286</v>
      </c>
      <c r="AB19" s="201" t="s">
        <v>286</v>
      </c>
      <c r="AC19" s="201" t="s">
        <v>286</v>
      </c>
      <c r="AD19" s="201" t="s">
        <v>286</v>
      </c>
      <c r="AE19" s="201" t="s">
        <v>286</v>
      </c>
      <c r="AF19" s="360"/>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row>
    <row r="20" spans="1:80" ht="238.05" customHeight="1" x14ac:dyDescent="0.65">
      <c r="A20" s="369" t="s">
        <v>219</v>
      </c>
      <c r="B20" s="369" t="s">
        <v>225</v>
      </c>
      <c r="C20" s="369" t="s">
        <v>73</v>
      </c>
      <c r="D20" s="360" t="s">
        <v>1514</v>
      </c>
      <c r="E20" s="360" t="s">
        <v>66</v>
      </c>
      <c r="F20" s="360" t="s">
        <v>1432</v>
      </c>
      <c r="G20" s="360" t="s">
        <v>1500</v>
      </c>
      <c r="H20" s="360" t="s">
        <v>843</v>
      </c>
      <c r="I20" s="355" t="s">
        <v>3508</v>
      </c>
      <c r="J20" s="359" t="s">
        <v>2714</v>
      </c>
      <c r="K20" s="359" t="s">
        <v>286</v>
      </c>
      <c r="L20" s="360" t="s">
        <v>2442</v>
      </c>
      <c r="M20" s="360" t="s">
        <v>1515</v>
      </c>
      <c r="N20" s="360" t="s">
        <v>1515</v>
      </c>
      <c r="O20" s="360" t="s">
        <v>1516</v>
      </c>
      <c r="P20" s="231">
        <v>350000</v>
      </c>
      <c r="Q20" s="201" t="s">
        <v>286</v>
      </c>
      <c r="R20" s="201" t="s">
        <v>286</v>
      </c>
      <c r="S20" s="360" t="s">
        <v>943</v>
      </c>
      <c r="T20" s="201" t="s">
        <v>286</v>
      </c>
      <c r="U20" s="201" t="s">
        <v>286</v>
      </c>
      <c r="V20" s="201" t="s">
        <v>286</v>
      </c>
      <c r="W20" s="201" t="s">
        <v>286</v>
      </c>
      <c r="X20" s="201" t="s">
        <v>286</v>
      </c>
      <c r="Y20" s="201" t="s">
        <v>286</v>
      </c>
      <c r="Z20" s="201" t="s">
        <v>286</v>
      </c>
      <c r="AA20" s="201" t="s">
        <v>286</v>
      </c>
      <c r="AB20" s="201" t="s">
        <v>286</v>
      </c>
      <c r="AC20" s="201" t="s">
        <v>286</v>
      </c>
      <c r="AD20" s="201" t="s">
        <v>1517</v>
      </c>
      <c r="AE20" s="201" t="s">
        <v>1515</v>
      </c>
      <c r="AF20" s="360" t="s">
        <v>1518</v>
      </c>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row>
    <row r="21" spans="1:80" ht="79.5" customHeight="1" x14ac:dyDescent="0.65">
      <c r="A21" s="369"/>
      <c r="B21" s="369"/>
      <c r="C21" s="369"/>
      <c r="D21" s="360"/>
      <c r="E21" s="360"/>
      <c r="F21" s="360"/>
      <c r="G21" s="360"/>
      <c r="H21" s="360" t="s">
        <v>286</v>
      </c>
      <c r="I21" s="356"/>
      <c r="J21" s="359"/>
      <c r="K21" s="359"/>
      <c r="L21" s="360"/>
      <c r="M21" s="361"/>
      <c r="N21" s="361"/>
      <c r="O21" s="361"/>
      <c r="P21" s="201" t="s">
        <v>1452</v>
      </c>
      <c r="Q21" s="202" t="s">
        <v>286</v>
      </c>
      <c r="R21" s="202" t="s">
        <v>286</v>
      </c>
      <c r="S21" s="360"/>
      <c r="T21" s="201" t="s">
        <v>286</v>
      </c>
      <c r="U21" s="201" t="s">
        <v>286</v>
      </c>
      <c r="V21" s="201" t="s">
        <v>286</v>
      </c>
      <c r="W21" s="201" t="s">
        <v>286</v>
      </c>
      <c r="X21" s="201" t="s">
        <v>286</v>
      </c>
      <c r="Y21" s="201" t="s">
        <v>286</v>
      </c>
      <c r="Z21" s="201" t="s">
        <v>286</v>
      </c>
      <c r="AA21" s="201" t="s">
        <v>286</v>
      </c>
      <c r="AB21" s="201" t="s">
        <v>286</v>
      </c>
      <c r="AC21" s="201" t="s">
        <v>286</v>
      </c>
      <c r="AD21" s="202">
        <v>100000</v>
      </c>
      <c r="AE21" s="231">
        <v>350000</v>
      </c>
      <c r="AF21" s="360"/>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row>
    <row r="22" spans="1:80" ht="312.60000000000002" customHeight="1" x14ac:dyDescent="0.65">
      <c r="A22" s="359" t="s">
        <v>74</v>
      </c>
      <c r="B22" s="359" t="s">
        <v>78</v>
      </c>
      <c r="C22" s="360" t="s">
        <v>71</v>
      </c>
      <c r="D22" s="360" t="s">
        <v>1519</v>
      </c>
      <c r="E22" s="360" t="s">
        <v>68</v>
      </c>
      <c r="F22" s="360" t="s">
        <v>1520</v>
      </c>
      <c r="G22" s="360" t="s">
        <v>1521</v>
      </c>
      <c r="H22" s="360" t="s">
        <v>286</v>
      </c>
      <c r="I22" s="355" t="s">
        <v>3507</v>
      </c>
      <c r="J22" s="359" t="s">
        <v>2722</v>
      </c>
      <c r="K22" s="359" t="s">
        <v>286</v>
      </c>
      <c r="L22" s="360" t="s">
        <v>1522</v>
      </c>
      <c r="M22" s="360" t="s">
        <v>1523</v>
      </c>
      <c r="N22" s="360" t="s">
        <v>1523</v>
      </c>
      <c r="O22" s="360" t="s">
        <v>3381</v>
      </c>
      <c r="P22" s="201" t="s">
        <v>286</v>
      </c>
      <c r="Q22" s="201" t="s">
        <v>286</v>
      </c>
      <c r="R22" s="201" t="s">
        <v>286</v>
      </c>
      <c r="S22" s="360" t="s">
        <v>286</v>
      </c>
      <c r="T22" s="201" t="s">
        <v>286</v>
      </c>
      <c r="U22" s="201" t="s">
        <v>286</v>
      </c>
      <c r="V22" s="201" t="s">
        <v>286</v>
      </c>
      <c r="W22" s="201" t="s">
        <v>286</v>
      </c>
      <c r="X22" s="201" t="s">
        <v>286</v>
      </c>
      <c r="Y22" s="201" t="s">
        <v>286</v>
      </c>
      <c r="Z22" s="201" t="s">
        <v>1523</v>
      </c>
      <c r="AA22" s="201" t="s">
        <v>286</v>
      </c>
      <c r="AB22" s="201" t="s">
        <v>1523</v>
      </c>
      <c r="AC22" s="201" t="s">
        <v>286</v>
      </c>
      <c r="AD22" s="201" t="s">
        <v>286</v>
      </c>
      <c r="AE22" s="201" t="s">
        <v>1523</v>
      </c>
      <c r="AF22" s="360" t="s">
        <v>1524</v>
      </c>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row>
    <row r="23" spans="1:80" ht="42.45" customHeight="1" x14ac:dyDescent="0.65">
      <c r="A23" s="359"/>
      <c r="B23" s="359"/>
      <c r="C23" s="360"/>
      <c r="D23" s="360"/>
      <c r="E23" s="360"/>
      <c r="F23" s="360"/>
      <c r="G23" s="360"/>
      <c r="H23" s="360"/>
      <c r="I23" s="356"/>
      <c r="J23" s="359"/>
      <c r="K23" s="359"/>
      <c r="L23" s="360"/>
      <c r="M23" s="360"/>
      <c r="N23" s="360"/>
      <c r="O23" s="360"/>
      <c r="P23" s="201" t="s">
        <v>286</v>
      </c>
      <c r="Q23" s="201" t="s">
        <v>286</v>
      </c>
      <c r="R23" s="201" t="s">
        <v>286</v>
      </c>
      <c r="S23" s="360" t="s">
        <v>286</v>
      </c>
      <c r="T23" s="201" t="s">
        <v>286</v>
      </c>
      <c r="U23" s="201" t="s">
        <v>286</v>
      </c>
      <c r="V23" s="201" t="s">
        <v>286</v>
      </c>
      <c r="W23" s="201" t="s">
        <v>286</v>
      </c>
      <c r="X23" s="201" t="s">
        <v>286</v>
      </c>
      <c r="Y23" s="201" t="s">
        <v>286</v>
      </c>
      <c r="Z23" s="201" t="s">
        <v>286</v>
      </c>
      <c r="AA23" s="201" t="s">
        <v>286</v>
      </c>
      <c r="AB23" s="201" t="s">
        <v>286</v>
      </c>
      <c r="AC23" s="201" t="s">
        <v>286</v>
      </c>
      <c r="AD23" s="201" t="s">
        <v>286</v>
      </c>
      <c r="AE23" s="201" t="s">
        <v>286</v>
      </c>
      <c r="AF23" s="360"/>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row>
    <row r="24" spans="1:80" ht="191.55" customHeight="1" x14ac:dyDescent="0.65">
      <c r="A24" s="359" t="s">
        <v>74</v>
      </c>
      <c r="B24" s="359" t="s">
        <v>78</v>
      </c>
      <c r="C24" s="360" t="s">
        <v>71</v>
      </c>
      <c r="D24" s="360" t="s">
        <v>1525</v>
      </c>
      <c r="E24" s="360" t="s">
        <v>68</v>
      </c>
      <c r="F24" s="360" t="s">
        <v>1520</v>
      </c>
      <c r="G24" s="360" t="s">
        <v>1526</v>
      </c>
      <c r="H24" s="360" t="s">
        <v>286</v>
      </c>
      <c r="I24" s="355" t="s">
        <v>1534</v>
      </c>
      <c r="J24" s="359" t="s">
        <v>2723</v>
      </c>
      <c r="K24" s="359" t="s">
        <v>286</v>
      </c>
      <c r="L24" s="360" t="s">
        <v>1527</v>
      </c>
      <c r="M24" s="360" t="s">
        <v>1528</v>
      </c>
      <c r="N24" s="360" t="s">
        <v>1528</v>
      </c>
      <c r="O24" s="360" t="s">
        <v>1529</v>
      </c>
      <c r="P24" s="201" t="s">
        <v>1530</v>
      </c>
      <c r="Q24" s="201" t="s">
        <v>286</v>
      </c>
      <c r="R24" s="201" t="s">
        <v>286</v>
      </c>
      <c r="S24" s="360" t="s">
        <v>943</v>
      </c>
      <c r="T24" s="201" t="s">
        <v>286</v>
      </c>
      <c r="U24" s="201" t="s">
        <v>286</v>
      </c>
      <c r="V24" s="201" t="s">
        <v>286</v>
      </c>
      <c r="W24" s="201" t="s">
        <v>286</v>
      </c>
      <c r="X24" s="201" t="s">
        <v>286</v>
      </c>
      <c r="Y24" s="201" t="s">
        <v>286</v>
      </c>
      <c r="Z24" s="201" t="s">
        <v>286</v>
      </c>
      <c r="AA24" s="201" t="s">
        <v>286</v>
      </c>
      <c r="AB24" s="201" t="s">
        <v>1528</v>
      </c>
      <c r="AC24" s="201" t="s">
        <v>286</v>
      </c>
      <c r="AD24" s="201" t="s">
        <v>286</v>
      </c>
      <c r="AE24" s="201" t="s">
        <v>1528</v>
      </c>
      <c r="AF24" s="360" t="s">
        <v>1531</v>
      </c>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row>
    <row r="25" spans="1:80" ht="52.5" customHeight="1" x14ac:dyDescent="0.65">
      <c r="A25" s="359"/>
      <c r="B25" s="359"/>
      <c r="C25" s="360"/>
      <c r="D25" s="360"/>
      <c r="E25" s="360"/>
      <c r="F25" s="360"/>
      <c r="G25" s="360"/>
      <c r="H25" s="360"/>
      <c r="I25" s="356"/>
      <c r="J25" s="359"/>
      <c r="K25" s="359"/>
      <c r="L25" s="360"/>
      <c r="M25" s="360"/>
      <c r="N25" s="360"/>
      <c r="O25" s="360"/>
      <c r="P25" s="201" t="s">
        <v>1532</v>
      </c>
      <c r="Q25" s="201" t="s">
        <v>286</v>
      </c>
      <c r="R25" s="201" t="s">
        <v>286</v>
      </c>
      <c r="S25" s="360"/>
      <c r="T25" s="201" t="s">
        <v>286</v>
      </c>
      <c r="U25" s="201" t="s">
        <v>286</v>
      </c>
      <c r="V25" s="201" t="s">
        <v>286</v>
      </c>
      <c r="W25" s="201" t="s">
        <v>286</v>
      </c>
      <c r="X25" s="201" t="s">
        <v>286</v>
      </c>
      <c r="Y25" s="201" t="s">
        <v>286</v>
      </c>
      <c r="Z25" s="201" t="s">
        <v>286</v>
      </c>
      <c r="AA25" s="201" t="s">
        <v>286</v>
      </c>
      <c r="AB25" s="201" t="s">
        <v>1530</v>
      </c>
      <c r="AC25" s="201" t="s">
        <v>286</v>
      </c>
      <c r="AD25" s="201" t="s">
        <v>286</v>
      </c>
      <c r="AE25" s="201" t="s">
        <v>1530</v>
      </c>
      <c r="AF25" s="360"/>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row>
    <row r="26" spans="1:80" ht="378" customHeight="1" x14ac:dyDescent="0.65">
      <c r="A26" s="359" t="s">
        <v>74</v>
      </c>
      <c r="B26" s="359" t="s">
        <v>78</v>
      </c>
      <c r="C26" s="360" t="s">
        <v>71</v>
      </c>
      <c r="D26" s="360" t="s">
        <v>1533</v>
      </c>
      <c r="E26" s="360" t="s">
        <v>68</v>
      </c>
      <c r="F26" s="360" t="s">
        <v>1520</v>
      </c>
      <c r="G26" s="360" t="s">
        <v>1534</v>
      </c>
      <c r="H26" s="360" t="s">
        <v>286</v>
      </c>
      <c r="I26" s="355" t="s">
        <v>3509</v>
      </c>
      <c r="J26" s="359" t="s">
        <v>2716</v>
      </c>
      <c r="K26" s="359" t="s">
        <v>286</v>
      </c>
      <c r="L26" s="360" t="s">
        <v>1535</v>
      </c>
      <c r="M26" s="360" t="s">
        <v>1536</v>
      </c>
      <c r="N26" s="360" t="s">
        <v>1536</v>
      </c>
      <c r="O26" s="360" t="s">
        <v>3382</v>
      </c>
      <c r="P26" s="201" t="s">
        <v>286</v>
      </c>
      <c r="Q26" s="201" t="s">
        <v>286</v>
      </c>
      <c r="R26" s="201" t="s">
        <v>286</v>
      </c>
      <c r="S26" s="360" t="s">
        <v>286</v>
      </c>
      <c r="T26" s="201" t="s">
        <v>286</v>
      </c>
      <c r="U26" s="201" t="s">
        <v>286</v>
      </c>
      <c r="V26" s="201" t="s">
        <v>286</v>
      </c>
      <c r="W26" s="201" t="s">
        <v>286</v>
      </c>
      <c r="X26" s="201" t="s">
        <v>286</v>
      </c>
      <c r="Y26" s="201" t="s">
        <v>286</v>
      </c>
      <c r="Z26" s="201" t="s">
        <v>286</v>
      </c>
      <c r="AA26" s="201" t="s">
        <v>286</v>
      </c>
      <c r="AB26" s="201" t="s">
        <v>286</v>
      </c>
      <c r="AC26" s="201" t="s">
        <v>1536</v>
      </c>
      <c r="AD26" s="201" t="s">
        <v>286</v>
      </c>
      <c r="AE26" s="201" t="s">
        <v>1536</v>
      </c>
      <c r="AF26" s="360" t="s">
        <v>1537</v>
      </c>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row>
    <row r="27" spans="1:80" x14ac:dyDescent="0.65">
      <c r="A27" s="359"/>
      <c r="B27" s="359"/>
      <c r="C27" s="360"/>
      <c r="D27" s="360"/>
      <c r="E27" s="360"/>
      <c r="F27" s="360"/>
      <c r="G27" s="360"/>
      <c r="H27" s="360"/>
      <c r="I27" s="356"/>
      <c r="J27" s="359"/>
      <c r="K27" s="359"/>
      <c r="L27" s="360"/>
      <c r="M27" s="360"/>
      <c r="N27" s="360"/>
      <c r="O27" s="360"/>
      <c r="P27" s="201" t="s">
        <v>286</v>
      </c>
      <c r="Q27" s="201" t="s">
        <v>286</v>
      </c>
      <c r="R27" s="201" t="s">
        <v>286</v>
      </c>
      <c r="S27" s="360" t="s">
        <v>286</v>
      </c>
      <c r="T27" s="201" t="s">
        <v>286</v>
      </c>
      <c r="U27" s="201" t="s">
        <v>286</v>
      </c>
      <c r="V27" s="201" t="s">
        <v>286</v>
      </c>
      <c r="W27" s="201" t="s">
        <v>286</v>
      </c>
      <c r="X27" s="201" t="s">
        <v>286</v>
      </c>
      <c r="Y27" s="201" t="s">
        <v>286</v>
      </c>
      <c r="Z27" s="201" t="s">
        <v>286</v>
      </c>
      <c r="AA27" s="201" t="s">
        <v>286</v>
      </c>
      <c r="AB27" s="201" t="s">
        <v>286</v>
      </c>
      <c r="AC27" s="201" t="s">
        <v>286</v>
      </c>
      <c r="AD27" s="201" t="s">
        <v>286</v>
      </c>
      <c r="AE27" s="201" t="s">
        <v>286</v>
      </c>
      <c r="AF27" s="360"/>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row>
    <row r="28" spans="1:80" ht="238.95" customHeight="1" x14ac:dyDescent="0.65">
      <c r="A28" s="359" t="s">
        <v>74</v>
      </c>
      <c r="B28" s="359" t="s">
        <v>78</v>
      </c>
      <c r="C28" s="360" t="s">
        <v>71</v>
      </c>
      <c r="D28" s="360" t="s">
        <v>1538</v>
      </c>
      <c r="E28" s="360" t="s">
        <v>68</v>
      </c>
      <c r="F28" s="360" t="s">
        <v>1520</v>
      </c>
      <c r="G28" s="360" t="s">
        <v>1539</v>
      </c>
      <c r="H28" s="360" t="s">
        <v>286</v>
      </c>
      <c r="I28" s="355" t="s">
        <v>3510</v>
      </c>
      <c r="J28" s="359" t="s">
        <v>2716</v>
      </c>
      <c r="K28" s="359" t="s">
        <v>724</v>
      </c>
      <c r="L28" s="360" t="s">
        <v>2443</v>
      </c>
      <c r="M28" s="360" t="s">
        <v>1540</v>
      </c>
      <c r="N28" s="360" t="s">
        <v>1540</v>
      </c>
      <c r="O28" s="360" t="s">
        <v>3383</v>
      </c>
      <c r="P28" s="201" t="s">
        <v>286</v>
      </c>
      <c r="Q28" s="201" t="s">
        <v>286</v>
      </c>
      <c r="R28" s="201" t="s">
        <v>286</v>
      </c>
      <c r="S28" s="360" t="s">
        <v>286</v>
      </c>
      <c r="T28" s="201" t="s">
        <v>1541</v>
      </c>
      <c r="U28" s="201" t="s">
        <v>1542</v>
      </c>
      <c r="V28" s="201" t="s">
        <v>1543</v>
      </c>
      <c r="W28" s="201" t="s">
        <v>1544</v>
      </c>
      <c r="X28" s="201" t="s">
        <v>1545</v>
      </c>
      <c r="Y28" s="201" t="s">
        <v>1546</v>
      </c>
      <c r="Z28" s="201" t="s">
        <v>1547</v>
      </c>
      <c r="AA28" s="201" t="s">
        <v>1548</v>
      </c>
      <c r="AB28" s="201" t="s">
        <v>1549</v>
      </c>
      <c r="AC28" s="201" t="s">
        <v>1550</v>
      </c>
      <c r="AD28" s="201" t="s">
        <v>1551</v>
      </c>
      <c r="AE28" s="201" t="s">
        <v>1540</v>
      </c>
      <c r="AF28" s="360" t="s">
        <v>1552</v>
      </c>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row>
    <row r="29" spans="1:80" x14ac:dyDescent="0.65">
      <c r="A29" s="359"/>
      <c r="B29" s="359"/>
      <c r="C29" s="360"/>
      <c r="D29" s="360"/>
      <c r="E29" s="360"/>
      <c r="F29" s="360"/>
      <c r="G29" s="360"/>
      <c r="H29" s="360"/>
      <c r="I29" s="356"/>
      <c r="J29" s="359"/>
      <c r="K29" s="359"/>
      <c r="L29" s="360"/>
      <c r="M29" s="360"/>
      <c r="N29" s="360"/>
      <c r="O29" s="360"/>
      <c r="P29" s="201" t="s">
        <v>286</v>
      </c>
      <c r="Q29" s="201" t="s">
        <v>286</v>
      </c>
      <c r="R29" s="201" t="s">
        <v>286</v>
      </c>
      <c r="S29" s="360"/>
      <c r="T29" s="201" t="s">
        <v>286</v>
      </c>
      <c r="U29" s="201" t="s">
        <v>286</v>
      </c>
      <c r="V29" s="201" t="s">
        <v>286</v>
      </c>
      <c r="W29" s="201" t="s">
        <v>286</v>
      </c>
      <c r="X29" s="201" t="s">
        <v>286</v>
      </c>
      <c r="Y29" s="201" t="s">
        <v>286</v>
      </c>
      <c r="Z29" s="201" t="s">
        <v>286</v>
      </c>
      <c r="AA29" s="201" t="s">
        <v>286</v>
      </c>
      <c r="AB29" s="201" t="s">
        <v>286</v>
      </c>
      <c r="AC29" s="201" t="s">
        <v>286</v>
      </c>
      <c r="AD29" s="201" t="s">
        <v>286</v>
      </c>
      <c r="AE29" s="201" t="s">
        <v>286</v>
      </c>
      <c r="AF29" s="360"/>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row>
    <row r="30" spans="1:80" ht="243" customHeight="1" x14ac:dyDescent="0.65">
      <c r="A30" s="359" t="s">
        <v>74</v>
      </c>
      <c r="B30" s="359" t="s">
        <v>78</v>
      </c>
      <c r="C30" s="360" t="s">
        <v>71</v>
      </c>
      <c r="D30" s="360" t="s">
        <v>1553</v>
      </c>
      <c r="E30" s="360" t="s">
        <v>68</v>
      </c>
      <c r="F30" s="360" t="s">
        <v>1520</v>
      </c>
      <c r="G30" s="360" t="s">
        <v>1539</v>
      </c>
      <c r="H30" s="360" t="s">
        <v>286</v>
      </c>
      <c r="I30" s="355" t="s">
        <v>3511</v>
      </c>
      <c r="J30" s="359" t="s">
        <v>2716</v>
      </c>
      <c r="K30" s="359" t="s">
        <v>2724</v>
      </c>
      <c r="L30" s="360" t="s">
        <v>2444</v>
      </c>
      <c r="M30" s="360" t="s">
        <v>1554</v>
      </c>
      <c r="N30" s="360" t="s">
        <v>1554</v>
      </c>
      <c r="O30" s="360" t="s">
        <v>3384</v>
      </c>
      <c r="P30" s="201" t="s">
        <v>286</v>
      </c>
      <c r="Q30" s="201" t="s">
        <v>286</v>
      </c>
      <c r="R30" s="201" t="s">
        <v>286</v>
      </c>
      <c r="S30" s="360" t="s">
        <v>286</v>
      </c>
      <c r="T30" s="201" t="s">
        <v>1555</v>
      </c>
      <c r="U30" s="201" t="s">
        <v>1556</v>
      </c>
      <c r="V30" s="201" t="s">
        <v>1557</v>
      </c>
      <c r="W30" s="201" t="s">
        <v>1558</v>
      </c>
      <c r="X30" s="201" t="s">
        <v>1559</v>
      </c>
      <c r="Y30" s="201" t="s">
        <v>1560</v>
      </c>
      <c r="Z30" s="201" t="s">
        <v>1561</v>
      </c>
      <c r="AA30" s="201" t="s">
        <v>1562</v>
      </c>
      <c r="AB30" s="201" t="s">
        <v>1563</v>
      </c>
      <c r="AC30" s="201" t="s">
        <v>1564</v>
      </c>
      <c r="AD30" s="201" t="s">
        <v>1565</v>
      </c>
      <c r="AE30" s="201" t="s">
        <v>1554</v>
      </c>
      <c r="AF30" s="360" t="s">
        <v>1566</v>
      </c>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row>
    <row r="31" spans="1:80" ht="49.05" customHeight="1" x14ac:dyDescent="0.65">
      <c r="A31" s="359"/>
      <c r="B31" s="359"/>
      <c r="C31" s="360"/>
      <c r="D31" s="360"/>
      <c r="E31" s="360"/>
      <c r="F31" s="360"/>
      <c r="G31" s="360"/>
      <c r="H31" s="360"/>
      <c r="I31" s="356"/>
      <c r="J31" s="359"/>
      <c r="K31" s="359"/>
      <c r="L31" s="360"/>
      <c r="M31" s="360"/>
      <c r="N31" s="360"/>
      <c r="O31" s="360"/>
      <c r="P31" s="201" t="s">
        <v>286</v>
      </c>
      <c r="Q31" s="201" t="s">
        <v>286</v>
      </c>
      <c r="R31" s="201" t="s">
        <v>286</v>
      </c>
      <c r="S31" s="360"/>
      <c r="T31" s="201" t="s">
        <v>286</v>
      </c>
      <c r="U31" s="201" t="s">
        <v>286</v>
      </c>
      <c r="V31" s="201" t="s">
        <v>286</v>
      </c>
      <c r="W31" s="201" t="s">
        <v>286</v>
      </c>
      <c r="X31" s="201" t="s">
        <v>286</v>
      </c>
      <c r="Y31" s="201" t="s">
        <v>286</v>
      </c>
      <c r="Z31" s="201" t="s">
        <v>286</v>
      </c>
      <c r="AA31" s="201" t="s">
        <v>286</v>
      </c>
      <c r="AB31" s="201" t="s">
        <v>286</v>
      </c>
      <c r="AC31" s="201" t="s">
        <v>286</v>
      </c>
      <c r="AD31" s="201" t="s">
        <v>286</v>
      </c>
      <c r="AE31" s="201" t="s">
        <v>286</v>
      </c>
      <c r="AF31" s="360"/>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row>
    <row r="32" spans="1:80" s="52" customFormat="1" ht="259.05" customHeight="1" x14ac:dyDescent="0.65">
      <c r="A32" s="359" t="s">
        <v>74</v>
      </c>
      <c r="B32" s="359" t="s">
        <v>78</v>
      </c>
      <c r="C32" s="360" t="s">
        <v>71</v>
      </c>
      <c r="D32" s="360" t="s">
        <v>1567</v>
      </c>
      <c r="E32" s="360" t="s">
        <v>68</v>
      </c>
      <c r="F32" s="360" t="s">
        <v>1520</v>
      </c>
      <c r="G32" s="360" t="s">
        <v>1534</v>
      </c>
      <c r="H32" s="360" t="s">
        <v>286</v>
      </c>
      <c r="I32" s="355" t="s">
        <v>3512</v>
      </c>
      <c r="J32" s="359" t="s">
        <v>2722</v>
      </c>
      <c r="K32" s="359" t="s">
        <v>286</v>
      </c>
      <c r="L32" s="360" t="s">
        <v>286</v>
      </c>
      <c r="M32" s="360" t="s">
        <v>2171</v>
      </c>
      <c r="N32" s="360" t="s">
        <v>2171</v>
      </c>
      <c r="O32" s="360" t="s">
        <v>3385</v>
      </c>
      <c r="P32" s="201" t="s">
        <v>286</v>
      </c>
      <c r="Q32" s="201" t="s">
        <v>286</v>
      </c>
      <c r="R32" s="201" t="s">
        <v>286</v>
      </c>
      <c r="S32" s="360" t="s">
        <v>286</v>
      </c>
      <c r="T32" s="201" t="s">
        <v>286</v>
      </c>
      <c r="U32" s="201" t="s">
        <v>286</v>
      </c>
      <c r="V32" s="201" t="s">
        <v>286</v>
      </c>
      <c r="W32" s="201" t="s">
        <v>286</v>
      </c>
      <c r="X32" s="201" t="s">
        <v>286</v>
      </c>
      <c r="Y32" s="201" t="s">
        <v>286</v>
      </c>
      <c r="Z32" s="201" t="s">
        <v>286</v>
      </c>
      <c r="AA32" s="201" t="s">
        <v>286</v>
      </c>
      <c r="AB32" s="201" t="s">
        <v>286</v>
      </c>
      <c r="AC32" s="201" t="s">
        <v>286</v>
      </c>
      <c r="AD32" s="201" t="s">
        <v>286</v>
      </c>
      <c r="AE32" s="201" t="s">
        <v>2171</v>
      </c>
      <c r="AF32" s="360" t="s">
        <v>2195</v>
      </c>
    </row>
    <row r="33" spans="1:80" s="52" customFormat="1" x14ac:dyDescent="0.65">
      <c r="A33" s="359"/>
      <c r="B33" s="359"/>
      <c r="C33" s="360"/>
      <c r="D33" s="360"/>
      <c r="E33" s="360"/>
      <c r="F33" s="360"/>
      <c r="G33" s="360"/>
      <c r="H33" s="360"/>
      <c r="I33" s="356"/>
      <c r="J33" s="359"/>
      <c r="K33" s="359"/>
      <c r="L33" s="360"/>
      <c r="M33" s="360"/>
      <c r="N33" s="360"/>
      <c r="O33" s="360"/>
      <c r="P33" s="201" t="s">
        <v>286</v>
      </c>
      <c r="Q33" s="201" t="s">
        <v>286</v>
      </c>
      <c r="R33" s="201" t="s">
        <v>286</v>
      </c>
      <c r="S33" s="360"/>
      <c r="T33" s="201" t="s">
        <v>286</v>
      </c>
      <c r="U33" s="201" t="s">
        <v>286</v>
      </c>
      <c r="V33" s="201" t="s">
        <v>286</v>
      </c>
      <c r="W33" s="201" t="s">
        <v>286</v>
      </c>
      <c r="X33" s="201" t="s">
        <v>286</v>
      </c>
      <c r="Y33" s="201" t="s">
        <v>286</v>
      </c>
      <c r="Z33" s="201" t="s">
        <v>286</v>
      </c>
      <c r="AA33" s="201" t="s">
        <v>286</v>
      </c>
      <c r="AB33" s="201" t="s">
        <v>286</v>
      </c>
      <c r="AC33" s="201" t="s">
        <v>286</v>
      </c>
      <c r="AD33" s="201" t="s">
        <v>286</v>
      </c>
      <c r="AE33" s="201" t="s">
        <v>286</v>
      </c>
      <c r="AF33" s="360"/>
    </row>
    <row r="34" spans="1:80" ht="337.95" customHeight="1" x14ac:dyDescent="0.65">
      <c r="A34" s="360" t="s">
        <v>74</v>
      </c>
      <c r="B34" s="360" t="s">
        <v>78</v>
      </c>
      <c r="C34" s="360" t="s">
        <v>72</v>
      </c>
      <c r="D34" s="360" t="s">
        <v>1569</v>
      </c>
      <c r="E34" s="360" t="s">
        <v>68</v>
      </c>
      <c r="F34" s="360" t="s">
        <v>1568</v>
      </c>
      <c r="G34" s="360" t="s">
        <v>1539</v>
      </c>
      <c r="H34" s="360" t="s">
        <v>286</v>
      </c>
      <c r="I34" s="355" t="s">
        <v>3504</v>
      </c>
      <c r="J34" s="359" t="s">
        <v>2716</v>
      </c>
      <c r="K34" s="359" t="s">
        <v>724</v>
      </c>
      <c r="L34" s="360" t="s">
        <v>2445</v>
      </c>
      <c r="M34" s="360" t="s">
        <v>1471</v>
      </c>
      <c r="N34" s="360" t="s">
        <v>1471</v>
      </c>
      <c r="O34" s="360" t="s">
        <v>3379</v>
      </c>
      <c r="P34" s="201" t="s">
        <v>286</v>
      </c>
      <c r="Q34" s="201" t="s">
        <v>286</v>
      </c>
      <c r="R34" s="201" t="s">
        <v>286</v>
      </c>
      <c r="S34" s="360" t="s">
        <v>286</v>
      </c>
      <c r="T34" s="201" t="s">
        <v>1472</v>
      </c>
      <c r="U34" s="201" t="s">
        <v>1473</v>
      </c>
      <c r="V34" s="201" t="s">
        <v>1474</v>
      </c>
      <c r="W34" s="201" t="s">
        <v>1475</v>
      </c>
      <c r="X34" s="201" t="s">
        <v>1476</v>
      </c>
      <c r="Y34" s="201" t="s">
        <v>1477</v>
      </c>
      <c r="Z34" s="201" t="s">
        <v>1478</v>
      </c>
      <c r="AA34" s="201" t="s">
        <v>1479</v>
      </c>
      <c r="AB34" s="201" t="s">
        <v>1480</v>
      </c>
      <c r="AC34" s="201" t="s">
        <v>1481</v>
      </c>
      <c r="AD34" s="201" t="s">
        <v>1482</v>
      </c>
      <c r="AE34" s="201" t="s">
        <v>1471</v>
      </c>
      <c r="AF34" s="360" t="s">
        <v>1483</v>
      </c>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row>
    <row r="35" spans="1:80" ht="34.200000000000003" customHeight="1" x14ac:dyDescent="0.65">
      <c r="A35" s="360"/>
      <c r="B35" s="360"/>
      <c r="C35" s="360"/>
      <c r="D35" s="360"/>
      <c r="E35" s="360"/>
      <c r="F35" s="360"/>
      <c r="G35" s="360"/>
      <c r="H35" s="360"/>
      <c r="I35" s="356"/>
      <c r="J35" s="359"/>
      <c r="K35" s="359"/>
      <c r="L35" s="360"/>
      <c r="M35" s="360"/>
      <c r="N35" s="360"/>
      <c r="O35" s="360"/>
      <c r="P35" s="201" t="s">
        <v>286</v>
      </c>
      <c r="Q35" s="201" t="s">
        <v>286</v>
      </c>
      <c r="R35" s="201" t="s">
        <v>286</v>
      </c>
      <c r="S35" s="360"/>
      <c r="T35" s="201" t="s">
        <v>286</v>
      </c>
      <c r="U35" s="201" t="s">
        <v>286</v>
      </c>
      <c r="V35" s="201" t="s">
        <v>286</v>
      </c>
      <c r="W35" s="201" t="s">
        <v>286</v>
      </c>
      <c r="X35" s="201" t="s">
        <v>286</v>
      </c>
      <c r="Y35" s="201" t="s">
        <v>286</v>
      </c>
      <c r="Z35" s="201" t="s">
        <v>286</v>
      </c>
      <c r="AA35" s="201" t="s">
        <v>286</v>
      </c>
      <c r="AB35" s="201" t="s">
        <v>286</v>
      </c>
      <c r="AC35" s="201" t="s">
        <v>286</v>
      </c>
      <c r="AD35" s="201" t="s">
        <v>286</v>
      </c>
      <c r="AE35" s="201" t="s">
        <v>286</v>
      </c>
      <c r="AF35" s="360"/>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row>
    <row r="36" spans="1:80" ht="384.45" customHeight="1" x14ac:dyDescent="0.65">
      <c r="A36" s="359" t="s">
        <v>74</v>
      </c>
      <c r="B36" s="359" t="s">
        <v>78</v>
      </c>
      <c r="C36" s="360" t="s">
        <v>72</v>
      </c>
      <c r="D36" s="360" t="s">
        <v>1573</v>
      </c>
      <c r="E36" s="360" t="s">
        <v>68</v>
      </c>
      <c r="F36" s="360" t="s">
        <v>1568</v>
      </c>
      <c r="G36" s="360" t="s">
        <v>1570</v>
      </c>
      <c r="H36" s="360" t="s">
        <v>843</v>
      </c>
      <c r="I36" s="355" t="s">
        <v>3513</v>
      </c>
      <c r="J36" s="359" t="s">
        <v>2722</v>
      </c>
      <c r="K36" s="359" t="s">
        <v>286</v>
      </c>
      <c r="L36" s="360" t="s">
        <v>2725</v>
      </c>
      <c r="M36" s="360" t="s">
        <v>1571</v>
      </c>
      <c r="N36" s="360" t="s">
        <v>1571</v>
      </c>
      <c r="O36" s="360" t="s">
        <v>3386</v>
      </c>
      <c r="P36" s="201" t="s">
        <v>286</v>
      </c>
      <c r="Q36" s="201" t="s">
        <v>286</v>
      </c>
      <c r="R36" s="201" t="s">
        <v>286</v>
      </c>
      <c r="S36" s="360" t="s">
        <v>286</v>
      </c>
      <c r="T36" s="201" t="s">
        <v>286</v>
      </c>
      <c r="U36" s="201" t="s">
        <v>286</v>
      </c>
      <c r="V36" s="201" t="s">
        <v>286</v>
      </c>
      <c r="W36" s="201" t="s">
        <v>286</v>
      </c>
      <c r="X36" s="201" t="s">
        <v>286</v>
      </c>
      <c r="Y36" s="201" t="s">
        <v>286</v>
      </c>
      <c r="Z36" s="201" t="s">
        <v>286</v>
      </c>
      <c r="AA36" s="201" t="s">
        <v>286</v>
      </c>
      <c r="AB36" s="201" t="s">
        <v>286</v>
      </c>
      <c r="AC36" s="201" t="s">
        <v>286</v>
      </c>
      <c r="AD36" s="201" t="s">
        <v>286</v>
      </c>
      <c r="AE36" s="201" t="s">
        <v>1571</v>
      </c>
      <c r="AF36" s="360" t="s">
        <v>1572</v>
      </c>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row>
    <row r="37" spans="1:80" ht="45.6" customHeight="1" x14ac:dyDescent="0.65">
      <c r="A37" s="359"/>
      <c r="B37" s="359"/>
      <c r="C37" s="360"/>
      <c r="D37" s="360"/>
      <c r="E37" s="360"/>
      <c r="F37" s="360"/>
      <c r="G37" s="360"/>
      <c r="H37" s="360"/>
      <c r="I37" s="356"/>
      <c r="J37" s="359"/>
      <c r="K37" s="359"/>
      <c r="L37" s="360"/>
      <c r="M37" s="360"/>
      <c r="N37" s="360"/>
      <c r="O37" s="360"/>
      <c r="P37" s="201" t="s">
        <v>286</v>
      </c>
      <c r="Q37" s="201" t="s">
        <v>286</v>
      </c>
      <c r="R37" s="201" t="s">
        <v>286</v>
      </c>
      <c r="S37" s="360" t="s">
        <v>286</v>
      </c>
      <c r="T37" s="201" t="s">
        <v>286</v>
      </c>
      <c r="U37" s="201" t="s">
        <v>286</v>
      </c>
      <c r="V37" s="201" t="s">
        <v>286</v>
      </c>
      <c r="W37" s="201" t="s">
        <v>286</v>
      </c>
      <c r="X37" s="201" t="s">
        <v>286</v>
      </c>
      <c r="Y37" s="201" t="s">
        <v>286</v>
      </c>
      <c r="Z37" s="201" t="s">
        <v>286</v>
      </c>
      <c r="AA37" s="201" t="s">
        <v>286</v>
      </c>
      <c r="AB37" s="201" t="s">
        <v>286</v>
      </c>
      <c r="AC37" s="201" t="s">
        <v>286</v>
      </c>
      <c r="AD37" s="201" t="s">
        <v>286</v>
      </c>
      <c r="AE37" s="201" t="s">
        <v>286</v>
      </c>
      <c r="AF37" s="360"/>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row>
    <row r="38" spans="1:80" ht="409.6" customHeight="1" x14ac:dyDescent="0.65">
      <c r="A38" s="359" t="s">
        <v>74</v>
      </c>
      <c r="B38" s="359" t="s">
        <v>78</v>
      </c>
      <c r="C38" s="360" t="s">
        <v>72</v>
      </c>
      <c r="D38" s="360" t="s">
        <v>1574</v>
      </c>
      <c r="E38" s="360" t="s">
        <v>68</v>
      </c>
      <c r="F38" s="360" t="s">
        <v>1568</v>
      </c>
      <c r="G38" s="360" t="s">
        <v>1570</v>
      </c>
      <c r="H38" s="360" t="s">
        <v>843</v>
      </c>
      <c r="I38" s="355" t="s">
        <v>1671</v>
      </c>
      <c r="J38" s="359" t="s">
        <v>2716</v>
      </c>
      <c r="K38" s="359" t="s">
        <v>724</v>
      </c>
      <c r="L38" s="360" t="s">
        <v>2446</v>
      </c>
      <c r="M38" s="360" t="s">
        <v>1407</v>
      </c>
      <c r="N38" s="360" t="s">
        <v>1407</v>
      </c>
      <c r="O38" s="360" t="s">
        <v>3387</v>
      </c>
      <c r="P38" s="201" t="s">
        <v>286</v>
      </c>
      <c r="Q38" s="201" t="s">
        <v>286</v>
      </c>
      <c r="R38" s="201" t="s">
        <v>286</v>
      </c>
      <c r="S38" s="360" t="s">
        <v>286</v>
      </c>
      <c r="T38" s="201" t="s">
        <v>1396</v>
      </c>
      <c r="U38" s="201" t="s">
        <v>1397</v>
      </c>
      <c r="V38" s="201" t="s">
        <v>1398</v>
      </c>
      <c r="W38" s="201" t="s">
        <v>1399</v>
      </c>
      <c r="X38" s="201" t="s">
        <v>1400</v>
      </c>
      <c r="Y38" s="201" t="s">
        <v>1401</v>
      </c>
      <c r="Z38" s="201" t="s">
        <v>1402</v>
      </c>
      <c r="AA38" s="201" t="s">
        <v>1403</v>
      </c>
      <c r="AB38" s="201" t="s">
        <v>1404</v>
      </c>
      <c r="AC38" s="201" t="s">
        <v>1405</v>
      </c>
      <c r="AD38" s="201" t="s">
        <v>1406</v>
      </c>
      <c r="AE38" s="201" t="s">
        <v>1407</v>
      </c>
      <c r="AF38" s="360" t="s">
        <v>1408</v>
      </c>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row>
    <row r="39" spans="1:80" ht="47.55" customHeight="1" x14ac:dyDescent="0.65">
      <c r="A39" s="359"/>
      <c r="B39" s="359"/>
      <c r="C39" s="360"/>
      <c r="D39" s="360"/>
      <c r="E39" s="360"/>
      <c r="F39" s="360"/>
      <c r="G39" s="360"/>
      <c r="H39" s="360"/>
      <c r="I39" s="356"/>
      <c r="J39" s="359"/>
      <c r="K39" s="359"/>
      <c r="L39" s="360"/>
      <c r="M39" s="360"/>
      <c r="N39" s="360"/>
      <c r="O39" s="360"/>
      <c r="P39" s="201" t="s">
        <v>286</v>
      </c>
      <c r="Q39" s="201" t="s">
        <v>286</v>
      </c>
      <c r="R39" s="201" t="s">
        <v>286</v>
      </c>
      <c r="S39" s="360" t="s">
        <v>286</v>
      </c>
      <c r="T39" s="201" t="s">
        <v>286</v>
      </c>
      <c r="U39" s="201" t="s">
        <v>286</v>
      </c>
      <c r="V39" s="201" t="s">
        <v>286</v>
      </c>
      <c r="W39" s="201" t="s">
        <v>286</v>
      </c>
      <c r="X39" s="201" t="s">
        <v>286</v>
      </c>
      <c r="Y39" s="201" t="s">
        <v>286</v>
      </c>
      <c r="Z39" s="201" t="s">
        <v>286</v>
      </c>
      <c r="AA39" s="201" t="s">
        <v>286</v>
      </c>
      <c r="AB39" s="201" t="s">
        <v>286</v>
      </c>
      <c r="AC39" s="201" t="s">
        <v>286</v>
      </c>
      <c r="AD39" s="201" t="s">
        <v>286</v>
      </c>
      <c r="AE39" s="201" t="s">
        <v>286</v>
      </c>
      <c r="AF39" s="360"/>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row>
    <row r="40" spans="1:80" ht="391.95" customHeight="1" x14ac:dyDescent="0.65">
      <c r="A40" s="359" t="s">
        <v>74</v>
      </c>
      <c r="B40" s="359" t="s">
        <v>78</v>
      </c>
      <c r="C40" s="360" t="s">
        <v>72</v>
      </c>
      <c r="D40" s="360" t="s">
        <v>1575</v>
      </c>
      <c r="E40" s="360" t="s">
        <v>68</v>
      </c>
      <c r="F40" s="360" t="s">
        <v>1568</v>
      </c>
      <c r="G40" s="360" t="s">
        <v>1570</v>
      </c>
      <c r="H40" s="360" t="s">
        <v>843</v>
      </c>
      <c r="I40" s="355" t="s">
        <v>3514</v>
      </c>
      <c r="J40" s="359" t="s">
        <v>2716</v>
      </c>
      <c r="K40" s="359" t="s">
        <v>724</v>
      </c>
      <c r="L40" s="360" t="s">
        <v>2447</v>
      </c>
      <c r="M40" s="360" t="s">
        <v>1428</v>
      </c>
      <c r="N40" s="360" t="s">
        <v>1428</v>
      </c>
      <c r="O40" s="360" t="s">
        <v>3388</v>
      </c>
      <c r="P40" s="201" t="s">
        <v>286</v>
      </c>
      <c r="Q40" s="201" t="s">
        <v>286</v>
      </c>
      <c r="R40" s="201" t="s">
        <v>286</v>
      </c>
      <c r="S40" s="360" t="s">
        <v>286</v>
      </c>
      <c r="T40" s="201" t="s">
        <v>286</v>
      </c>
      <c r="U40" s="201" t="s">
        <v>286</v>
      </c>
      <c r="V40" s="201" t="s">
        <v>1425</v>
      </c>
      <c r="W40" s="201" t="s">
        <v>286</v>
      </c>
      <c r="X40" s="201" t="s">
        <v>286</v>
      </c>
      <c r="Y40" s="201" t="s">
        <v>1426</v>
      </c>
      <c r="Z40" s="201" t="s">
        <v>286</v>
      </c>
      <c r="AA40" s="201" t="s">
        <v>286</v>
      </c>
      <c r="AB40" s="201" t="s">
        <v>1427</v>
      </c>
      <c r="AC40" s="201" t="s">
        <v>286</v>
      </c>
      <c r="AD40" s="201" t="s">
        <v>286</v>
      </c>
      <c r="AE40" s="201" t="s">
        <v>1428</v>
      </c>
      <c r="AF40" s="360" t="s">
        <v>1429</v>
      </c>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row>
    <row r="41" spans="1:80" x14ac:dyDescent="0.65">
      <c r="A41" s="359"/>
      <c r="B41" s="359"/>
      <c r="C41" s="360"/>
      <c r="D41" s="360"/>
      <c r="E41" s="360"/>
      <c r="F41" s="360"/>
      <c r="G41" s="360"/>
      <c r="H41" s="360" t="s">
        <v>286</v>
      </c>
      <c r="I41" s="356"/>
      <c r="J41" s="359"/>
      <c r="K41" s="359"/>
      <c r="L41" s="360"/>
      <c r="M41" s="360"/>
      <c r="N41" s="360"/>
      <c r="O41" s="360"/>
      <c r="P41" s="201" t="s">
        <v>286</v>
      </c>
      <c r="Q41" s="201" t="s">
        <v>286</v>
      </c>
      <c r="R41" s="201" t="s">
        <v>286</v>
      </c>
      <c r="S41" s="360" t="s">
        <v>286</v>
      </c>
      <c r="T41" s="201" t="s">
        <v>286</v>
      </c>
      <c r="U41" s="201" t="s">
        <v>286</v>
      </c>
      <c r="V41" s="201" t="s">
        <v>286</v>
      </c>
      <c r="W41" s="201" t="s">
        <v>286</v>
      </c>
      <c r="X41" s="201" t="s">
        <v>286</v>
      </c>
      <c r="Y41" s="201" t="s">
        <v>286</v>
      </c>
      <c r="Z41" s="201" t="s">
        <v>286</v>
      </c>
      <c r="AA41" s="201" t="s">
        <v>286</v>
      </c>
      <c r="AB41" s="201" t="s">
        <v>286</v>
      </c>
      <c r="AC41" s="201" t="s">
        <v>286</v>
      </c>
      <c r="AD41" s="201" t="s">
        <v>286</v>
      </c>
      <c r="AE41" s="201" t="s">
        <v>286</v>
      </c>
      <c r="AF41" s="360"/>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row>
    <row r="42" spans="1:80" ht="194.55" customHeight="1" x14ac:dyDescent="0.65">
      <c r="A42" s="359" t="s">
        <v>74</v>
      </c>
      <c r="B42" s="359" t="s">
        <v>78</v>
      </c>
      <c r="C42" s="360" t="s">
        <v>72</v>
      </c>
      <c r="D42" s="360" t="s">
        <v>1577</v>
      </c>
      <c r="E42" s="360" t="s">
        <v>68</v>
      </c>
      <c r="F42" s="360" t="s">
        <v>1568</v>
      </c>
      <c r="G42" s="360" t="s">
        <v>1570</v>
      </c>
      <c r="H42" s="360" t="s">
        <v>843</v>
      </c>
      <c r="I42" s="355" t="s">
        <v>3515</v>
      </c>
      <c r="J42" s="359" t="s">
        <v>2714</v>
      </c>
      <c r="K42" s="359" t="s">
        <v>286</v>
      </c>
      <c r="L42" s="360" t="s">
        <v>2448</v>
      </c>
      <c r="M42" s="360" t="s">
        <v>1420</v>
      </c>
      <c r="N42" s="360" t="s">
        <v>1420</v>
      </c>
      <c r="O42" s="360" t="s">
        <v>1576</v>
      </c>
      <c r="P42" s="201" t="s">
        <v>286</v>
      </c>
      <c r="Q42" s="201" t="s">
        <v>286</v>
      </c>
      <c r="R42" s="201" t="s">
        <v>286</v>
      </c>
      <c r="S42" s="360" t="s">
        <v>286</v>
      </c>
      <c r="T42" s="201" t="s">
        <v>1409</v>
      </c>
      <c r="U42" s="201" t="s">
        <v>1410</v>
      </c>
      <c r="V42" s="201" t="s">
        <v>1411</v>
      </c>
      <c r="W42" s="201" t="s">
        <v>1412</v>
      </c>
      <c r="X42" s="201" t="s">
        <v>1413</v>
      </c>
      <c r="Y42" s="201" t="s">
        <v>1414</v>
      </c>
      <c r="Z42" s="201" t="s">
        <v>1415</v>
      </c>
      <c r="AA42" s="201" t="s">
        <v>1416</v>
      </c>
      <c r="AB42" s="201" t="s">
        <v>1417</v>
      </c>
      <c r="AC42" s="201" t="s">
        <v>1418</v>
      </c>
      <c r="AD42" s="201" t="s">
        <v>1419</v>
      </c>
      <c r="AE42" s="201" t="s">
        <v>1420</v>
      </c>
      <c r="AF42" s="360" t="s">
        <v>1421</v>
      </c>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row>
    <row r="43" spans="1:80" x14ac:dyDescent="0.65">
      <c r="A43" s="359"/>
      <c r="B43" s="359"/>
      <c r="C43" s="360"/>
      <c r="D43" s="360"/>
      <c r="E43" s="360"/>
      <c r="F43" s="360"/>
      <c r="G43" s="360"/>
      <c r="H43" s="360"/>
      <c r="I43" s="356"/>
      <c r="J43" s="359"/>
      <c r="K43" s="359"/>
      <c r="L43" s="360"/>
      <c r="M43" s="360"/>
      <c r="N43" s="360"/>
      <c r="O43" s="360"/>
      <c r="P43" s="201" t="s">
        <v>286</v>
      </c>
      <c r="Q43" s="201" t="s">
        <v>286</v>
      </c>
      <c r="R43" s="201" t="s">
        <v>286</v>
      </c>
      <c r="S43" s="360" t="s">
        <v>286</v>
      </c>
      <c r="T43" s="201" t="s">
        <v>286</v>
      </c>
      <c r="U43" s="201" t="s">
        <v>286</v>
      </c>
      <c r="V43" s="201" t="s">
        <v>286</v>
      </c>
      <c r="W43" s="201" t="s">
        <v>286</v>
      </c>
      <c r="X43" s="201" t="s">
        <v>286</v>
      </c>
      <c r="Y43" s="201" t="s">
        <v>286</v>
      </c>
      <c r="Z43" s="201" t="s">
        <v>286</v>
      </c>
      <c r="AA43" s="201" t="s">
        <v>286</v>
      </c>
      <c r="AB43" s="201" t="s">
        <v>286</v>
      </c>
      <c r="AC43" s="201" t="s">
        <v>286</v>
      </c>
      <c r="AD43" s="201" t="s">
        <v>286</v>
      </c>
      <c r="AE43" s="201" t="s">
        <v>286</v>
      </c>
      <c r="AF43" s="360"/>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row>
    <row r="44" spans="1:80" ht="319.5" customHeight="1" x14ac:dyDescent="0.65">
      <c r="A44" s="359" t="s">
        <v>74</v>
      </c>
      <c r="B44" s="359" t="s">
        <v>78</v>
      </c>
      <c r="C44" s="360" t="s">
        <v>72</v>
      </c>
      <c r="D44" s="360" t="s">
        <v>1592</v>
      </c>
      <c r="E44" s="360" t="s">
        <v>68</v>
      </c>
      <c r="F44" s="360" t="s">
        <v>1568</v>
      </c>
      <c r="G44" s="360" t="s">
        <v>1578</v>
      </c>
      <c r="H44" s="360" t="s">
        <v>286</v>
      </c>
      <c r="I44" s="355" t="s">
        <v>3516</v>
      </c>
      <c r="J44" s="359" t="s">
        <v>2716</v>
      </c>
      <c r="K44" s="359" t="s">
        <v>724</v>
      </c>
      <c r="L44" s="360" t="s">
        <v>2449</v>
      </c>
      <c r="M44" s="360" t="s">
        <v>1579</v>
      </c>
      <c r="N44" s="360" t="s">
        <v>1579</v>
      </c>
      <c r="O44" s="360" t="s">
        <v>3378</v>
      </c>
      <c r="P44" s="202" t="s">
        <v>286</v>
      </c>
      <c r="Q44" s="202" t="s">
        <v>286</v>
      </c>
      <c r="R44" s="202" t="s">
        <v>286</v>
      </c>
      <c r="S44" s="360" t="s">
        <v>286</v>
      </c>
      <c r="T44" s="201" t="s">
        <v>1580</v>
      </c>
      <c r="U44" s="201" t="s">
        <v>1581</v>
      </c>
      <c r="V44" s="201" t="s">
        <v>1582</v>
      </c>
      <c r="W44" s="201" t="s">
        <v>1583</v>
      </c>
      <c r="X44" s="201" t="s">
        <v>1584</v>
      </c>
      <c r="Y44" s="201" t="s">
        <v>1585</v>
      </c>
      <c r="Z44" s="201" t="s">
        <v>1586</v>
      </c>
      <c r="AA44" s="201" t="s">
        <v>1587</v>
      </c>
      <c r="AB44" s="201" t="s">
        <v>1588</v>
      </c>
      <c r="AC44" s="201" t="s">
        <v>1589</v>
      </c>
      <c r="AD44" s="201" t="s">
        <v>1590</v>
      </c>
      <c r="AE44" s="201" t="s">
        <v>1579</v>
      </c>
      <c r="AF44" s="360" t="s">
        <v>1591</v>
      </c>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row>
    <row r="45" spans="1:80" x14ac:dyDescent="0.65">
      <c r="A45" s="359"/>
      <c r="B45" s="359"/>
      <c r="C45" s="360"/>
      <c r="D45" s="360"/>
      <c r="E45" s="360"/>
      <c r="F45" s="360"/>
      <c r="G45" s="360"/>
      <c r="H45" s="360"/>
      <c r="I45" s="356"/>
      <c r="J45" s="359"/>
      <c r="K45" s="359"/>
      <c r="L45" s="360" t="s">
        <v>286</v>
      </c>
      <c r="M45" s="360"/>
      <c r="N45" s="360"/>
      <c r="O45" s="360"/>
      <c r="P45" s="202" t="s">
        <v>286</v>
      </c>
      <c r="Q45" s="202" t="s">
        <v>286</v>
      </c>
      <c r="R45" s="202" t="s">
        <v>286</v>
      </c>
      <c r="S45" s="360" t="s">
        <v>286</v>
      </c>
      <c r="T45" s="202" t="s">
        <v>286</v>
      </c>
      <c r="U45" s="202" t="s">
        <v>286</v>
      </c>
      <c r="V45" s="202" t="s">
        <v>286</v>
      </c>
      <c r="W45" s="202" t="s">
        <v>286</v>
      </c>
      <c r="X45" s="202" t="s">
        <v>286</v>
      </c>
      <c r="Y45" s="202" t="s">
        <v>286</v>
      </c>
      <c r="Z45" s="202" t="s">
        <v>286</v>
      </c>
      <c r="AA45" s="202" t="s">
        <v>286</v>
      </c>
      <c r="AB45" s="202" t="s">
        <v>286</v>
      </c>
      <c r="AC45" s="202" t="s">
        <v>286</v>
      </c>
      <c r="AD45" s="202" t="s">
        <v>286</v>
      </c>
      <c r="AE45" s="202" t="s">
        <v>286</v>
      </c>
      <c r="AF45" s="360"/>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row>
    <row r="46" spans="1:80" ht="247.95" customHeight="1" x14ac:dyDescent="0.65">
      <c r="A46" s="357" t="s">
        <v>74</v>
      </c>
      <c r="B46" s="357" t="s">
        <v>78</v>
      </c>
      <c r="C46" s="357" t="s">
        <v>72</v>
      </c>
      <c r="D46" s="357" t="s">
        <v>1594</v>
      </c>
      <c r="E46" s="357" t="s">
        <v>68</v>
      </c>
      <c r="F46" s="357" t="s">
        <v>1568</v>
      </c>
      <c r="G46" s="357" t="s">
        <v>1593</v>
      </c>
      <c r="H46" s="357" t="s">
        <v>286</v>
      </c>
      <c r="I46" s="355" t="s">
        <v>3517</v>
      </c>
      <c r="J46" s="357" t="s">
        <v>2716</v>
      </c>
      <c r="K46" s="357" t="s">
        <v>724</v>
      </c>
      <c r="L46" s="357" t="s">
        <v>2450</v>
      </c>
      <c r="M46" s="357" t="s">
        <v>3333</v>
      </c>
      <c r="N46" s="357" t="s">
        <v>3333</v>
      </c>
      <c r="O46" s="357" t="s">
        <v>3390</v>
      </c>
      <c r="P46" s="201" t="s">
        <v>286</v>
      </c>
      <c r="Q46" s="201" t="s">
        <v>286</v>
      </c>
      <c r="R46" s="201" t="s">
        <v>286</v>
      </c>
      <c r="S46" s="357" t="s">
        <v>286</v>
      </c>
      <c r="T46" s="201" t="s">
        <v>286</v>
      </c>
      <c r="U46" s="201" t="s">
        <v>286</v>
      </c>
      <c r="V46" s="201" t="s">
        <v>286</v>
      </c>
      <c r="W46" s="201" t="s">
        <v>286</v>
      </c>
      <c r="X46" s="201" t="s">
        <v>286</v>
      </c>
      <c r="Y46" s="201" t="s">
        <v>286</v>
      </c>
      <c r="Z46" s="201" t="s">
        <v>3334</v>
      </c>
      <c r="AA46" s="201" t="s">
        <v>3335</v>
      </c>
      <c r="AB46" s="201" t="s">
        <v>3336</v>
      </c>
      <c r="AC46" s="201" t="s">
        <v>3337</v>
      </c>
      <c r="AD46" s="201" t="s">
        <v>3338</v>
      </c>
      <c r="AE46" s="201" t="s">
        <v>3333</v>
      </c>
      <c r="AF46" s="355" t="s">
        <v>3339</v>
      </c>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row>
    <row r="47" spans="1:80" x14ac:dyDescent="0.65">
      <c r="A47" s="358"/>
      <c r="B47" s="358"/>
      <c r="C47" s="358"/>
      <c r="D47" s="358"/>
      <c r="E47" s="358"/>
      <c r="F47" s="358"/>
      <c r="G47" s="358"/>
      <c r="H47" s="358"/>
      <c r="I47" s="356"/>
      <c r="J47" s="358"/>
      <c r="K47" s="358"/>
      <c r="L47" s="358"/>
      <c r="M47" s="358"/>
      <c r="N47" s="358"/>
      <c r="O47" s="358"/>
      <c r="P47" s="201" t="s">
        <v>286</v>
      </c>
      <c r="Q47" s="201" t="s">
        <v>286</v>
      </c>
      <c r="R47" s="201" t="s">
        <v>286</v>
      </c>
      <c r="S47" s="358"/>
      <c r="T47" s="201" t="s">
        <v>286</v>
      </c>
      <c r="U47" s="201" t="s">
        <v>286</v>
      </c>
      <c r="V47" s="201" t="s">
        <v>286</v>
      </c>
      <c r="W47" s="201" t="s">
        <v>286</v>
      </c>
      <c r="X47" s="201" t="s">
        <v>286</v>
      </c>
      <c r="Y47" s="201" t="s">
        <v>286</v>
      </c>
      <c r="Z47" s="201" t="s">
        <v>286</v>
      </c>
      <c r="AA47" s="201" t="s">
        <v>286</v>
      </c>
      <c r="AB47" s="201" t="s">
        <v>286</v>
      </c>
      <c r="AC47" s="201" t="s">
        <v>286</v>
      </c>
      <c r="AD47" s="201" t="s">
        <v>286</v>
      </c>
      <c r="AE47" s="201" t="s">
        <v>286</v>
      </c>
      <c r="AF47" s="356"/>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row>
    <row r="48" spans="1:80" ht="316.95" customHeight="1" x14ac:dyDescent="0.65">
      <c r="A48" s="359" t="s">
        <v>74</v>
      </c>
      <c r="B48" s="359" t="s">
        <v>78</v>
      </c>
      <c r="C48" s="360" t="s">
        <v>71</v>
      </c>
      <c r="D48" s="360" t="s">
        <v>2660</v>
      </c>
      <c r="E48" s="360" t="s">
        <v>68</v>
      </c>
      <c r="F48" s="360" t="s">
        <v>1568</v>
      </c>
      <c r="G48" s="360" t="s">
        <v>1595</v>
      </c>
      <c r="H48" s="360" t="s">
        <v>843</v>
      </c>
      <c r="I48" s="355" t="s">
        <v>3518</v>
      </c>
      <c r="J48" s="359" t="s">
        <v>2722</v>
      </c>
      <c r="K48" s="359" t="s">
        <v>286</v>
      </c>
      <c r="L48" s="360" t="s">
        <v>1596</v>
      </c>
      <c r="M48" s="360" t="s">
        <v>1597</v>
      </c>
      <c r="N48" s="360" t="s">
        <v>1597</v>
      </c>
      <c r="O48" s="360" t="s">
        <v>3389</v>
      </c>
      <c r="P48" s="115">
        <v>500000</v>
      </c>
      <c r="Q48" s="201" t="s">
        <v>286</v>
      </c>
      <c r="R48" s="201" t="s">
        <v>286</v>
      </c>
      <c r="S48" s="360" t="s">
        <v>943</v>
      </c>
      <c r="T48" s="201" t="s">
        <v>1598</v>
      </c>
      <c r="U48" s="201" t="s">
        <v>1599</v>
      </c>
      <c r="V48" s="201" t="s">
        <v>1600</v>
      </c>
      <c r="W48" s="201" t="s">
        <v>1601</v>
      </c>
      <c r="X48" s="201" t="s">
        <v>1602</v>
      </c>
      <c r="Y48" s="201" t="s">
        <v>1603</v>
      </c>
      <c r="Z48" s="201" t="s">
        <v>1604</v>
      </c>
      <c r="AA48" s="201" t="s">
        <v>1605</v>
      </c>
      <c r="AB48" s="201" t="s">
        <v>1606</v>
      </c>
      <c r="AC48" s="201" t="s">
        <v>1607</v>
      </c>
      <c r="AD48" s="201" t="s">
        <v>1608</v>
      </c>
      <c r="AE48" s="201" t="s">
        <v>1597</v>
      </c>
      <c r="AF48" s="360" t="s">
        <v>1609</v>
      </c>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row>
    <row r="49" spans="1:80" ht="82.05" customHeight="1" x14ac:dyDescent="0.65">
      <c r="A49" s="359"/>
      <c r="B49" s="359"/>
      <c r="C49" s="360"/>
      <c r="D49" s="360"/>
      <c r="E49" s="360"/>
      <c r="F49" s="360"/>
      <c r="G49" s="361"/>
      <c r="H49" s="360"/>
      <c r="I49" s="356"/>
      <c r="J49" s="359"/>
      <c r="K49" s="359"/>
      <c r="L49" s="360"/>
      <c r="M49" s="361"/>
      <c r="N49" s="361"/>
      <c r="O49" s="361"/>
      <c r="P49" s="201" t="s">
        <v>1452</v>
      </c>
      <c r="Q49" s="201" t="s">
        <v>286</v>
      </c>
      <c r="R49" s="201" t="s">
        <v>286</v>
      </c>
      <c r="S49" s="360"/>
      <c r="T49" s="201" t="s">
        <v>286</v>
      </c>
      <c r="U49" s="201" t="s">
        <v>286</v>
      </c>
      <c r="V49" s="115">
        <v>125000</v>
      </c>
      <c r="W49" s="201" t="s">
        <v>286</v>
      </c>
      <c r="X49" s="201" t="s">
        <v>286</v>
      </c>
      <c r="Y49" s="115">
        <v>250000</v>
      </c>
      <c r="Z49" s="201" t="s">
        <v>286</v>
      </c>
      <c r="AA49" s="201" t="s">
        <v>286</v>
      </c>
      <c r="AB49" s="115">
        <v>3755000</v>
      </c>
      <c r="AC49" s="201" t="s">
        <v>286</v>
      </c>
      <c r="AD49" s="201" t="s">
        <v>286</v>
      </c>
      <c r="AE49" s="115">
        <v>500000</v>
      </c>
      <c r="AF49" s="360"/>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row>
    <row r="52" spans="1:80" x14ac:dyDescent="0.65">
      <c r="A52" s="52"/>
      <c r="B52" s="52"/>
      <c r="C52" s="52"/>
      <c r="D52" s="52"/>
      <c r="E52" s="52"/>
      <c r="F52" s="52"/>
      <c r="G52" s="52"/>
      <c r="H52" s="52"/>
      <c r="I52" s="52"/>
      <c r="J52" s="52"/>
      <c r="K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row>
    <row r="53" spans="1:80" x14ac:dyDescent="0.65">
      <c r="A53" s="52"/>
      <c r="B53" s="52"/>
      <c r="C53" s="52"/>
      <c r="D53" s="52"/>
      <c r="E53" s="52"/>
      <c r="F53" s="52"/>
      <c r="G53" s="52"/>
      <c r="H53" s="52"/>
      <c r="I53" s="52"/>
      <c r="J53" s="52"/>
      <c r="K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row>
    <row r="54" spans="1:80" x14ac:dyDescent="0.65">
      <c r="A54" s="52"/>
      <c r="B54" s="52"/>
      <c r="C54" s="52"/>
      <c r="D54" s="52"/>
      <c r="E54" s="52"/>
      <c r="F54" s="52"/>
      <c r="G54" s="52"/>
      <c r="H54" s="52"/>
      <c r="I54" s="52"/>
      <c r="J54" s="52"/>
      <c r="K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row>
    <row r="55" spans="1:80" x14ac:dyDescent="0.65">
      <c r="A55" s="52"/>
      <c r="B55" s="52"/>
      <c r="C55" s="52"/>
      <c r="D55" s="52"/>
      <c r="E55" s="52"/>
      <c r="F55" s="52"/>
      <c r="G55" s="52"/>
      <c r="H55" s="52"/>
      <c r="I55" s="52"/>
      <c r="J55" s="52"/>
      <c r="K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row>
    <row r="56" spans="1:80" x14ac:dyDescent="0.65">
      <c r="A56" s="52"/>
      <c r="B56" s="52"/>
      <c r="C56" s="52"/>
      <c r="D56" s="52"/>
      <c r="E56" s="52"/>
      <c r="F56" s="52"/>
      <c r="G56" s="52"/>
      <c r="H56" s="52"/>
      <c r="I56" s="52"/>
      <c r="J56" s="52"/>
      <c r="K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row>
    <row r="57" spans="1:80" x14ac:dyDescent="0.65">
      <c r="A57" s="52"/>
      <c r="B57" s="52"/>
      <c r="C57" s="52"/>
      <c r="D57" s="52"/>
      <c r="E57" s="52"/>
      <c r="F57" s="52"/>
      <c r="G57" s="52"/>
      <c r="H57" s="52"/>
      <c r="I57" s="52"/>
      <c r="J57" s="52"/>
      <c r="K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row>
    <row r="58" spans="1:80" x14ac:dyDescent="0.65">
      <c r="A58" s="52"/>
      <c r="B58" s="52"/>
      <c r="C58" s="52"/>
      <c r="D58" s="52"/>
      <c r="E58" s="52"/>
      <c r="F58" s="52"/>
      <c r="G58" s="52"/>
      <c r="H58" s="52"/>
      <c r="I58" s="52"/>
      <c r="J58" s="52"/>
      <c r="K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row>
    <row r="59" spans="1:80" x14ac:dyDescent="0.65">
      <c r="A59" s="52"/>
      <c r="B59" s="52"/>
      <c r="C59" s="52"/>
      <c r="D59" s="52"/>
      <c r="E59" s="52"/>
      <c r="F59" s="52"/>
      <c r="G59" s="52"/>
      <c r="H59" s="52"/>
      <c r="I59" s="52"/>
      <c r="J59" s="52"/>
      <c r="K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row>
    <row r="60" spans="1:80" x14ac:dyDescent="0.65">
      <c r="A60" s="52"/>
      <c r="B60" s="52"/>
      <c r="C60" s="52"/>
      <c r="D60" s="52"/>
      <c r="E60" s="52"/>
      <c r="F60" s="52"/>
      <c r="G60" s="52"/>
      <c r="H60" s="52"/>
      <c r="I60" s="52"/>
      <c r="J60" s="52"/>
      <c r="K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row>
    <row r="61" spans="1:80" x14ac:dyDescent="0.65">
      <c r="A61" s="52"/>
      <c r="B61" s="52"/>
      <c r="C61" s="52"/>
      <c r="D61" s="52"/>
      <c r="E61" s="52"/>
      <c r="F61" s="52"/>
      <c r="G61" s="52"/>
      <c r="H61" s="52"/>
      <c r="I61" s="52"/>
      <c r="J61" s="52"/>
      <c r="K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row>
    <row r="62" spans="1:80" x14ac:dyDescent="0.65">
      <c r="A62" s="52"/>
      <c r="B62" s="52"/>
      <c r="C62" s="52"/>
      <c r="D62" s="52"/>
      <c r="E62" s="52"/>
      <c r="F62" s="52"/>
      <c r="G62" s="52"/>
      <c r="H62" s="52"/>
      <c r="I62" s="52"/>
      <c r="J62" s="52"/>
      <c r="K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row>
    <row r="63" spans="1:80" x14ac:dyDescent="0.65">
      <c r="A63" s="52"/>
      <c r="B63" s="52"/>
      <c r="C63" s="52"/>
      <c r="D63" s="52"/>
      <c r="E63" s="52"/>
      <c r="F63" s="52"/>
      <c r="G63" s="52"/>
      <c r="H63" s="52"/>
      <c r="I63" s="52"/>
      <c r="J63" s="52"/>
      <c r="K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row>
    <row r="64" spans="1:80" x14ac:dyDescent="0.65">
      <c r="A64" s="52"/>
      <c r="B64" s="52"/>
      <c r="C64" s="52"/>
      <c r="D64" s="52"/>
      <c r="E64" s="52"/>
      <c r="F64" s="52"/>
      <c r="G64" s="52"/>
      <c r="H64" s="52"/>
      <c r="I64" s="52"/>
      <c r="J64" s="52"/>
      <c r="K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row>
    <row r="65" spans="1:80" x14ac:dyDescent="0.65">
      <c r="A65" s="52"/>
      <c r="B65" s="52"/>
      <c r="C65" s="52"/>
      <c r="D65" s="52"/>
      <c r="E65" s="52"/>
      <c r="F65" s="52"/>
      <c r="G65" s="52"/>
      <c r="H65" s="52"/>
      <c r="I65" s="52"/>
      <c r="J65" s="52"/>
      <c r="K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row>
    <row r="66" spans="1:80" x14ac:dyDescent="0.65">
      <c r="A66" s="52"/>
      <c r="B66" s="52"/>
      <c r="C66" s="52"/>
      <c r="D66" s="52"/>
      <c r="E66" s="52"/>
      <c r="F66" s="52"/>
      <c r="G66" s="52"/>
      <c r="H66" s="52"/>
      <c r="I66" s="52"/>
      <c r="J66" s="52"/>
      <c r="K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row>
    <row r="67" spans="1:80" x14ac:dyDescent="0.65">
      <c r="A67" s="52"/>
      <c r="B67" s="52"/>
      <c r="C67" s="52"/>
      <c r="D67" s="52"/>
      <c r="E67" s="52"/>
      <c r="F67" s="52"/>
      <c r="G67" s="52"/>
      <c r="H67" s="52"/>
      <c r="I67" s="52"/>
      <c r="J67" s="52"/>
      <c r="K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row>
    <row r="68" spans="1:80" x14ac:dyDescent="0.65">
      <c r="A68" s="52"/>
      <c r="B68" s="52"/>
      <c r="C68" s="52"/>
      <c r="D68" s="52"/>
      <c r="E68" s="52"/>
      <c r="F68" s="52"/>
      <c r="G68" s="52"/>
      <c r="H68" s="52"/>
      <c r="I68" s="52"/>
      <c r="J68" s="52"/>
      <c r="K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row>
    <row r="69" spans="1:80" x14ac:dyDescent="0.65">
      <c r="A69" s="52"/>
      <c r="B69" s="52"/>
      <c r="C69" s="52"/>
      <c r="D69" s="52"/>
      <c r="E69" s="52"/>
      <c r="F69" s="52"/>
      <c r="G69" s="52"/>
      <c r="H69" s="52"/>
      <c r="I69" s="52"/>
      <c r="J69" s="52"/>
      <c r="K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row>
    <row r="70" spans="1:80" x14ac:dyDescent="0.65">
      <c r="A70" s="52"/>
      <c r="B70" s="52"/>
      <c r="C70" s="52"/>
      <c r="D70" s="52"/>
      <c r="E70" s="52"/>
      <c r="F70" s="52"/>
      <c r="G70" s="52"/>
      <c r="H70" s="52"/>
      <c r="I70" s="52"/>
      <c r="J70" s="52"/>
      <c r="K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row>
    <row r="71" spans="1:80" x14ac:dyDescent="0.65">
      <c r="A71" s="52"/>
      <c r="B71" s="52"/>
      <c r="C71" s="52"/>
      <c r="D71" s="52"/>
      <c r="E71" s="52"/>
      <c r="F71" s="52"/>
      <c r="G71" s="52"/>
      <c r="H71" s="52"/>
      <c r="I71" s="52"/>
      <c r="J71" s="52"/>
      <c r="K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row>
    <row r="72" spans="1:80" x14ac:dyDescent="0.65">
      <c r="A72" s="52"/>
      <c r="B72" s="52"/>
      <c r="C72" s="52"/>
      <c r="D72" s="52"/>
      <c r="E72" s="52"/>
      <c r="F72" s="52"/>
      <c r="G72" s="52"/>
      <c r="H72" s="52"/>
      <c r="I72" s="52"/>
      <c r="J72" s="52"/>
      <c r="K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row>
    <row r="73" spans="1:80" x14ac:dyDescent="0.65">
      <c r="A73" s="52"/>
      <c r="B73" s="52"/>
      <c r="C73" s="52"/>
      <c r="D73" s="52"/>
      <c r="E73" s="52"/>
      <c r="F73" s="52"/>
      <c r="G73" s="52"/>
      <c r="H73" s="52"/>
      <c r="I73" s="52"/>
      <c r="J73" s="52"/>
      <c r="K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row>
    <row r="74" spans="1:80" x14ac:dyDescent="0.65">
      <c r="A74" s="52"/>
      <c r="B74" s="52"/>
      <c r="C74" s="52"/>
      <c r="D74" s="52"/>
      <c r="E74" s="52"/>
      <c r="F74" s="52"/>
      <c r="G74" s="52"/>
      <c r="H74" s="52"/>
      <c r="I74" s="52"/>
      <c r="J74" s="52"/>
      <c r="K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row>
    <row r="75" spans="1:80" x14ac:dyDescent="0.65">
      <c r="A75" s="52"/>
      <c r="B75" s="52"/>
      <c r="C75" s="52"/>
      <c r="D75" s="52"/>
      <c r="E75" s="52"/>
      <c r="F75" s="52"/>
      <c r="G75" s="52"/>
      <c r="H75" s="52"/>
      <c r="I75" s="52"/>
      <c r="J75" s="52"/>
      <c r="K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row>
    <row r="76" spans="1:80" x14ac:dyDescent="0.65">
      <c r="A76" s="52"/>
      <c r="B76" s="52"/>
      <c r="C76" s="52"/>
      <c r="D76" s="52"/>
      <c r="E76" s="52"/>
      <c r="F76" s="52"/>
      <c r="G76" s="52"/>
      <c r="H76" s="52"/>
      <c r="I76" s="52"/>
      <c r="J76" s="52"/>
      <c r="K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row>
    <row r="77" spans="1:80" x14ac:dyDescent="0.65">
      <c r="A77" s="52"/>
      <c r="B77" s="52"/>
      <c r="C77" s="52"/>
      <c r="D77" s="52"/>
      <c r="E77" s="52"/>
      <c r="F77" s="52"/>
      <c r="G77" s="52"/>
      <c r="H77" s="52"/>
      <c r="I77" s="52"/>
      <c r="J77" s="52"/>
      <c r="K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row>
    <row r="78" spans="1:80" x14ac:dyDescent="0.65">
      <c r="A78" s="52"/>
      <c r="B78" s="52"/>
      <c r="C78" s="52"/>
      <c r="D78" s="52"/>
      <c r="E78" s="52"/>
      <c r="F78" s="52"/>
      <c r="G78" s="52"/>
      <c r="H78" s="52"/>
      <c r="I78" s="52"/>
      <c r="J78" s="52"/>
      <c r="K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row>
    <row r="79" spans="1:80" x14ac:dyDescent="0.65">
      <c r="A79" s="52"/>
      <c r="B79" s="52"/>
      <c r="C79" s="52"/>
      <c r="D79" s="52"/>
      <c r="E79" s="52"/>
      <c r="F79" s="52"/>
      <c r="G79" s="52"/>
      <c r="H79" s="52"/>
      <c r="I79" s="52"/>
      <c r="J79" s="52"/>
      <c r="K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row>
    <row r="80" spans="1:80" x14ac:dyDescent="0.65">
      <c r="A80" s="52"/>
      <c r="B80" s="52"/>
      <c r="C80" s="52"/>
      <c r="D80" s="52"/>
      <c r="E80" s="52"/>
      <c r="F80" s="52"/>
      <c r="G80" s="52"/>
      <c r="H80" s="52"/>
      <c r="I80" s="52"/>
      <c r="J80" s="52"/>
      <c r="K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row>
    <row r="81" spans="1:80" x14ac:dyDescent="0.65">
      <c r="A81" s="52"/>
      <c r="B81" s="52"/>
      <c r="C81" s="52"/>
      <c r="D81" s="52"/>
      <c r="E81" s="52"/>
      <c r="F81" s="52"/>
      <c r="G81" s="52"/>
      <c r="H81" s="52"/>
      <c r="I81" s="52"/>
      <c r="J81" s="52"/>
      <c r="K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row>
    <row r="82" spans="1:80" x14ac:dyDescent="0.65">
      <c r="A82" s="52"/>
      <c r="B82" s="52"/>
      <c r="C82" s="52"/>
      <c r="D82" s="52"/>
      <c r="E82" s="52"/>
      <c r="F82" s="52"/>
      <c r="G82" s="52"/>
      <c r="H82" s="52"/>
      <c r="I82" s="52"/>
      <c r="J82" s="52"/>
      <c r="K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row>
    <row r="83" spans="1:80" x14ac:dyDescent="0.65">
      <c r="A83" s="52"/>
      <c r="B83" s="52"/>
      <c r="C83" s="52"/>
      <c r="D83" s="52"/>
      <c r="E83" s="52"/>
      <c r="F83" s="52"/>
      <c r="G83" s="52"/>
      <c r="H83" s="52"/>
      <c r="I83" s="52"/>
      <c r="J83" s="52"/>
      <c r="K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row>
    <row r="84" spans="1:80" x14ac:dyDescent="0.65">
      <c r="A84" s="52"/>
      <c r="B84" s="52"/>
      <c r="C84" s="52"/>
      <c r="D84" s="52"/>
      <c r="E84" s="52"/>
      <c r="F84" s="52"/>
      <c r="G84" s="52"/>
      <c r="H84" s="52"/>
      <c r="I84" s="52"/>
      <c r="J84" s="52"/>
      <c r="K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row>
    <row r="85" spans="1:80" x14ac:dyDescent="0.65">
      <c r="A85" s="52"/>
      <c r="B85" s="52"/>
      <c r="C85" s="52"/>
      <c r="D85" s="52"/>
      <c r="E85" s="52"/>
      <c r="F85" s="52"/>
      <c r="G85" s="52"/>
      <c r="H85" s="52"/>
      <c r="I85" s="52"/>
      <c r="J85" s="52"/>
      <c r="K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row>
    <row r="86" spans="1:80" x14ac:dyDescent="0.65">
      <c r="A86" s="52"/>
      <c r="B86" s="52"/>
      <c r="C86" s="52"/>
      <c r="D86" s="52"/>
      <c r="E86" s="52"/>
      <c r="F86" s="52"/>
      <c r="G86" s="52"/>
      <c r="H86" s="52"/>
      <c r="I86" s="52"/>
      <c r="J86" s="52"/>
      <c r="K86" s="52"/>
      <c r="M86" s="52"/>
      <c r="N86" s="52"/>
      <c r="O86" s="52"/>
      <c r="P86" s="52"/>
      <c r="Q86" s="52"/>
      <c r="R86" s="52"/>
      <c r="S86" s="52"/>
      <c r="T86" s="52"/>
      <c r="U86" s="52"/>
      <c r="V86" s="52"/>
      <c r="W86" s="52"/>
      <c r="X86" s="52"/>
      <c r="Y86" s="52"/>
      <c r="Z86" s="52"/>
    </row>
    <row r="87" spans="1:80" x14ac:dyDescent="0.65">
      <c r="A87" s="52"/>
      <c r="B87" s="52"/>
      <c r="C87" s="52"/>
      <c r="D87" s="52"/>
      <c r="E87" s="52"/>
      <c r="F87" s="52"/>
      <c r="G87" s="52"/>
      <c r="H87" s="52"/>
      <c r="I87" s="52"/>
      <c r="J87" s="52"/>
      <c r="K87" s="52"/>
      <c r="M87" s="52"/>
      <c r="N87" s="52"/>
      <c r="O87" s="52"/>
      <c r="P87" s="52"/>
      <c r="Q87" s="52"/>
      <c r="R87" s="52"/>
      <c r="S87" s="52"/>
      <c r="T87" s="52"/>
      <c r="U87" s="52"/>
      <c r="V87" s="52"/>
      <c r="W87" s="52"/>
      <c r="X87" s="52"/>
      <c r="Y87" s="52"/>
      <c r="Z87" s="52"/>
    </row>
    <row r="88" spans="1:80" x14ac:dyDescent="0.65">
      <c r="A88" s="52"/>
      <c r="B88" s="52"/>
      <c r="C88" s="52"/>
      <c r="D88" s="52"/>
      <c r="E88" s="52"/>
      <c r="F88" s="52"/>
      <c r="G88" s="52"/>
      <c r="H88" s="52"/>
      <c r="I88" s="52"/>
      <c r="J88" s="52"/>
      <c r="K88" s="52"/>
      <c r="M88" s="52"/>
      <c r="N88" s="52"/>
      <c r="O88" s="52"/>
      <c r="P88" s="52"/>
      <c r="Q88" s="52"/>
      <c r="R88" s="52"/>
      <c r="S88" s="52"/>
      <c r="T88" s="52"/>
      <c r="U88" s="52"/>
      <c r="V88" s="52"/>
      <c r="W88" s="52"/>
      <c r="X88" s="52"/>
      <c r="Y88" s="52"/>
      <c r="Z88" s="52"/>
    </row>
    <row r="89" spans="1:80" x14ac:dyDescent="0.65">
      <c r="A89" s="52"/>
      <c r="B89" s="52"/>
      <c r="C89" s="52"/>
      <c r="D89" s="52"/>
      <c r="E89" s="52"/>
      <c r="F89" s="52"/>
      <c r="G89" s="52"/>
      <c r="H89" s="52"/>
      <c r="I89" s="52"/>
      <c r="J89" s="52"/>
      <c r="K89" s="52"/>
      <c r="M89" s="52"/>
      <c r="N89" s="52"/>
      <c r="O89" s="52"/>
      <c r="P89" s="52"/>
      <c r="Q89" s="52"/>
      <c r="R89" s="52"/>
      <c r="S89" s="52"/>
      <c r="T89" s="52"/>
      <c r="U89" s="52"/>
      <c r="V89" s="52"/>
      <c r="W89" s="52"/>
      <c r="X89" s="52"/>
      <c r="Y89" s="52"/>
      <c r="Z89" s="52"/>
    </row>
    <row r="90" spans="1:80" x14ac:dyDescent="0.65">
      <c r="A90" s="52"/>
      <c r="B90" s="52"/>
      <c r="C90" s="52"/>
      <c r="D90" s="52"/>
      <c r="E90" s="52"/>
      <c r="F90" s="52"/>
      <c r="G90" s="52"/>
      <c r="H90" s="52"/>
      <c r="I90" s="52"/>
      <c r="J90" s="52"/>
      <c r="K90" s="52"/>
      <c r="M90" s="52"/>
      <c r="N90" s="52"/>
      <c r="O90" s="52"/>
      <c r="P90" s="52"/>
      <c r="Q90" s="52"/>
      <c r="R90" s="52"/>
      <c r="S90" s="52"/>
      <c r="T90" s="52"/>
      <c r="U90" s="52"/>
      <c r="V90" s="52"/>
      <c r="W90" s="52"/>
      <c r="X90" s="52"/>
      <c r="Y90" s="52"/>
      <c r="Z90" s="52"/>
    </row>
    <row r="91" spans="1:80" x14ac:dyDescent="0.65">
      <c r="A91" s="52"/>
      <c r="B91" s="52"/>
      <c r="C91" s="52"/>
      <c r="D91" s="52"/>
      <c r="E91" s="52"/>
      <c r="F91" s="52"/>
      <c r="G91" s="52"/>
      <c r="H91" s="52"/>
      <c r="I91" s="52"/>
      <c r="J91" s="52"/>
      <c r="K91" s="52"/>
      <c r="M91" s="52"/>
      <c r="N91" s="52"/>
      <c r="O91" s="52"/>
      <c r="P91" s="52"/>
      <c r="Q91" s="52"/>
      <c r="R91" s="52"/>
      <c r="S91" s="52"/>
      <c r="T91" s="52"/>
      <c r="U91" s="52"/>
      <c r="V91" s="52"/>
      <c r="W91" s="52"/>
      <c r="X91" s="52"/>
      <c r="Y91" s="52"/>
      <c r="Z91" s="52"/>
    </row>
    <row r="92" spans="1:80" x14ac:dyDescent="0.65">
      <c r="A92" s="52"/>
      <c r="B92" s="52"/>
      <c r="C92" s="52"/>
      <c r="D92" s="52"/>
      <c r="E92" s="52"/>
      <c r="F92" s="52"/>
      <c r="G92" s="52"/>
      <c r="H92" s="52"/>
      <c r="I92" s="52"/>
      <c r="J92" s="52"/>
      <c r="K92" s="52"/>
      <c r="M92" s="52"/>
      <c r="N92" s="52"/>
      <c r="O92" s="52"/>
      <c r="P92" s="52"/>
      <c r="Q92" s="52"/>
      <c r="R92" s="52"/>
      <c r="S92" s="52"/>
      <c r="T92" s="52"/>
      <c r="U92" s="52"/>
      <c r="V92" s="52"/>
      <c r="W92" s="52"/>
      <c r="X92" s="52"/>
      <c r="Y92" s="52"/>
      <c r="Z92" s="52"/>
    </row>
    <row r="93" spans="1:80" x14ac:dyDescent="0.65">
      <c r="A93" s="52"/>
      <c r="B93" s="52"/>
      <c r="C93" s="52"/>
      <c r="D93" s="52"/>
      <c r="E93" s="52"/>
      <c r="F93" s="52"/>
      <c r="G93" s="52"/>
      <c r="H93" s="52"/>
      <c r="I93" s="52"/>
      <c r="J93" s="52"/>
      <c r="K93" s="52"/>
      <c r="M93" s="52"/>
      <c r="N93" s="52"/>
      <c r="O93" s="52"/>
      <c r="P93" s="52"/>
      <c r="Q93" s="52"/>
      <c r="R93" s="52"/>
      <c r="S93" s="52"/>
      <c r="T93" s="52"/>
      <c r="U93" s="52"/>
      <c r="V93" s="52"/>
      <c r="W93" s="52"/>
      <c r="X93" s="52"/>
      <c r="Y93" s="52"/>
      <c r="Z93" s="52"/>
    </row>
    <row r="94" spans="1:80" x14ac:dyDescent="0.65">
      <c r="A94" s="52"/>
      <c r="B94" s="52"/>
      <c r="C94" s="52"/>
      <c r="D94" s="52"/>
      <c r="E94" s="52"/>
      <c r="F94" s="52"/>
      <c r="G94" s="52"/>
      <c r="H94" s="52"/>
      <c r="I94" s="52"/>
      <c r="J94" s="52"/>
      <c r="K94" s="52"/>
      <c r="M94" s="52"/>
      <c r="N94" s="52"/>
      <c r="O94" s="52"/>
      <c r="P94" s="52"/>
      <c r="Q94" s="52"/>
      <c r="R94" s="52"/>
      <c r="S94" s="52"/>
      <c r="T94" s="52"/>
      <c r="U94" s="52"/>
      <c r="V94" s="52"/>
      <c r="W94" s="52"/>
      <c r="X94" s="52"/>
      <c r="Y94" s="52"/>
      <c r="Z94" s="52"/>
    </row>
    <row r="95" spans="1:80" x14ac:dyDescent="0.65">
      <c r="A95" s="52"/>
      <c r="B95" s="52"/>
      <c r="C95" s="52"/>
      <c r="D95" s="52"/>
      <c r="E95" s="52"/>
      <c r="F95" s="52"/>
      <c r="G95" s="52"/>
      <c r="H95" s="52"/>
      <c r="I95" s="52"/>
      <c r="J95" s="52"/>
      <c r="K95" s="52"/>
      <c r="M95" s="52"/>
      <c r="N95" s="52"/>
      <c r="O95" s="52"/>
      <c r="P95" s="52"/>
      <c r="Q95" s="52"/>
      <c r="R95" s="52"/>
      <c r="S95" s="52"/>
      <c r="T95" s="52"/>
      <c r="U95" s="52"/>
      <c r="V95" s="52"/>
      <c r="W95" s="52"/>
      <c r="X95" s="52"/>
      <c r="Y95" s="52"/>
      <c r="Z95" s="52"/>
    </row>
    <row r="96" spans="1:80" x14ac:dyDescent="0.65">
      <c r="A96" s="52"/>
      <c r="B96" s="52"/>
      <c r="C96" s="52"/>
      <c r="D96" s="52"/>
      <c r="E96" s="52"/>
      <c r="F96" s="52"/>
      <c r="G96" s="52"/>
      <c r="H96" s="52"/>
      <c r="I96" s="52"/>
      <c r="J96" s="52"/>
      <c r="K96" s="52"/>
      <c r="M96" s="52"/>
      <c r="N96" s="52"/>
      <c r="O96" s="52"/>
      <c r="P96" s="52"/>
      <c r="Q96" s="52"/>
      <c r="R96" s="52"/>
      <c r="S96" s="52"/>
      <c r="T96" s="52"/>
      <c r="U96" s="52"/>
      <c r="V96" s="52"/>
      <c r="W96" s="52"/>
      <c r="X96" s="52"/>
      <c r="Y96" s="52"/>
      <c r="Z96" s="52"/>
    </row>
    <row r="97" spans="1:26" x14ac:dyDescent="0.65">
      <c r="A97" s="52"/>
      <c r="B97" s="52"/>
      <c r="C97" s="52"/>
      <c r="D97" s="52"/>
      <c r="E97" s="52"/>
      <c r="F97" s="52"/>
      <c r="G97" s="52"/>
      <c r="H97" s="52"/>
      <c r="I97" s="52"/>
      <c r="J97" s="52"/>
      <c r="K97" s="52"/>
      <c r="M97" s="52"/>
      <c r="N97" s="52"/>
      <c r="O97" s="52"/>
      <c r="P97" s="52"/>
      <c r="Q97" s="52"/>
      <c r="R97" s="52"/>
      <c r="S97" s="52"/>
      <c r="T97" s="52"/>
      <c r="U97" s="52"/>
      <c r="V97" s="52"/>
      <c r="W97" s="52"/>
      <c r="X97" s="52"/>
      <c r="Y97" s="52"/>
      <c r="Z97" s="52"/>
    </row>
    <row r="98" spans="1:26" x14ac:dyDescent="0.65">
      <c r="A98" s="52"/>
      <c r="B98" s="52"/>
      <c r="C98" s="52"/>
      <c r="D98" s="52"/>
      <c r="E98" s="52"/>
      <c r="F98" s="52"/>
      <c r="G98" s="52"/>
      <c r="H98" s="52"/>
      <c r="I98" s="52"/>
      <c r="J98" s="52"/>
      <c r="K98" s="52"/>
      <c r="M98" s="52"/>
      <c r="N98" s="52"/>
      <c r="O98" s="52"/>
      <c r="P98" s="52"/>
      <c r="Q98" s="52"/>
      <c r="R98" s="52"/>
      <c r="S98" s="52"/>
      <c r="T98" s="52"/>
      <c r="U98" s="52"/>
      <c r="V98" s="52"/>
      <c r="W98" s="52"/>
      <c r="X98" s="52"/>
      <c r="Y98" s="52"/>
      <c r="Z98" s="52"/>
    </row>
    <row r="99" spans="1:26" x14ac:dyDescent="0.65">
      <c r="A99" s="52"/>
      <c r="B99" s="52"/>
      <c r="C99" s="52"/>
      <c r="D99" s="52"/>
      <c r="E99" s="52"/>
      <c r="F99" s="52"/>
      <c r="G99" s="52"/>
      <c r="H99" s="52"/>
      <c r="I99" s="52"/>
      <c r="J99" s="52"/>
      <c r="K99" s="52"/>
      <c r="M99" s="52"/>
      <c r="N99" s="52"/>
      <c r="O99" s="52"/>
      <c r="P99" s="52"/>
      <c r="Q99" s="52"/>
      <c r="R99" s="52"/>
      <c r="S99" s="52"/>
      <c r="T99" s="52"/>
      <c r="U99" s="52"/>
      <c r="V99" s="52"/>
      <c r="W99" s="52"/>
      <c r="X99" s="52"/>
      <c r="Y99" s="52"/>
      <c r="Z99" s="52"/>
    </row>
    <row r="100" spans="1:26" x14ac:dyDescent="0.65">
      <c r="A100" s="52"/>
      <c r="B100" s="52"/>
      <c r="C100" s="52"/>
      <c r="D100" s="52"/>
      <c r="E100" s="52"/>
      <c r="F100" s="52"/>
      <c r="G100" s="52"/>
      <c r="H100" s="52"/>
      <c r="I100" s="52"/>
      <c r="J100" s="52"/>
      <c r="K100" s="52"/>
      <c r="M100" s="52"/>
      <c r="N100" s="52"/>
      <c r="O100" s="52"/>
      <c r="P100" s="52"/>
      <c r="Q100" s="52"/>
      <c r="R100" s="52"/>
      <c r="S100" s="52"/>
      <c r="T100" s="52"/>
      <c r="U100" s="52"/>
      <c r="V100" s="52"/>
      <c r="W100" s="52"/>
      <c r="X100" s="52"/>
      <c r="Y100" s="52"/>
      <c r="Z100" s="52"/>
    </row>
    <row r="101" spans="1:26" x14ac:dyDescent="0.65">
      <c r="A101" s="52"/>
      <c r="B101" s="52"/>
      <c r="C101" s="52"/>
      <c r="D101" s="52"/>
      <c r="E101" s="52"/>
      <c r="F101" s="52"/>
      <c r="G101" s="52"/>
      <c r="H101" s="52"/>
      <c r="I101" s="52"/>
      <c r="J101" s="52"/>
      <c r="K101" s="52"/>
      <c r="M101" s="52"/>
      <c r="N101" s="52"/>
      <c r="O101" s="52"/>
      <c r="P101" s="52"/>
      <c r="Q101" s="52"/>
      <c r="R101" s="52"/>
      <c r="S101" s="52"/>
      <c r="T101" s="52"/>
      <c r="U101" s="52"/>
      <c r="V101" s="52"/>
      <c r="W101" s="52"/>
      <c r="X101" s="52"/>
      <c r="Y101" s="52"/>
      <c r="Z101" s="52"/>
    </row>
    <row r="102" spans="1:26" x14ac:dyDescent="0.65">
      <c r="A102" s="52"/>
      <c r="B102" s="52"/>
      <c r="C102" s="52"/>
      <c r="D102" s="52"/>
      <c r="E102" s="52"/>
      <c r="F102" s="52"/>
      <c r="G102" s="52"/>
      <c r="H102" s="52"/>
      <c r="I102" s="52"/>
      <c r="J102" s="52"/>
      <c r="K102" s="52"/>
      <c r="M102" s="52"/>
      <c r="N102" s="52"/>
      <c r="O102" s="52"/>
      <c r="P102" s="52"/>
      <c r="Q102" s="52"/>
      <c r="R102" s="52"/>
      <c r="S102" s="52"/>
      <c r="T102" s="52"/>
      <c r="U102" s="52"/>
      <c r="V102" s="52"/>
      <c r="W102" s="52"/>
      <c r="X102" s="52"/>
      <c r="Y102" s="52"/>
      <c r="Z102" s="52"/>
    </row>
    <row r="103" spans="1:26" x14ac:dyDescent="0.65">
      <c r="A103" s="52"/>
      <c r="B103" s="52"/>
      <c r="C103" s="52"/>
      <c r="D103" s="52"/>
      <c r="E103" s="52"/>
      <c r="F103" s="52"/>
      <c r="G103" s="52"/>
      <c r="H103" s="52"/>
      <c r="I103" s="52"/>
      <c r="J103" s="52"/>
      <c r="K103" s="52"/>
      <c r="M103" s="52"/>
      <c r="N103" s="52"/>
      <c r="O103" s="52"/>
      <c r="P103" s="52"/>
      <c r="Q103" s="52"/>
      <c r="R103" s="52"/>
      <c r="S103" s="52"/>
      <c r="T103" s="52"/>
      <c r="U103" s="52"/>
      <c r="V103" s="52"/>
      <c r="W103" s="52"/>
      <c r="X103" s="52"/>
      <c r="Y103" s="52"/>
      <c r="Z103" s="52"/>
    </row>
    <row r="104" spans="1:26" x14ac:dyDescent="0.65">
      <c r="A104" s="52"/>
      <c r="B104" s="52"/>
      <c r="C104" s="52"/>
      <c r="D104" s="52"/>
      <c r="E104" s="52"/>
      <c r="F104" s="52"/>
      <c r="G104" s="52"/>
      <c r="H104" s="52"/>
      <c r="I104" s="52"/>
      <c r="J104" s="52"/>
      <c r="K104" s="52"/>
      <c r="M104" s="52"/>
      <c r="N104" s="52"/>
      <c r="O104" s="52"/>
      <c r="P104" s="52"/>
      <c r="Q104" s="52"/>
      <c r="R104" s="52"/>
      <c r="S104" s="52"/>
      <c r="T104" s="52"/>
      <c r="U104" s="52"/>
      <c r="V104" s="52"/>
      <c r="W104" s="52"/>
      <c r="X104" s="52"/>
      <c r="Y104" s="52"/>
      <c r="Z104" s="52"/>
    </row>
    <row r="105" spans="1:26" x14ac:dyDescent="0.65">
      <c r="A105" s="52"/>
      <c r="B105" s="52"/>
      <c r="C105" s="52"/>
      <c r="D105" s="52"/>
      <c r="E105" s="52"/>
      <c r="F105" s="52"/>
      <c r="G105" s="52"/>
      <c r="H105" s="52"/>
      <c r="I105" s="52"/>
      <c r="J105" s="52"/>
      <c r="K105" s="52"/>
      <c r="M105" s="52"/>
      <c r="N105" s="52"/>
      <c r="O105" s="52"/>
      <c r="P105" s="52"/>
      <c r="Q105" s="52"/>
      <c r="R105" s="52"/>
      <c r="S105" s="52"/>
      <c r="T105" s="52"/>
      <c r="U105" s="52"/>
      <c r="V105" s="52"/>
      <c r="W105" s="52"/>
      <c r="X105" s="52"/>
      <c r="Y105" s="52"/>
      <c r="Z105" s="52"/>
    </row>
    <row r="106" spans="1:26" x14ac:dyDescent="0.65">
      <c r="A106" s="52"/>
      <c r="B106" s="52"/>
      <c r="C106" s="52"/>
      <c r="D106" s="52"/>
      <c r="E106" s="52"/>
      <c r="F106" s="52"/>
      <c r="G106" s="52"/>
      <c r="H106" s="52"/>
      <c r="I106" s="52"/>
      <c r="J106" s="52"/>
      <c r="K106" s="52"/>
      <c r="M106" s="52"/>
      <c r="N106" s="52"/>
      <c r="O106" s="52"/>
      <c r="P106" s="52"/>
      <c r="Q106" s="52"/>
      <c r="R106" s="52"/>
      <c r="S106" s="52"/>
      <c r="T106" s="52"/>
      <c r="U106" s="52"/>
      <c r="V106" s="52"/>
      <c r="W106" s="52"/>
      <c r="X106" s="52"/>
      <c r="Y106" s="52"/>
      <c r="Z106" s="52"/>
    </row>
    <row r="107" spans="1:26" x14ac:dyDescent="0.65">
      <c r="A107" s="52"/>
      <c r="B107" s="52"/>
      <c r="C107" s="52"/>
      <c r="D107" s="52"/>
      <c r="E107" s="52"/>
      <c r="F107" s="52"/>
      <c r="G107" s="52"/>
      <c r="H107" s="52"/>
      <c r="I107" s="52"/>
      <c r="J107" s="52"/>
      <c r="K107" s="52"/>
      <c r="M107" s="52"/>
      <c r="N107" s="52"/>
      <c r="O107" s="52"/>
      <c r="P107" s="52"/>
      <c r="Q107" s="52"/>
      <c r="R107" s="52"/>
      <c r="S107" s="52"/>
      <c r="T107" s="52"/>
      <c r="U107" s="52"/>
      <c r="V107" s="52"/>
      <c r="W107" s="52"/>
      <c r="X107" s="52"/>
      <c r="Y107" s="52"/>
      <c r="Z107" s="52"/>
    </row>
    <row r="108" spans="1:26" x14ac:dyDescent="0.65">
      <c r="A108" s="52"/>
      <c r="B108" s="52"/>
      <c r="C108" s="52"/>
      <c r="D108" s="52"/>
      <c r="E108" s="52"/>
      <c r="F108" s="52"/>
      <c r="G108" s="52"/>
      <c r="H108" s="52"/>
      <c r="I108" s="52"/>
      <c r="J108" s="52"/>
      <c r="K108" s="52"/>
      <c r="M108" s="52"/>
      <c r="N108" s="52"/>
      <c r="O108" s="52"/>
      <c r="P108" s="52"/>
      <c r="Q108" s="52"/>
      <c r="R108" s="52"/>
      <c r="S108" s="52"/>
      <c r="T108" s="52"/>
      <c r="U108" s="52"/>
      <c r="V108" s="52"/>
      <c r="W108" s="52"/>
      <c r="X108" s="52"/>
      <c r="Y108" s="52"/>
      <c r="Z108" s="52"/>
    </row>
    <row r="109" spans="1:26" x14ac:dyDescent="0.65">
      <c r="A109" s="52"/>
      <c r="B109" s="52"/>
      <c r="C109" s="52"/>
      <c r="D109" s="52"/>
      <c r="E109" s="52"/>
      <c r="F109" s="52"/>
      <c r="G109" s="52"/>
      <c r="H109" s="52"/>
      <c r="I109" s="52"/>
      <c r="J109" s="52"/>
      <c r="K109" s="52"/>
      <c r="M109" s="52"/>
      <c r="N109" s="52"/>
      <c r="O109" s="52"/>
      <c r="P109" s="52"/>
      <c r="Q109" s="52"/>
      <c r="R109" s="52"/>
      <c r="S109" s="52"/>
      <c r="T109" s="52"/>
      <c r="U109" s="52"/>
      <c r="V109" s="52"/>
      <c r="W109" s="52"/>
      <c r="X109" s="52"/>
      <c r="Y109" s="52"/>
      <c r="Z109" s="52"/>
    </row>
    <row r="110" spans="1:26" x14ac:dyDescent="0.65">
      <c r="A110" s="52"/>
      <c r="B110" s="52"/>
      <c r="C110" s="52"/>
      <c r="D110" s="52"/>
      <c r="E110" s="52"/>
      <c r="F110" s="52"/>
      <c r="G110" s="52"/>
      <c r="H110" s="52"/>
      <c r="I110" s="52"/>
      <c r="J110" s="52"/>
      <c r="K110" s="52"/>
      <c r="M110" s="52"/>
      <c r="N110" s="52"/>
      <c r="O110" s="52"/>
      <c r="P110" s="52"/>
      <c r="Q110" s="52"/>
      <c r="R110" s="52"/>
      <c r="S110" s="52"/>
      <c r="T110" s="52"/>
      <c r="U110" s="52"/>
      <c r="V110" s="52"/>
      <c r="W110" s="52"/>
      <c r="X110" s="52"/>
      <c r="Y110" s="52"/>
      <c r="Z110" s="52"/>
    </row>
    <row r="111" spans="1:26" x14ac:dyDescent="0.65">
      <c r="A111" s="52"/>
      <c r="B111" s="52"/>
      <c r="C111" s="52"/>
      <c r="D111" s="52"/>
      <c r="E111" s="52"/>
      <c r="F111" s="52"/>
      <c r="G111" s="52"/>
      <c r="H111" s="52"/>
      <c r="I111" s="52"/>
      <c r="J111" s="52"/>
      <c r="K111" s="52"/>
      <c r="M111" s="52"/>
      <c r="N111" s="52"/>
      <c r="O111" s="52"/>
      <c r="P111" s="52"/>
      <c r="Q111" s="52"/>
      <c r="R111" s="52"/>
      <c r="S111" s="52"/>
      <c r="T111" s="52"/>
      <c r="U111" s="52"/>
      <c r="V111" s="52"/>
      <c r="W111" s="52"/>
      <c r="X111" s="52"/>
      <c r="Y111" s="52"/>
      <c r="Z111" s="52"/>
    </row>
    <row r="112" spans="1:26" x14ac:dyDescent="0.65">
      <c r="A112" s="52"/>
      <c r="B112" s="52"/>
      <c r="C112" s="52"/>
      <c r="D112" s="52"/>
      <c r="E112" s="52"/>
      <c r="F112" s="52"/>
      <c r="G112" s="52"/>
      <c r="H112" s="52"/>
      <c r="I112" s="52"/>
      <c r="J112" s="52"/>
      <c r="K112" s="52"/>
      <c r="M112" s="52"/>
      <c r="N112" s="52"/>
      <c r="O112" s="52"/>
      <c r="P112" s="52"/>
      <c r="Q112" s="52"/>
      <c r="R112" s="52"/>
      <c r="S112" s="52"/>
      <c r="T112" s="52"/>
      <c r="U112" s="52"/>
      <c r="V112" s="52"/>
      <c r="W112" s="52"/>
      <c r="X112" s="52"/>
      <c r="Y112" s="52"/>
      <c r="Z112" s="52"/>
    </row>
    <row r="113" spans="1:26" x14ac:dyDescent="0.65">
      <c r="A113" s="52"/>
      <c r="B113" s="52"/>
      <c r="C113" s="52"/>
      <c r="D113" s="52"/>
      <c r="E113" s="52"/>
      <c r="F113" s="52"/>
      <c r="G113" s="52"/>
      <c r="H113" s="52"/>
      <c r="I113" s="52"/>
      <c r="J113" s="52"/>
      <c r="K113" s="52"/>
      <c r="M113" s="52"/>
      <c r="N113" s="52"/>
      <c r="O113" s="52"/>
      <c r="P113" s="52"/>
      <c r="Q113" s="52"/>
      <c r="R113" s="52"/>
      <c r="S113" s="52"/>
      <c r="T113" s="52"/>
      <c r="U113" s="52"/>
      <c r="V113" s="52"/>
      <c r="W113" s="52"/>
      <c r="X113" s="52"/>
      <c r="Y113" s="52"/>
      <c r="Z113" s="52"/>
    </row>
    <row r="114" spans="1:26" x14ac:dyDescent="0.65">
      <c r="A114" s="52"/>
      <c r="B114" s="52"/>
      <c r="C114" s="52"/>
      <c r="D114" s="52"/>
      <c r="E114" s="52"/>
      <c r="F114" s="52"/>
      <c r="G114" s="52"/>
      <c r="H114" s="52"/>
      <c r="I114" s="52"/>
      <c r="J114" s="52"/>
      <c r="K114" s="52"/>
      <c r="M114" s="52"/>
      <c r="N114" s="52"/>
      <c r="O114" s="52"/>
      <c r="P114" s="52"/>
      <c r="Q114" s="52"/>
      <c r="R114" s="52"/>
      <c r="S114" s="52"/>
      <c r="T114" s="52"/>
      <c r="U114" s="52"/>
      <c r="V114" s="52"/>
      <c r="W114" s="52"/>
      <c r="X114" s="52"/>
      <c r="Y114" s="52"/>
      <c r="Z114" s="52"/>
    </row>
    <row r="115" spans="1:26" x14ac:dyDescent="0.65">
      <c r="A115" s="52"/>
      <c r="B115" s="52"/>
      <c r="C115" s="52"/>
      <c r="D115" s="52"/>
      <c r="E115" s="52"/>
      <c r="F115" s="52"/>
      <c r="G115" s="52"/>
      <c r="H115" s="52"/>
      <c r="I115" s="52"/>
      <c r="J115" s="52"/>
      <c r="K115" s="52"/>
      <c r="M115" s="52"/>
      <c r="N115" s="52"/>
      <c r="O115" s="52"/>
      <c r="P115" s="52"/>
      <c r="Q115" s="52"/>
      <c r="R115" s="52"/>
      <c r="S115" s="52"/>
      <c r="T115" s="52"/>
      <c r="U115" s="52"/>
      <c r="V115" s="52"/>
      <c r="W115" s="52"/>
      <c r="X115" s="52"/>
      <c r="Y115" s="52"/>
      <c r="Z115" s="52"/>
    </row>
    <row r="116" spans="1:26" x14ac:dyDescent="0.65">
      <c r="A116" s="52"/>
      <c r="B116" s="52"/>
      <c r="C116" s="52"/>
      <c r="D116" s="52"/>
      <c r="E116" s="52"/>
      <c r="F116" s="52"/>
      <c r="G116" s="52"/>
      <c r="H116" s="52"/>
      <c r="I116" s="52"/>
      <c r="J116" s="52"/>
      <c r="K116" s="52"/>
      <c r="M116" s="52"/>
      <c r="N116" s="52"/>
      <c r="O116" s="52"/>
      <c r="P116" s="52"/>
      <c r="Q116" s="52"/>
      <c r="R116" s="52"/>
      <c r="S116" s="52"/>
      <c r="T116" s="52"/>
      <c r="U116" s="52"/>
      <c r="V116" s="52"/>
      <c r="W116" s="52"/>
      <c r="X116" s="52"/>
      <c r="Y116" s="52"/>
      <c r="Z116" s="52"/>
    </row>
    <row r="117" spans="1:26" x14ac:dyDescent="0.65">
      <c r="A117" s="52"/>
      <c r="B117" s="52"/>
      <c r="C117" s="52"/>
      <c r="D117" s="52"/>
      <c r="E117" s="52"/>
      <c r="F117" s="52"/>
      <c r="G117" s="52"/>
      <c r="H117" s="52"/>
      <c r="I117" s="52"/>
      <c r="J117" s="52"/>
      <c r="K117" s="52"/>
      <c r="M117" s="52"/>
      <c r="N117" s="52"/>
      <c r="O117" s="52"/>
      <c r="P117" s="52"/>
      <c r="Q117" s="52"/>
      <c r="R117" s="52"/>
      <c r="S117" s="52"/>
      <c r="T117" s="52"/>
      <c r="U117" s="52"/>
      <c r="V117" s="52"/>
      <c r="W117" s="52"/>
      <c r="X117" s="52"/>
      <c r="Y117" s="52"/>
      <c r="Z117" s="52"/>
    </row>
    <row r="118" spans="1:26" x14ac:dyDescent="0.65">
      <c r="A118" s="52"/>
      <c r="B118" s="52"/>
      <c r="C118" s="52"/>
      <c r="D118" s="52"/>
      <c r="E118" s="52"/>
      <c r="F118" s="52"/>
      <c r="G118" s="52"/>
      <c r="H118" s="52"/>
      <c r="I118" s="52"/>
      <c r="J118" s="52"/>
      <c r="K118" s="52"/>
      <c r="M118" s="52"/>
      <c r="N118" s="52"/>
      <c r="O118" s="52"/>
      <c r="P118" s="52"/>
      <c r="Q118" s="52"/>
      <c r="R118" s="52"/>
      <c r="S118" s="52"/>
      <c r="T118" s="52"/>
      <c r="U118" s="52"/>
      <c r="V118" s="52"/>
      <c r="W118" s="52"/>
      <c r="X118" s="52"/>
      <c r="Y118" s="52"/>
      <c r="Z118" s="52"/>
    </row>
    <row r="119" spans="1:26" x14ac:dyDescent="0.65">
      <c r="A119" s="52"/>
      <c r="B119" s="52"/>
      <c r="C119" s="52"/>
      <c r="D119" s="52"/>
      <c r="E119" s="52"/>
      <c r="F119" s="52"/>
      <c r="G119" s="52"/>
      <c r="H119" s="52"/>
      <c r="I119" s="52"/>
      <c r="J119" s="52"/>
      <c r="K119" s="52"/>
      <c r="M119" s="52"/>
      <c r="N119" s="52"/>
      <c r="O119" s="52"/>
      <c r="P119" s="52"/>
      <c r="Q119" s="52"/>
      <c r="R119" s="52"/>
      <c r="S119" s="52"/>
      <c r="T119" s="52"/>
      <c r="U119" s="52"/>
      <c r="V119" s="52"/>
      <c r="W119" s="52"/>
      <c r="X119" s="52"/>
      <c r="Y119" s="52"/>
      <c r="Z119" s="52"/>
    </row>
    <row r="120" spans="1:26" x14ac:dyDescent="0.65">
      <c r="A120" s="52"/>
      <c r="B120" s="52"/>
      <c r="C120" s="52"/>
      <c r="D120" s="52"/>
      <c r="E120" s="52"/>
      <c r="F120" s="52"/>
      <c r="G120" s="52"/>
      <c r="H120" s="52"/>
      <c r="I120" s="52"/>
      <c r="J120" s="52"/>
      <c r="K120" s="52"/>
      <c r="M120" s="52"/>
      <c r="N120" s="52"/>
      <c r="O120" s="52"/>
      <c r="P120" s="52"/>
      <c r="Q120" s="52"/>
      <c r="R120" s="52"/>
      <c r="S120" s="52"/>
      <c r="T120" s="52"/>
      <c r="U120" s="52"/>
      <c r="V120" s="52"/>
      <c r="W120" s="52"/>
      <c r="X120" s="52"/>
      <c r="Y120" s="52"/>
      <c r="Z120" s="52"/>
    </row>
    <row r="121" spans="1:26" x14ac:dyDescent="0.65">
      <c r="A121" s="52"/>
      <c r="B121" s="52"/>
      <c r="C121" s="52"/>
      <c r="D121" s="52"/>
      <c r="E121" s="52"/>
      <c r="F121" s="52"/>
      <c r="G121" s="52"/>
      <c r="H121" s="52"/>
      <c r="I121" s="52"/>
      <c r="J121" s="52"/>
      <c r="K121" s="52"/>
      <c r="M121" s="52"/>
      <c r="N121" s="52"/>
      <c r="O121" s="52"/>
      <c r="P121" s="52"/>
      <c r="Q121" s="52"/>
      <c r="R121" s="52"/>
      <c r="S121" s="52"/>
      <c r="T121" s="52"/>
      <c r="U121" s="52"/>
      <c r="V121" s="52"/>
      <c r="W121" s="52"/>
      <c r="X121" s="52"/>
      <c r="Y121" s="52"/>
      <c r="Z121" s="52"/>
    </row>
    <row r="122" spans="1:26" x14ac:dyDescent="0.65">
      <c r="A122" s="52"/>
      <c r="B122" s="52"/>
      <c r="C122" s="52"/>
      <c r="D122" s="52"/>
      <c r="E122" s="52"/>
      <c r="F122" s="52"/>
      <c r="G122" s="52"/>
      <c r="H122" s="52"/>
      <c r="I122" s="52"/>
      <c r="J122" s="52"/>
      <c r="K122" s="52"/>
      <c r="M122" s="52"/>
      <c r="N122" s="52"/>
      <c r="O122" s="52"/>
      <c r="P122" s="52"/>
      <c r="Q122" s="52"/>
      <c r="R122" s="52"/>
      <c r="S122" s="52"/>
      <c r="T122" s="52"/>
      <c r="U122" s="52"/>
      <c r="V122" s="52"/>
      <c r="W122" s="52"/>
      <c r="X122" s="52"/>
      <c r="Y122" s="52"/>
      <c r="Z122" s="52"/>
    </row>
    <row r="123" spans="1:26" x14ac:dyDescent="0.65">
      <c r="A123" s="52"/>
      <c r="B123" s="52"/>
      <c r="C123" s="52"/>
      <c r="D123" s="52"/>
      <c r="E123" s="52"/>
      <c r="F123" s="52"/>
      <c r="G123" s="52"/>
      <c r="H123" s="52"/>
      <c r="I123" s="52"/>
      <c r="J123" s="52"/>
      <c r="K123" s="52"/>
      <c r="M123" s="52"/>
      <c r="N123" s="52"/>
      <c r="O123" s="52"/>
      <c r="P123" s="52"/>
      <c r="Q123" s="52"/>
      <c r="R123" s="52"/>
      <c r="S123" s="52"/>
      <c r="T123" s="52"/>
      <c r="U123" s="52"/>
      <c r="V123" s="52"/>
      <c r="W123" s="52"/>
      <c r="X123" s="52"/>
      <c r="Y123" s="52"/>
      <c r="Z123" s="52"/>
    </row>
    <row r="124" spans="1:26" x14ac:dyDescent="0.65">
      <c r="A124" s="52"/>
      <c r="B124" s="52"/>
      <c r="C124" s="52"/>
      <c r="D124" s="52"/>
      <c r="E124" s="52"/>
      <c r="F124" s="52"/>
      <c r="G124" s="52"/>
      <c r="H124" s="52"/>
      <c r="I124" s="52"/>
      <c r="J124" s="52"/>
      <c r="K124" s="52"/>
      <c r="M124" s="52"/>
      <c r="N124" s="52"/>
      <c r="O124" s="52"/>
      <c r="P124" s="52"/>
      <c r="Q124" s="52"/>
      <c r="R124" s="52"/>
      <c r="S124" s="52"/>
      <c r="T124" s="52"/>
      <c r="U124" s="52"/>
      <c r="V124" s="52"/>
      <c r="W124" s="52"/>
      <c r="X124" s="52"/>
      <c r="Y124" s="52"/>
      <c r="Z124" s="52"/>
    </row>
    <row r="125" spans="1:26" x14ac:dyDescent="0.65">
      <c r="A125" s="52"/>
      <c r="B125" s="52"/>
      <c r="C125" s="52"/>
      <c r="D125" s="52"/>
      <c r="E125" s="52"/>
      <c r="F125" s="52"/>
      <c r="G125" s="52"/>
      <c r="H125" s="52"/>
      <c r="I125" s="52"/>
      <c r="J125" s="52"/>
      <c r="K125" s="52"/>
      <c r="M125" s="52"/>
      <c r="N125" s="52"/>
      <c r="O125" s="52"/>
      <c r="P125" s="52"/>
      <c r="Q125" s="52"/>
      <c r="R125" s="52"/>
      <c r="S125" s="52"/>
      <c r="T125" s="52"/>
      <c r="U125" s="52"/>
      <c r="V125" s="52"/>
      <c r="W125" s="52"/>
      <c r="X125" s="52"/>
      <c r="Y125" s="52"/>
      <c r="Z125" s="52"/>
    </row>
    <row r="126" spans="1:26" x14ac:dyDescent="0.65">
      <c r="A126" s="52"/>
      <c r="B126" s="52"/>
      <c r="C126" s="52"/>
      <c r="D126" s="52"/>
      <c r="E126" s="52"/>
      <c r="F126" s="52"/>
      <c r="G126" s="52"/>
      <c r="H126" s="52"/>
      <c r="I126" s="52"/>
      <c r="J126" s="52"/>
      <c r="K126" s="52"/>
      <c r="M126" s="52"/>
      <c r="N126" s="52"/>
      <c r="O126" s="52"/>
      <c r="P126" s="52"/>
      <c r="Q126" s="52"/>
      <c r="R126" s="52"/>
      <c r="S126" s="52"/>
      <c r="T126" s="52"/>
      <c r="U126" s="52"/>
      <c r="V126" s="52"/>
      <c r="W126" s="52"/>
      <c r="X126" s="52"/>
      <c r="Y126" s="52"/>
      <c r="Z126" s="52"/>
    </row>
    <row r="127" spans="1:26" x14ac:dyDescent="0.65">
      <c r="A127" s="52"/>
      <c r="B127" s="52"/>
      <c r="C127" s="52"/>
      <c r="D127" s="52"/>
      <c r="E127" s="52"/>
      <c r="F127" s="52"/>
      <c r="G127" s="52"/>
      <c r="H127" s="52"/>
      <c r="I127" s="52"/>
      <c r="J127" s="52"/>
      <c r="K127" s="52"/>
      <c r="M127" s="52"/>
      <c r="N127" s="52"/>
      <c r="O127" s="52"/>
      <c r="P127" s="52"/>
      <c r="Q127" s="52"/>
      <c r="R127" s="52"/>
      <c r="S127" s="52"/>
      <c r="T127" s="52"/>
      <c r="U127" s="52"/>
      <c r="V127" s="52"/>
      <c r="W127" s="52"/>
      <c r="X127" s="52"/>
      <c r="Y127" s="52"/>
      <c r="Z127" s="52"/>
    </row>
    <row r="128" spans="1:26" x14ac:dyDescent="0.65">
      <c r="A128" s="52"/>
      <c r="B128" s="52"/>
      <c r="C128" s="52"/>
      <c r="D128" s="52"/>
      <c r="E128" s="52"/>
      <c r="F128" s="52"/>
      <c r="G128" s="52"/>
      <c r="H128" s="52"/>
      <c r="I128" s="52"/>
      <c r="J128" s="52"/>
      <c r="K128" s="52"/>
      <c r="M128" s="52"/>
      <c r="N128" s="52"/>
      <c r="O128" s="52"/>
      <c r="P128" s="52"/>
      <c r="Q128" s="52"/>
      <c r="R128" s="52"/>
      <c r="S128" s="52"/>
      <c r="T128" s="52"/>
      <c r="U128" s="52"/>
      <c r="V128" s="52"/>
      <c r="W128" s="52"/>
      <c r="X128" s="52"/>
      <c r="Y128" s="52"/>
      <c r="Z128" s="52"/>
    </row>
    <row r="129" spans="1:26" x14ac:dyDescent="0.65">
      <c r="A129" s="52"/>
      <c r="B129" s="52"/>
      <c r="C129" s="52"/>
      <c r="D129" s="52"/>
      <c r="E129" s="52"/>
      <c r="F129" s="52"/>
      <c r="G129" s="52"/>
      <c r="H129" s="52"/>
      <c r="I129" s="52"/>
      <c r="J129" s="52"/>
      <c r="K129" s="52"/>
      <c r="M129" s="52"/>
      <c r="N129" s="52"/>
      <c r="O129" s="52"/>
      <c r="P129" s="52"/>
      <c r="Q129" s="52"/>
      <c r="R129" s="52"/>
      <c r="S129" s="52"/>
      <c r="T129" s="52"/>
      <c r="U129" s="52"/>
      <c r="V129" s="52"/>
      <c r="W129" s="52"/>
      <c r="X129" s="52"/>
      <c r="Y129" s="52"/>
      <c r="Z129" s="52"/>
    </row>
    <row r="130" spans="1:26" x14ac:dyDescent="0.65">
      <c r="A130" s="52"/>
      <c r="B130" s="52"/>
      <c r="C130" s="52"/>
      <c r="D130" s="52"/>
      <c r="E130" s="52"/>
      <c r="F130" s="52"/>
      <c r="G130" s="52"/>
      <c r="H130" s="52"/>
      <c r="I130" s="52"/>
      <c r="J130" s="52"/>
      <c r="K130" s="52"/>
      <c r="M130" s="52"/>
      <c r="N130" s="52"/>
      <c r="O130" s="52"/>
      <c r="P130" s="52"/>
      <c r="Q130" s="52"/>
      <c r="R130" s="52"/>
      <c r="S130" s="52"/>
      <c r="T130" s="52"/>
      <c r="U130" s="52"/>
      <c r="V130" s="52"/>
      <c r="W130" s="52"/>
      <c r="X130" s="52"/>
      <c r="Y130" s="52"/>
      <c r="Z130" s="52"/>
    </row>
    <row r="131" spans="1:26" x14ac:dyDescent="0.65">
      <c r="A131" s="52"/>
      <c r="B131" s="52"/>
      <c r="C131" s="52"/>
      <c r="D131" s="52"/>
      <c r="E131" s="52"/>
      <c r="F131" s="52"/>
      <c r="G131" s="52"/>
      <c r="H131" s="52"/>
      <c r="I131" s="52"/>
      <c r="J131" s="52"/>
      <c r="K131" s="52"/>
      <c r="M131" s="52"/>
      <c r="N131" s="52"/>
      <c r="O131" s="52"/>
      <c r="P131" s="52"/>
      <c r="Q131" s="52"/>
      <c r="R131" s="52"/>
      <c r="S131" s="52"/>
      <c r="T131" s="52"/>
      <c r="U131" s="52"/>
      <c r="V131" s="52"/>
      <c r="W131" s="52"/>
      <c r="X131" s="52"/>
      <c r="Y131" s="52"/>
      <c r="Z131" s="52"/>
    </row>
    <row r="132" spans="1:26" x14ac:dyDescent="0.65">
      <c r="A132" s="52"/>
      <c r="B132" s="52"/>
      <c r="C132" s="52"/>
      <c r="D132" s="52"/>
      <c r="E132" s="52"/>
      <c r="F132" s="52"/>
      <c r="G132" s="52"/>
      <c r="H132" s="52"/>
      <c r="I132" s="52"/>
      <c r="J132" s="52"/>
      <c r="K132" s="52"/>
      <c r="M132" s="52"/>
      <c r="N132" s="52"/>
      <c r="O132" s="52"/>
      <c r="P132" s="52"/>
      <c r="Q132" s="52"/>
      <c r="R132" s="52"/>
      <c r="S132" s="52"/>
      <c r="T132" s="52"/>
      <c r="U132" s="52"/>
      <c r="V132" s="52"/>
      <c r="W132" s="52"/>
      <c r="X132" s="52"/>
      <c r="Y132" s="52"/>
      <c r="Z132" s="52"/>
    </row>
    <row r="133" spans="1:26" x14ac:dyDescent="0.65">
      <c r="A133" s="52"/>
      <c r="B133" s="52"/>
      <c r="C133" s="52"/>
      <c r="D133" s="52"/>
      <c r="E133" s="52"/>
      <c r="F133" s="52"/>
      <c r="G133" s="52"/>
      <c r="H133" s="52"/>
      <c r="I133" s="52"/>
      <c r="J133" s="52"/>
      <c r="K133" s="52"/>
      <c r="M133" s="52"/>
      <c r="N133" s="52"/>
      <c r="O133" s="52"/>
      <c r="P133" s="52"/>
      <c r="Q133" s="52"/>
      <c r="R133" s="52"/>
      <c r="S133" s="52"/>
      <c r="T133" s="52"/>
      <c r="U133" s="52"/>
      <c r="V133" s="52"/>
      <c r="W133" s="52"/>
      <c r="X133" s="52"/>
      <c r="Y133" s="52"/>
      <c r="Z133" s="52"/>
    </row>
    <row r="134" spans="1:26" x14ac:dyDescent="0.65">
      <c r="A134" s="52"/>
      <c r="B134" s="52"/>
      <c r="C134" s="52"/>
      <c r="D134" s="52"/>
      <c r="E134" s="52"/>
      <c r="F134" s="52"/>
      <c r="G134" s="52"/>
      <c r="H134" s="52"/>
      <c r="I134" s="52"/>
      <c r="J134" s="52"/>
      <c r="K134" s="52"/>
      <c r="M134" s="52"/>
      <c r="N134" s="52"/>
      <c r="O134" s="52"/>
      <c r="P134" s="52"/>
      <c r="Q134" s="52"/>
      <c r="R134" s="52"/>
      <c r="S134" s="52"/>
      <c r="T134" s="52"/>
      <c r="U134" s="52"/>
      <c r="V134" s="52"/>
      <c r="W134" s="52"/>
      <c r="X134" s="52"/>
      <c r="Y134" s="52"/>
      <c r="Z134" s="52"/>
    </row>
    <row r="135" spans="1:26" x14ac:dyDescent="0.65">
      <c r="A135" s="52"/>
      <c r="B135" s="52"/>
      <c r="C135" s="52"/>
      <c r="D135" s="52"/>
      <c r="E135" s="52"/>
      <c r="F135" s="52"/>
      <c r="G135" s="52"/>
      <c r="H135" s="52"/>
      <c r="I135" s="52"/>
      <c r="J135" s="52"/>
      <c r="K135" s="52"/>
      <c r="M135" s="52"/>
      <c r="N135" s="52"/>
      <c r="O135" s="52"/>
      <c r="P135" s="52"/>
      <c r="Q135" s="52"/>
      <c r="R135" s="52"/>
      <c r="S135" s="52"/>
      <c r="T135" s="52"/>
      <c r="U135" s="52"/>
      <c r="V135" s="52"/>
      <c r="W135" s="52"/>
      <c r="X135" s="52"/>
      <c r="Y135" s="52"/>
      <c r="Z135" s="52"/>
    </row>
    <row r="136" spans="1:26" x14ac:dyDescent="0.65">
      <c r="A136" s="52"/>
      <c r="B136" s="52"/>
      <c r="C136" s="52"/>
      <c r="D136" s="52"/>
      <c r="E136" s="52"/>
      <c r="F136" s="52"/>
      <c r="G136" s="52"/>
      <c r="H136" s="52"/>
      <c r="I136" s="52"/>
      <c r="J136" s="52"/>
      <c r="K136" s="52"/>
      <c r="M136" s="52"/>
      <c r="N136" s="52"/>
      <c r="O136" s="52"/>
      <c r="P136" s="52"/>
      <c r="Q136" s="52"/>
      <c r="R136" s="52"/>
      <c r="S136" s="52"/>
      <c r="T136" s="52"/>
      <c r="U136" s="52"/>
      <c r="V136" s="52"/>
      <c r="W136" s="52"/>
      <c r="X136" s="52"/>
      <c r="Y136" s="52"/>
      <c r="Z136" s="52"/>
    </row>
    <row r="137" spans="1:26" x14ac:dyDescent="0.65">
      <c r="A137" s="52"/>
      <c r="B137" s="52"/>
      <c r="C137" s="52"/>
      <c r="D137" s="52"/>
      <c r="E137" s="52"/>
      <c r="F137" s="52"/>
      <c r="G137" s="52"/>
      <c r="H137" s="52"/>
      <c r="I137" s="52"/>
      <c r="J137" s="52"/>
      <c r="K137" s="52"/>
      <c r="M137" s="52"/>
      <c r="N137" s="52"/>
      <c r="O137" s="52"/>
      <c r="P137" s="52"/>
      <c r="Q137" s="52"/>
      <c r="R137" s="52"/>
      <c r="S137" s="52"/>
      <c r="T137" s="52"/>
      <c r="U137" s="52"/>
      <c r="V137" s="52"/>
      <c r="W137" s="52"/>
      <c r="X137" s="52"/>
      <c r="Y137" s="52"/>
      <c r="Z137" s="52"/>
    </row>
    <row r="138" spans="1:26" x14ac:dyDescent="0.65">
      <c r="A138" s="52"/>
      <c r="B138" s="52"/>
      <c r="C138" s="52"/>
      <c r="D138" s="52"/>
      <c r="E138" s="52"/>
      <c r="F138" s="52"/>
      <c r="G138" s="52"/>
      <c r="H138" s="52"/>
      <c r="I138" s="52"/>
      <c r="J138" s="52"/>
      <c r="K138" s="52"/>
      <c r="M138" s="52"/>
      <c r="N138" s="52"/>
      <c r="O138" s="52"/>
      <c r="P138" s="52"/>
      <c r="Q138" s="52"/>
      <c r="R138" s="52"/>
      <c r="S138" s="52"/>
      <c r="T138" s="52"/>
      <c r="U138" s="52"/>
      <c r="V138" s="52"/>
      <c r="W138" s="52"/>
      <c r="X138" s="52"/>
      <c r="Y138" s="52"/>
      <c r="Z138" s="52"/>
    </row>
    <row r="139" spans="1:26" x14ac:dyDescent="0.65">
      <c r="A139" s="52"/>
      <c r="B139" s="52"/>
      <c r="C139" s="52"/>
      <c r="D139" s="52"/>
      <c r="E139" s="52"/>
      <c r="F139" s="52"/>
      <c r="G139" s="52"/>
      <c r="H139" s="52"/>
      <c r="I139" s="52"/>
      <c r="J139" s="52"/>
      <c r="K139" s="52"/>
      <c r="M139" s="52"/>
      <c r="N139" s="52"/>
      <c r="O139" s="52"/>
      <c r="P139" s="52"/>
      <c r="Q139" s="52"/>
      <c r="R139" s="52"/>
      <c r="S139" s="52"/>
      <c r="T139" s="52"/>
      <c r="U139" s="52"/>
      <c r="V139" s="52"/>
      <c r="W139" s="52"/>
      <c r="X139" s="52"/>
      <c r="Y139" s="52"/>
      <c r="Z139" s="52"/>
    </row>
    <row r="140" spans="1:26" x14ac:dyDescent="0.65">
      <c r="A140" s="52"/>
      <c r="B140" s="52"/>
      <c r="C140" s="52"/>
      <c r="D140" s="52"/>
      <c r="E140" s="52"/>
      <c r="F140" s="52"/>
      <c r="G140" s="52"/>
      <c r="H140" s="52"/>
      <c r="I140" s="52"/>
      <c r="J140" s="52"/>
      <c r="K140" s="52"/>
      <c r="M140" s="52"/>
      <c r="N140" s="52"/>
      <c r="O140" s="52"/>
      <c r="P140" s="52"/>
      <c r="Q140" s="52"/>
      <c r="R140" s="52"/>
      <c r="S140" s="52"/>
      <c r="T140" s="52"/>
      <c r="U140" s="52"/>
      <c r="V140" s="52"/>
      <c r="W140" s="52"/>
      <c r="X140" s="52"/>
      <c r="Y140" s="52"/>
      <c r="Z140" s="52"/>
    </row>
    <row r="141" spans="1:26" x14ac:dyDescent="0.65">
      <c r="A141" s="52"/>
      <c r="B141" s="52"/>
      <c r="C141" s="52"/>
      <c r="D141" s="52"/>
      <c r="E141" s="52"/>
      <c r="F141" s="52"/>
      <c r="G141" s="52"/>
      <c r="H141" s="52"/>
      <c r="I141" s="52"/>
      <c r="J141" s="52"/>
      <c r="K141" s="52"/>
      <c r="M141" s="52"/>
      <c r="N141" s="52"/>
      <c r="O141" s="52"/>
      <c r="P141" s="52"/>
      <c r="Q141" s="52"/>
      <c r="R141" s="52"/>
      <c r="S141" s="52"/>
      <c r="T141" s="52"/>
      <c r="U141" s="52"/>
      <c r="V141" s="52"/>
      <c r="W141" s="52"/>
      <c r="X141" s="52"/>
      <c r="Y141" s="52"/>
      <c r="Z141" s="52"/>
    </row>
    <row r="142" spans="1:26" x14ac:dyDescent="0.65">
      <c r="A142" s="52"/>
      <c r="B142" s="52"/>
      <c r="C142" s="52"/>
      <c r="D142" s="52"/>
      <c r="E142" s="52"/>
      <c r="F142" s="52"/>
      <c r="G142" s="52"/>
      <c r="H142" s="52"/>
      <c r="I142" s="52"/>
      <c r="J142" s="52"/>
      <c r="K142" s="52"/>
      <c r="M142" s="52"/>
      <c r="N142" s="52"/>
      <c r="O142" s="52"/>
      <c r="P142" s="52"/>
      <c r="Q142" s="52"/>
      <c r="R142" s="52"/>
      <c r="S142" s="52"/>
      <c r="T142" s="52"/>
      <c r="U142" s="52"/>
      <c r="V142" s="52"/>
      <c r="W142" s="52"/>
      <c r="X142" s="52"/>
      <c r="Y142" s="52"/>
      <c r="Z142" s="52"/>
    </row>
    <row r="143" spans="1:26" x14ac:dyDescent="0.65">
      <c r="A143" s="52"/>
      <c r="B143" s="52"/>
      <c r="C143" s="52"/>
      <c r="D143" s="52"/>
      <c r="E143" s="52"/>
      <c r="F143" s="52"/>
      <c r="G143" s="52"/>
      <c r="H143" s="52"/>
      <c r="I143" s="52"/>
      <c r="J143" s="52"/>
      <c r="K143" s="52"/>
      <c r="M143" s="52"/>
      <c r="N143" s="52"/>
      <c r="O143" s="52"/>
      <c r="P143" s="52"/>
      <c r="Q143" s="52"/>
      <c r="R143" s="52"/>
      <c r="S143" s="52"/>
      <c r="T143" s="52"/>
      <c r="U143" s="52"/>
      <c r="V143" s="52"/>
      <c r="W143" s="52"/>
      <c r="X143" s="52"/>
      <c r="Y143" s="52"/>
      <c r="Z143" s="52"/>
    </row>
    <row r="144" spans="1:26" x14ac:dyDescent="0.65">
      <c r="A144" s="52"/>
      <c r="B144" s="52"/>
      <c r="C144" s="52"/>
      <c r="D144" s="52"/>
      <c r="E144" s="52"/>
      <c r="F144" s="52"/>
      <c r="G144" s="52"/>
      <c r="H144" s="52"/>
      <c r="I144" s="52"/>
      <c r="J144" s="52"/>
      <c r="K144" s="52"/>
      <c r="M144" s="52"/>
      <c r="N144" s="52"/>
      <c r="O144" s="52"/>
      <c r="P144" s="52"/>
      <c r="Q144" s="52"/>
      <c r="R144" s="52"/>
      <c r="S144" s="52"/>
      <c r="T144" s="52"/>
      <c r="U144" s="52"/>
      <c r="V144" s="52"/>
      <c r="W144" s="52"/>
      <c r="X144" s="52"/>
      <c r="Y144" s="52"/>
      <c r="Z144" s="52"/>
    </row>
    <row r="145" spans="1:26" x14ac:dyDescent="0.65">
      <c r="A145" s="52"/>
      <c r="B145" s="52"/>
      <c r="C145" s="52"/>
      <c r="D145" s="52"/>
      <c r="E145" s="52"/>
      <c r="F145" s="52"/>
      <c r="G145" s="52"/>
      <c r="H145" s="52"/>
      <c r="I145" s="52"/>
      <c r="J145" s="52"/>
      <c r="K145" s="52"/>
      <c r="M145" s="52"/>
      <c r="N145" s="52"/>
      <c r="O145" s="52"/>
      <c r="P145" s="52"/>
      <c r="Q145" s="52"/>
      <c r="R145" s="52"/>
      <c r="S145" s="52"/>
      <c r="T145" s="52"/>
      <c r="U145" s="52"/>
      <c r="V145" s="52"/>
      <c r="W145" s="52"/>
      <c r="X145" s="52"/>
      <c r="Y145" s="52"/>
      <c r="Z145" s="52"/>
    </row>
    <row r="146" spans="1:26" x14ac:dyDescent="0.65">
      <c r="A146" s="52"/>
      <c r="B146" s="52"/>
      <c r="C146" s="52"/>
      <c r="D146" s="52"/>
      <c r="E146" s="52"/>
      <c r="F146" s="52"/>
      <c r="G146" s="52"/>
      <c r="H146" s="52"/>
      <c r="I146" s="52"/>
      <c r="J146" s="52"/>
      <c r="K146" s="52"/>
      <c r="M146" s="52"/>
      <c r="N146" s="52"/>
      <c r="O146" s="52"/>
      <c r="P146" s="52"/>
      <c r="Q146" s="52"/>
      <c r="R146" s="52"/>
      <c r="S146" s="52"/>
      <c r="T146" s="52"/>
      <c r="U146" s="52"/>
      <c r="V146" s="52"/>
      <c r="W146" s="52"/>
      <c r="X146" s="52"/>
      <c r="Y146" s="52"/>
      <c r="Z146" s="52"/>
    </row>
    <row r="147" spans="1:26" x14ac:dyDescent="0.65">
      <c r="A147" s="52"/>
      <c r="B147" s="52"/>
      <c r="C147" s="52"/>
      <c r="D147" s="52"/>
      <c r="E147" s="52"/>
      <c r="F147" s="52"/>
      <c r="G147" s="52"/>
      <c r="H147" s="52"/>
      <c r="I147" s="52"/>
      <c r="J147" s="52"/>
      <c r="K147" s="52"/>
      <c r="M147" s="52"/>
      <c r="N147" s="52"/>
      <c r="O147" s="52"/>
      <c r="P147" s="52"/>
      <c r="Q147" s="52"/>
      <c r="R147" s="52"/>
      <c r="S147" s="52"/>
      <c r="T147" s="52"/>
      <c r="U147" s="52"/>
      <c r="V147" s="52"/>
      <c r="W147" s="52"/>
      <c r="X147" s="52"/>
      <c r="Y147" s="52"/>
      <c r="Z147" s="52"/>
    </row>
    <row r="148" spans="1:26" x14ac:dyDescent="0.65">
      <c r="A148" s="52"/>
      <c r="B148" s="52"/>
      <c r="C148" s="52"/>
      <c r="D148" s="52"/>
      <c r="E148" s="52"/>
      <c r="F148" s="52"/>
      <c r="G148" s="52"/>
      <c r="H148" s="52"/>
      <c r="I148" s="52"/>
      <c r="J148" s="52"/>
      <c r="K148" s="52"/>
      <c r="M148" s="52"/>
      <c r="N148" s="52"/>
      <c r="O148" s="52"/>
      <c r="P148" s="52"/>
      <c r="Q148" s="52"/>
      <c r="R148" s="52"/>
      <c r="S148" s="52"/>
      <c r="T148" s="52"/>
      <c r="U148" s="52"/>
      <c r="V148" s="52"/>
      <c r="W148" s="52"/>
      <c r="X148" s="52"/>
      <c r="Y148" s="52"/>
      <c r="Z148" s="52"/>
    </row>
    <row r="149" spans="1:26" x14ac:dyDescent="0.65">
      <c r="A149" s="52"/>
      <c r="B149" s="52"/>
      <c r="C149" s="52"/>
      <c r="D149" s="52"/>
      <c r="E149" s="52"/>
      <c r="F149" s="52"/>
      <c r="G149" s="52"/>
      <c r="H149" s="52"/>
      <c r="I149" s="52"/>
      <c r="J149" s="52"/>
      <c r="K149" s="52"/>
      <c r="M149" s="52"/>
      <c r="N149" s="52"/>
      <c r="O149" s="52"/>
      <c r="P149" s="52"/>
      <c r="Q149" s="52"/>
      <c r="R149" s="52"/>
      <c r="S149" s="52"/>
      <c r="T149" s="52"/>
      <c r="U149" s="52"/>
      <c r="V149" s="52"/>
      <c r="W149" s="52"/>
      <c r="X149" s="52"/>
      <c r="Y149" s="52"/>
      <c r="Z149" s="52"/>
    </row>
    <row r="150" spans="1:26" x14ac:dyDescent="0.65">
      <c r="A150" s="52"/>
      <c r="B150" s="52"/>
      <c r="C150" s="52"/>
      <c r="D150" s="52"/>
      <c r="E150" s="52"/>
      <c r="F150" s="52"/>
      <c r="G150" s="52"/>
      <c r="H150" s="52"/>
      <c r="I150" s="52"/>
      <c r="J150" s="52"/>
      <c r="K150" s="52"/>
      <c r="M150" s="52"/>
      <c r="N150" s="52"/>
      <c r="O150" s="52"/>
      <c r="P150" s="52"/>
      <c r="Q150" s="52"/>
      <c r="R150" s="52"/>
      <c r="S150" s="52"/>
      <c r="T150" s="52"/>
      <c r="U150" s="52"/>
      <c r="V150" s="52"/>
      <c r="W150" s="52"/>
      <c r="X150" s="52"/>
      <c r="Y150" s="52"/>
      <c r="Z150" s="52"/>
    </row>
    <row r="151" spans="1:26" x14ac:dyDescent="0.65">
      <c r="A151" s="52"/>
      <c r="B151" s="52"/>
      <c r="C151" s="52"/>
      <c r="D151" s="52"/>
      <c r="E151" s="52"/>
      <c r="F151" s="52"/>
      <c r="G151" s="52"/>
      <c r="H151" s="52"/>
      <c r="I151" s="52"/>
      <c r="J151" s="52"/>
      <c r="K151" s="52"/>
      <c r="M151" s="52"/>
      <c r="N151" s="52"/>
      <c r="O151" s="52"/>
      <c r="P151" s="52"/>
      <c r="Q151" s="52"/>
      <c r="R151" s="52"/>
      <c r="S151" s="52"/>
      <c r="T151" s="52"/>
      <c r="U151" s="52"/>
      <c r="V151" s="52"/>
      <c r="W151" s="52"/>
      <c r="X151" s="52"/>
      <c r="Y151" s="52"/>
      <c r="Z151" s="52"/>
    </row>
    <row r="152" spans="1:26" x14ac:dyDescent="0.65">
      <c r="A152" s="52"/>
      <c r="B152" s="52"/>
      <c r="C152" s="52"/>
      <c r="D152" s="52"/>
      <c r="E152" s="52"/>
      <c r="F152" s="52"/>
      <c r="G152" s="52"/>
      <c r="H152" s="52"/>
      <c r="I152" s="52"/>
      <c r="J152" s="52"/>
      <c r="K152" s="52"/>
      <c r="M152" s="52"/>
      <c r="N152" s="52"/>
      <c r="O152" s="52"/>
      <c r="P152" s="52"/>
      <c r="Q152" s="52"/>
      <c r="R152" s="52"/>
      <c r="S152" s="52"/>
      <c r="T152" s="52"/>
      <c r="U152" s="52"/>
      <c r="V152" s="52"/>
      <c r="W152" s="52"/>
      <c r="X152" s="52"/>
      <c r="Y152" s="52"/>
      <c r="Z152" s="52"/>
    </row>
    <row r="153" spans="1:26" x14ac:dyDescent="0.65">
      <c r="A153" s="52"/>
      <c r="B153" s="52"/>
      <c r="C153" s="52"/>
      <c r="D153" s="52"/>
      <c r="E153" s="52"/>
      <c r="F153" s="52"/>
      <c r="G153" s="52"/>
      <c r="H153" s="52"/>
      <c r="I153" s="52"/>
      <c r="J153" s="52"/>
      <c r="K153" s="52"/>
      <c r="M153" s="52"/>
      <c r="N153" s="52"/>
      <c r="O153" s="52"/>
      <c r="P153" s="52"/>
      <c r="Q153" s="52"/>
      <c r="R153" s="52"/>
      <c r="S153" s="52"/>
      <c r="T153" s="52"/>
      <c r="U153" s="52"/>
      <c r="V153" s="52"/>
      <c r="W153" s="52"/>
      <c r="X153" s="52"/>
      <c r="Y153" s="52"/>
      <c r="Z153" s="52"/>
    </row>
    <row r="154" spans="1:26" x14ac:dyDescent="0.65">
      <c r="A154" s="52"/>
      <c r="B154" s="52"/>
      <c r="C154" s="52"/>
      <c r="D154" s="52"/>
      <c r="E154" s="52"/>
      <c r="F154" s="52"/>
      <c r="G154" s="52"/>
      <c r="H154" s="52"/>
      <c r="I154" s="52"/>
      <c r="J154" s="52"/>
      <c r="K154" s="52"/>
      <c r="M154" s="52"/>
      <c r="N154" s="52"/>
      <c r="O154" s="52"/>
      <c r="P154" s="52"/>
      <c r="Q154" s="52"/>
      <c r="R154" s="52"/>
      <c r="S154" s="52"/>
      <c r="T154" s="52"/>
      <c r="U154" s="52"/>
      <c r="V154" s="52"/>
      <c r="W154" s="52"/>
      <c r="X154" s="52"/>
      <c r="Y154" s="52"/>
      <c r="Z154" s="52"/>
    </row>
    <row r="155" spans="1:26" x14ac:dyDescent="0.65">
      <c r="A155" s="52"/>
      <c r="B155" s="52"/>
      <c r="C155" s="52"/>
      <c r="D155" s="52"/>
      <c r="E155" s="52"/>
      <c r="F155" s="52"/>
      <c r="G155" s="52"/>
      <c r="H155" s="52"/>
      <c r="I155" s="52"/>
      <c r="J155" s="52"/>
      <c r="K155" s="52"/>
      <c r="M155" s="52"/>
      <c r="N155" s="52"/>
      <c r="O155" s="52"/>
      <c r="P155" s="52"/>
      <c r="Q155" s="52"/>
      <c r="R155" s="52"/>
      <c r="S155" s="52"/>
      <c r="T155" s="52"/>
      <c r="U155" s="52"/>
      <c r="V155" s="52"/>
      <c r="W155" s="52"/>
      <c r="X155" s="52"/>
      <c r="Y155" s="52"/>
      <c r="Z155" s="52"/>
    </row>
    <row r="156" spans="1:26" x14ac:dyDescent="0.65">
      <c r="A156" s="52"/>
      <c r="B156" s="52"/>
      <c r="C156" s="52"/>
      <c r="D156" s="52"/>
      <c r="E156" s="52"/>
      <c r="F156" s="52"/>
      <c r="G156" s="52"/>
      <c r="H156" s="52"/>
      <c r="I156" s="52"/>
      <c r="J156" s="52"/>
      <c r="K156" s="52"/>
      <c r="M156" s="52"/>
      <c r="N156" s="52"/>
      <c r="O156" s="52"/>
      <c r="P156" s="52"/>
      <c r="Q156" s="52"/>
      <c r="R156" s="52"/>
      <c r="S156" s="52"/>
      <c r="T156" s="52"/>
      <c r="U156" s="52"/>
      <c r="V156" s="52"/>
      <c r="W156" s="52"/>
      <c r="X156" s="52"/>
      <c r="Y156" s="52"/>
      <c r="Z156" s="52"/>
    </row>
    <row r="157" spans="1:26" x14ac:dyDescent="0.65">
      <c r="A157" s="52"/>
      <c r="B157" s="52"/>
      <c r="C157" s="52"/>
      <c r="D157" s="52"/>
      <c r="E157" s="52"/>
      <c r="F157" s="52"/>
      <c r="G157" s="52"/>
      <c r="H157" s="52"/>
      <c r="I157" s="52"/>
      <c r="J157" s="52"/>
      <c r="K157" s="52"/>
      <c r="M157" s="52"/>
      <c r="N157" s="52"/>
      <c r="O157" s="52"/>
      <c r="P157" s="52"/>
      <c r="Q157" s="52"/>
      <c r="R157" s="52"/>
      <c r="S157" s="52"/>
      <c r="T157" s="52"/>
      <c r="U157" s="52"/>
      <c r="V157" s="52"/>
      <c r="W157" s="52"/>
      <c r="X157" s="52"/>
      <c r="Y157" s="52"/>
      <c r="Z157" s="52"/>
    </row>
    <row r="158" spans="1:26" x14ac:dyDescent="0.65">
      <c r="A158" s="52"/>
      <c r="B158" s="52"/>
      <c r="C158" s="52"/>
      <c r="D158" s="52"/>
      <c r="E158" s="52"/>
      <c r="F158" s="52"/>
      <c r="G158" s="52"/>
      <c r="H158" s="52"/>
      <c r="I158" s="52"/>
      <c r="J158" s="52"/>
      <c r="K158" s="52"/>
      <c r="M158" s="52"/>
      <c r="N158" s="52"/>
      <c r="O158" s="52"/>
      <c r="P158" s="52"/>
      <c r="Q158" s="52"/>
      <c r="R158" s="52"/>
      <c r="S158" s="52"/>
      <c r="T158" s="52"/>
      <c r="U158" s="52"/>
      <c r="V158" s="52"/>
      <c r="W158" s="52"/>
      <c r="X158" s="52"/>
      <c r="Y158" s="52"/>
      <c r="Z158" s="52"/>
    </row>
    <row r="159" spans="1:26" x14ac:dyDescent="0.65">
      <c r="A159" s="52"/>
      <c r="B159" s="52"/>
      <c r="C159" s="52"/>
      <c r="D159" s="52"/>
      <c r="E159" s="52"/>
      <c r="F159" s="52"/>
      <c r="G159" s="52"/>
      <c r="H159" s="52"/>
      <c r="I159" s="52"/>
      <c r="J159" s="52"/>
      <c r="K159" s="52"/>
      <c r="M159" s="52"/>
      <c r="N159" s="52"/>
      <c r="O159" s="52"/>
      <c r="P159" s="52"/>
      <c r="Q159" s="52"/>
      <c r="R159" s="52"/>
      <c r="S159" s="52"/>
      <c r="T159" s="52"/>
      <c r="U159" s="52"/>
      <c r="V159" s="52"/>
      <c r="W159" s="52"/>
      <c r="X159" s="52"/>
      <c r="Y159" s="52"/>
      <c r="Z159" s="52"/>
    </row>
    <row r="160" spans="1:26" x14ac:dyDescent="0.65">
      <c r="A160" s="52"/>
      <c r="B160" s="52"/>
      <c r="C160" s="52"/>
      <c r="D160" s="52"/>
      <c r="E160" s="52"/>
      <c r="F160" s="52"/>
      <c r="G160" s="52"/>
      <c r="H160" s="52"/>
      <c r="I160" s="52"/>
      <c r="J160" s="52"/>
      <c r="K160" s="52"/>
      <c r="M160" s="52"/>
      <c r="N160" s="52"/>
      <c r="O160" s="52"/>
      <c r="P160" s="52"/>
      <c r="Q160" s="52"/>
      <c r="R160" s="52"/>
      <c r="S160" s="52"/>
      <c r="T160" s="52"/>
      <c r="U160" s="52"/>
      <c r="V160" s="52"/>
      <c r="W160" s="52"/>
      <c r="X160" s="52"/>
      <c r="Y160" s="52"/>
      <c r="Z160" s="52"/>
    </row>
    <row r="161" spans="1:26" x14ac:dyDescent="0.65">
      <c r="A161" s="52"/>
      <c r="B161" s="52"/>
      <c r="C161" s="52"/>
      <c r="D161" s="52"/>
      <c r="E161" s="52"/>
      <c r="F161" s="52"/>
      <c r="G161" s="52"/>
      <c r="H161" s="52"/>
      <c r="I161" s="52"/>
      <c r="J161" s="52"/>
      <c r="K161" s="52"/>
      <c r="M161" s="52"/>
      <c r="N161" s="52"/>
      <c r="O161" s="52"/>
      <c r="P161" s="52"/>
      <c r="Q161" s="52"/>
      <c r="R161" s="52"/>
      <c r="S161" s="52"/>
      <c r="T161" s="52"/>
      <c r="U161" s="52"/>
      <c r="V161" s="52"/>
      <c r="W161" s="52"/>
      <c r="X161" s="52"/>
      <c r="Y161" s="52"/>
      <c r="Z161" s="52"/>
    </row>
    <row r="162" spans="1:26" x14ac:dyDescent="0.65">
      <c r="A162" s="52"/>
      <c r="B162" s="52"/>
      <c r="C162" s="52"/>
      <c r="D162" s="52"/>
      <c r="E162" s="52"/>
      <c r="F162" s="52"/>
      <c r="G162" s="52"/>
      <c r="H162" s="52"/>
      <c r="I162" s="52"/>
      <c r="J162" s="52"/>
      <c r="K162" s="52"/>
      <c r="M162" s="52"/>
      <c r="N162" s="52"/>
      <c r="O162" s="52"/>
      <c r="P162" s="52"/>
      <c r="Q162" s="52"/>
      <c r="R162" s="52"/>
      <c r="S162" s="52"/>
      <c r="T162" s="52"/>
      <c r="U162" s="52"/>
      <c r="V162" s="52"/>
      <c r="W162" s="52"/>
      <c r="X162" s="52"/>
      <c r="Y162" s="52"/>
      <c r="Z162" s="52"/>
    </row>
    <row r="163" spans="1:26" x14ac:dyDescent="0.65">
      <c r="A163" s="52"/>
      <c r="B163" s="52"/>
      <c r="C163" s="52"/>
      <c r="D163" s="52"/>
      <c r="E163" s="52"/>
      <c r="F163" s="52"/>
      <c r="G163" s="52"/>
      <c r="H163" s="52"/>
      <c r="I163" s="52"/>
      <c r="J163" s="52"/>
      <c r="K163" s="52"/>
      <c r="M163" s="52"/>
      <c r="N163" s="52"/>
      <c r="O163" s="52"/>
      <c r="P163" s="52"/>
      <c r="Q163" s="52"/>
      <c r="R163" s="52"/>
      <c r="S163" s="52"/>
      <c r="T163" s="52"/>
      <c r="U163" s="52"/>
      <c r="V163" s="52"/>
      <c r="W163" s="52"/>
      <c r="X163" s="52"/>
      <c r="Y163" s="52"/>
      <c r="Z163" s="52"/>
    </row>
    <row r="164" spans="1:26" x14ac:dyDescent="0.65">
      <c r="A164" s="52"/>
      <c r="B164" s="52"/>
      <c r="C164" s="52"/>
      <c r="D164" s="52"/>
      <c r="E164" s="52"/>
      <c r="F164" s="52"/>
      <c r="G164" s="52"/>
      <c r="H164" s="52"/>
      <c r="I164" s="52"/>
      <c r="J164" s="52"/>
      <c r="K164" s="52"/>
      <c r="M164" s="52"/>
      <c r="N164" s="52"/>
      <c r="O164" s="52"/>
      <c r="P164" s="52"/>
      <c r="Q164" s="52"/>
      <c r="R164" s="52"/>
      <c r="S164" s="52"/>
      <c r="T164" s="52"/>
      <c r="U164" s="52"/>
      <c r="V164" s="52"/>
      <c r="W164" s="52"/>
      <c r="X164" s="52"/>
      <c r="Y164" s="52"/>
      <c r="Z164" s="52"/>
    </row>
    <row r="165" spans="1:26" x14ac:dyDescent="0.65">
      <c r="A165" s="52"/>
      <c r="B165" s="52"/>
      <c r="C165" s="52"/>
      <c r="D165" s="52"/>
      <c r="E165" s="52"/>
      <c r="F165" s="52"/>
      <c r="G165" s="52"/>
      <c r="H165" s="52"/>
      <c r="I165" s="52"/>
      <c r="J165" s="52"/>
      <c r="K165" s="52"/>
      <c r="M165" s="52"/>
      <c r="N165" s="52"/>
      <c r="O165" s="52"/>
      <c r="P165" s="52"/>
      <c r="Q165" s="52"/>
      <c r="R165" s="52"/>
      <c r="S165" s="52"/>
      <c r="T165" s="52"/>
      <c r="U165" s="52"/>
      <c r="V165" s="52"/>
      <c r="W165" s="52"/>
      <c r="X165" s="52"/>
      <c r="Y165" s="52"/>
      <c r="Z165" s="52"/>
    </row>
    <row r="166" spans="1:26" x14ac:dyDescent="0.65">
      <c r="A166" s="52"/>
      <c r="B166" s="52"/>
      <c r="C166" s="52"/>
      <c r="D166" s="52"/>
      <c r="E166" s="52"/>
      <c r="F166" s="52"/>
      <c r="G166" s="52"/>
      <c r="H166" s="52"/>
      <c r="I166" s="52"/>
      <c r="J166" s="52"/>
      <c r="K166" s="52"/>
      <c r="M166" s="52"/>
      <c r="N166" s="52"/>
      <c r="O166" s="52"/>
      <c r="P166" s="52"/>
      <c r="Q166" s="52"/>
      <c r="R166" s="52"/>
      <c r="S166" s="52"/>
      <c r="T166" s="52"/>
      <c r="U166" s="52"/>
      <c r="V166" s="52"/>
      <c r="W166" s="52"/>
      <c r="X166" s="52"/>
      <c r="Y166" s="52"/>
      <c r="Z166" s="52"/>
    </row>
    <row r="167" spans="1:26" x14ac:dyDescent="0.65">
      <c r="A167" s="52"/>
      <c r="B167" s="52"/>
      <c r="C167" s="52"/>
      <c r="D167" s="52"/>
      <c r="E167" s="52"/>
      <c r="F167" s="52"/>
      <c r="G167" s="52"/>
      <c r="H167" s="52"/>
      <c r="I167" s="52"/>
      <c r="J167" s="52"/>
      <c r="K167" s="52"/>
      <c r="M167" s="52"/>
      <c r="N167" s="52"/>
      <c r="O167" s="52"/>
      <c r="P167" s="52"/>
      <c r="Q167" s="52"/>
      <c r="R167" s="52"/>
      <c r="S167" s="52"/>
      <c r="T167" s="52"/>
      <c r="U167" s="52"/>
      <c r="V167" s="52"/>
      <c r="W167" s="52"/>
      <c r="X167" s="52"/>
      <c r="Y167" s="52"/>
      <c r="Z167" s="52"/>
    </row>
    <row r="168" spans="1:26" x14ac:dyDescent="0.65">
      <c r="A168" s="52"/>
      <c r="B168" s="52"/>
      <c r="C168" s="52"/>
      <c r="D168" s="52"/>
      <c r="E168" s="52"/>
      <c r="F168" s="52"/>
      <c r="G168" s="52"/>
      <c r="H168" s="52"/>
      <c r="I168" s="52"/>
      <c r="J168" s="52"/>
      <c r="K168" s="52"/>
      <c r="M168" s="52"/>
      <c r="N168" s="52"/>
      <c r="O168" s="52"/>
      <c r="P168" s="52"/>
      <c r="Q168" s="52"/>
      <c r="R168" s="52"/>
      <c r="S168" s="52"/>
      <c r="T168" s="52"/>
      <c r="U168" s="52"/>
      <c r="V168" s="52"/>
      <c r="W168" s="52"/>
      <c r="X168" s="52"/>
      <c r="Y168" s="52"/>
      <c r="Z168" s="52"/>
    </row>
    <row r="169" spans="1:26" x14ac:dyDescent="0.65">
      <c r="A169" s="52"/>
      <c r="B169" s="52"/>
      <c r="C169" s="52"/>
      <c r="D169" s="52"/>
      <c r="E169" s="52"/>
      <c r="F169" s="52"/>
      <c r="G169" s="52"/>
      <c r="H169" s="52"/>
      <c r="I169" s="52"/>
      <c r="J169" s="52"/>
      <c r="K169" s="52"/>
      <c r="M169" s="52"/>
      <c r="N169" s="52"/>
      <c r="O169" s="52"/>
      <c r="P169" s="52"/>
      <c r="Q169" s="52"/>
      <c r="R169" s="52"/>
      <c r="S169" s="52"/>
      <c r="T169" s="52"/>
      <c r="U169" s="52"/>
      <c r="V169" s="52"/>
      <c r="W169" s="52"/>
      <c r="X169" s="52"/>
      <c r="Y169" s="52"/>
      <c r="Z169" s="52"/>
    </row>
    <row r="170" spans="1:26" x14ac:dyDescent="0.65">
      <c r="A170" s="52"/>
      <c r="B170" s="52"/>
      <c r="C170" s="52"/>
      <c r="D170" s="52"/>
      <c r="E170" s="52"/>
      <c r="F170" s="52"/>
      <c r="G170" s="52"/>
      <c r="H170" s="52"/>
      <c r="I170" s="52"/>
      <c r="J170" s="52"/>
      <c r="K170" s="52"/>
      <c r="M170" s="52"/>
      <c r="N170" s="52"/>
      <c r="O170" s="52"/>
      <c r="P170" s="52"/>
      <c r="Q170" s="52"/>
      <c r="R170" s="52"/>
      <c r="S170" s="52"/>
      <c r="T170" s="52"/>
      <c r="U170" s="52"/>
      <c r="V170" s="52"/>
      <c r="W170" s="52"/>
      <c r="X170" s="52"/>
      <c r="Y170" s="52"/>
      <c r="Z170" s="52"/>
    </row>
    <row r="171" spans="1:26" x14ac:dyDescent="0.65">
      <c r="A171" s="52"/>
      <c r="B171" s="52"/>
      <c r="C171" s="52"/>
      <c r="D171" s="52"/>
      <c r="E171" s="52"/>
      <c r="F171" s="52"/>
      <c r="G171" s="52"/>
      <c r="H171" s="52"/>
      <c r="I171" s="52"/>
      <c r="J171" s="52"/>
      <c r="K171" s="52"/>
      <c r="M171" s="52"/>
      <c r="N171" s="52"/>
      <c r="O171" s="52"/>
      <c r="P171" s="52"/>
      <c r="Q171" s="52"/>
      <c r="R171" s="52"/>
      <c r="S171" s="52"/>
      <c r="T171" s="52"/>
      <c r="U171" s="52"/>
      <c r="V171" s="52"/>
      <c r="W171" s="52"/>
      <c r="X171" s="52"/>
      <c r="Y171" s="52"/>
      <c r="Z171" s="52"/>
    </row>
    <row r="172" spans="1:26" x14ac:dyDescent="0.65">
      <c r="A172" s="52"/>
      <c r="B172" s="52"/>
      <c r="C172" s="52"/>
      <c r="D172" s="52"/>
      <c r="E172" s="52"/>
      <c r="F172" s="52"/>
      <c r="G172" s="52"/>
      <c r="H172" s="52"/>
      <c r="I172" s="52"/>
      <c r="J172" s="52"/>
      <c r="K172" s="52"/>
      <c r="M172" s="52"/>
      <c r="N172" s="52"/>
      <c r="O172" s="52"/>
      <c r="P172" s="52"/>
      <c r="Q172" s="52"/>
      <c r="R172" s="52"/>
      <c r="S172" s="52"/>
      <c r="T172" s="52"/>
      <c r="U172" s="52"/>
      <c r="V172" s="52"/>
      <c r="W172" s="52"/>
      <c r="X172" s="52"/>
      <c r="Y172" s="52"/>
      <c r="Z172" s="52"/>
    </row>
    <row r="173" spans="1:26" x14ac:dyDescent="0.65">
      <c r="A173" s="52"/>
      <c r="B173" s="52"/>
      <c r="C173" s="52"/>
      <c r="D173" s="52"/>
      <c r="E173" s="52"/>
      <c r="F173" s="52"/>
      <c r="G173" s="52"/>
      <c r="H173" s="52"/>
      <c r="I173" s="52"/>
      <c r="J173" s="52"/>
      <c r="K173" s="52"/>
      <c r="M173" s="52"/>
      <c r="N173" s="52"/>
      <c r="O173" s="52"/>
      <c r="P173" s="52"/>
      <c r="Q173" s="52"/>
      <c r="R173" s="52"/>
      <c r="S173" s="52"/>
      <c r="T173" s="52"/>
      <c r="U173" s="52"/>
      <c r="V173" s="52"/>
      <c r="W173" s="52"/>
      <c r="X173" s="52"/>
      <c r="Y173" s="52"/>
      <c r="Z173" s="52"/>
    </row>
    <row r="174" spans="1:26" x14ac:dyDescent="0.65">
      <c r="A174" s="52"/>
      <c r="B174" s="52"/>
      <c r="C174" s="52"/>
      <c r="D174" s="52"/>
      <c r="E174" s="52"/>
      <c r="F174" s="52"/>
      <c r="G174" s="52"/>
      <c r="H174" s="52"/>
      <c r="I174" s="52"/>
      <c r="J174" s="52"/>
      <c r="K174" s="52"/>
      <c r="M174" s="52"/>
      <c r="N174" s="52"/>
      <c r="O174" s="52"/>
      <c r="P174" s="52"/>
      <c r="Q174" s="52"/>
      <c r="R174" s="52"/>
      <c r="S174" s="52"/>
      <c r="T174" s="52"/>
      <c r="U174" s="52"/>
      <c r="V174" s="52"/>
      <c r="W174" s="52"/>
      <c r="X174" s="52"/>
      <c r="Y174" s="52"/>
      <c r="Z174" s="52"/>
    </row>
    <row r="175" spans="1:26" x14ac:dyDescent="0.65">
      <c r="A175" s="52"/>
      <c r="B175" s="52"/>
      <c r="C175" s="52"/>
      <c r="D175" s="52"/>
      <c r="E175" s="52"/>
      <c r="F175" s="52"/>
      <c r="G175" s="52"/>
      <c r="H175" s="52"/>
      <c r="I175" s="52"/>
      <c r="J175" s="52"/>
      <c r="K175" s="52"/>
      <c r="M175" s="52"/>
      <c r="N175" s="52"/>
      <c r="O175" s="52"/>
      <c r="P175" s="52"/>
      <c r="Q175" s="52"/>
      <c r="R175" s="52"/>
      <c r="S175" s="52"/>
      <c r="T175" s="52"/>
      <c r="U175" s="52"/>
      <c r="V175" s="52"/>
      <c r="W175" s="52"/>
      <c r="X175" s="52"/>
      <c r="Y175" s="52"/>
      <c r="Z175" s="52"/>
    </row>
    <row r="176" spans="1:26" x14ac:dyDescent="0.65">
      <c r="A176" s="52"/>
      <c r="B176" s="52"/>
      <c r="C176" s="52"/>
      <c r="D176" s="52"/>
      <c r="E176" s="52"/>
      <c r="F176" s="52"/>
      <c r="G176" s="52"/>
      <c r="H176" s="52"/>
      <c r="I176" s="52"/>
      <c r="J176" s="52"/>
      <c r="K176" s="52"/>
      <c r="M176" s="52"/>
      <c r="N176" s="52"/>
      <c r="O176" s="52"/>
      <c r="P176" s="52"/>
      <c r="Q176" s="52"/>
      <c r="R176" s="52"/>
      <c r="S176" s="52"/>
      <c r="T176" s="52"/>
      <c r="U176" s="52"/>
      <c r="V176" s="52"/>
      <c r="W176" s="52"/>
      <c r="X176" s="52"/>
      <c r="Y176" s="52"/>
      <c r="Z176" s="52"/>
    </row>
    <row r="177" spans="1:26" x14ac:dyDescent="0.65">
      <c r="A177" s="52"/>
      <c r="B177" s="52"/>
      <c r="C177" s="52"/>
      <c r="D177" s="52"/>
      <c r="E177" s="52"/>
      <c r="F177" s="52"/>
      <c r="G177" s="52"/>
      <c r="H177" s="52"/>
      <c r="I177" s="52"/>
      <c r="J177" s="52"/>
      <c r="K177" s="52"/>
      <c r="M177" s="52"/>
      <c r="N177" s="52"/>
      <c r="O177" s="52"/>
      <c r="P177" s="52"/>
      <c r="Q177" s="52"/>
      <c r="R177" s="52"/>
      <c r="S177" s="52"/>
      <c r="T177" s="52"/>
      <c r="U177" s="52"/>
      <c r="V177" s="52"/>
      <c r="W177" s="52"/>
      <c r="X177" s="52"/>
      <c r="Y177" s="52"/>
      <c r="Z177" s="52"/>
    </row>
    <row r="178" spans="1:26" x14ac:dyDescent="0.65">
      <c r="A178" s="52"/>
      <c r="B178" s="52"/>
      <c r="C178" s="52"/>
      <c r="D178" s="52"/>
      <c r="E178" s="52"/>
      <c r="F178" s="52"/>
      <c r="G178" s="52"/>
      <c r="H178" s="52"/>
      <c r="I178" s="52"/>
      <c r="J178" s="52"/>
      <c r="K178" s="52"/>
      <c r="M178" s="52"/>
      <c r="N178" s="52"/>
      <c r="O178" s="52"/>
      <c r="P178" s="52"/>
      <c r="Q178" s="52"/>
      <c r="R178" s="52"/>
      <c r="S178" s="52"/>
      <c r="T178" s="52"/>
      <c r="U178" s="52"/>
      <c r="V178" s="52"/>
      <c r="W178" s="52"/>
      <c r="X178" s="52"/>
      <c r="Y178" s="52"/>
      <c r="Z178" s="52"/>
    </row>
    <row r="179" spans="1:26" x14ac:dyDescent="0.65">
      <c r="A179" s="52"/>
      <c r="B179" s="52"/>
      <c r="C179" s="52"/>
      <c r="D179" s="52"/>
      <c r="E179" s="52"/>
      <c r="F179" s="52"/>
      <c r="G179" s="52"/>
      <c r="H179" s="52"/>
      <c r="I179" s="52"/>
      <c r="J179" s="52"/>
      <c r="K179" s="52"/>
      <c r="M179" s="52"/>
      <c r="N179" s="52"/>
      <c r="O179" s="52"/>
      <c r="P179" s="52"/>
      <c r="Q179" s="52"/>
      <c r="R179" s="52"/>
      <c r="S179" s="52"/>
      <c r="T179" s="52"/>
      <c r="U179" s="52"/>
      <c r="V179" s="52"/>
      <c r="W179" s="52"/>
      <c r="X179" s="52"/>
      <c r="Y179" s="52"/>
      <c r="Z179" s="52"/>
    </row>
    <row r="180" spans="1:26" x14ac:dyDescent="0.65">
      <c r="A180" s="52"/>
      <c r="B180" s="52"/>
      <c r="C180" s="52"/>
      <c r="D180" s="52"/>
      <c r="E180" s="52"/>
      <c r="F180" s="52"/>
      <c r="G180" s="52"/>
      <c r="H180" s="52"/>
      <c r="I180" s="52"/>
      <c r="J180" s="52"/>
      <c r="K180" s="52"/>
      <c r="M180" s="52"/>
      <c r="N180" s="52"/>
      <c r="O180" s="52"/>
      <c r="P180" s="52"/>
      <c r="Q180" s="52"/>
      <c r="R180" s="52"/>
      <c r="S180" s="52"/>
      <c r="T180" s="52"/>
      <c r="U180" s="52"/>
      <c r="V180" s="52"/>
      <c r="W180" s="52"/>
      <c r="X180" s="52"/>
      <c r="Y180" s="52"/>
      <c r="Z180" s="52"/>
    </row>
    <row r="181" spans="1:26" x14ac:dyDescent="0.65">
      <c r="A181" s="52"/>
      <c r="B181" s="52"/>
      <c r="C181" s="52"/>
      <c r="D181" s="52"/>
      <c r="E181" s="52"/>
      <c r="F181" s="52"/>
      <c r="G181" s="52"/>
      <c r="H181" s="52"/>
      <c r="I181" s="52"/>
      <c r="J181" s="52"/>
      <c r="K181" s="52"/>
      <c r="M181" s="52"/>
      <c r="N181" s="52"/>
      <c r="O181" s="52"/>
      <c r="P181" s="52"/>
      <c r="Q181" s="52"/>
      <c r="R181" s="52"/>
      <c r="S181" s="52"/>
      <c r="T181" s="52"/>
      <c r="U181" s="52"/>
      <c r="V181" s="52"/>
      <c r="W181" s="52"/>
      <c r="X181" s="52"/>
      <c r="Y181" s="52"/>
      <c r="Z181" s="52"/>
    </row>
    <row r="182" spans="1:26" x14ac:dyDescent="0.65">
      <c r="A182" s="52"/>
      <c r="B182" s="52"/>
      <c r="C182" s="52"/>
      <c r="D182" s="52"/>
      <c r="E182" s="52"/>
      <c r="F182" s="52"/>
      <c r="G182" s="52"/>
      <c r="H182" s="52"/>
      <c r="I182" s="52"/>
      <c r="J182" s="52"/>
      <c r="K182" s="52"/>
      <c r="M182" s="52"/>
      <c r="N182" s="52"/>
      <c r="O182" s="52"/>
      <c r="P182" s="52"/>
      <c r="Q182" s="52"/>
      <c r="R182" s="52"/>
      <c r="S182" s="52"/>
      <c r="T182" s="52"/>
      <c r="U182" s="52"/>
      <c r="V182" s="52"/>
      <c r="W182" s="52"/>
      <c r="X182" s="52"/>
      <c r="Y182" s="52"/>
      <c r="Z182" s="52"/>
    </row>
    <row r="183" spans="1:26" x14ac:dyDescent="0.65">
      <c r="A183" s="52"/>
      <c r="B183" s="52"/>
      <c r="C183" s="52"/>
      <c r="D183" s="52"/>
      <c r="E183" s="52"/>
      <c r="F183" s="52"/>
      <c r="G183" s="52"/>
      <c r="H183" s="52"/>
      <c r="I183" s="52"/>
      <c r="J183" s="52"/>
      <c r="K183" s="52"/>
      <c r="M183" s="52"/>
      <c r="N183" s="52"/>
      <c r="O183" s="52"/>
      <c r="P183" s="52"/>
      <c r="Q183" s="52"/>
      <c r="R183" s="52"/>
      <c r="S183" s="52"/>
      <c r="T183" s="52"/>
      <c r="U183" s="52"/>
      <c r="V183" s="52"/>
      <c r="W183" s="52"/>
      <c r="X183" s="52"/>
      <c r="Y183" s="52"/>
      <c r="Z183" s="52"/>
    </row>
    <row r="184" spans="1:26" x14ac:dyDescent="0.65">
      <c r="A184" s="52"/>
      <c r="B184" s="52"/>
      <c r="C184" s="52"/>
      <c r="D184" s="52"/>
      <c r="E184" s="52"/>
      <c r="F184" s="52"/>
      <c r="G184" s="52"/>
      <c r="H184" s="52"/>
      <c r="I184" s="52"/>
      <c r="J184" s="52"/>
      <c r="K184" s="52"/>
      <c r="M184" s="52"/>
      <c r="N184" s="52"/>
      <c r="O184" s="52"/>
      <c r="P184" s="52"/>
      <c r="Q184" s="52"/>
      <c r="R184" s="52"/>
      <c r="S184" s="52"/>
      <c r="T184" s="52"/>
      <c r="U184" s="52"/>
      <c r="V184" s="52"/>
      <c r="W184" s="52"/>
      <c r="X184" s="52"/>
      <c r="Y184" s="52"/>
      <c r="Z184" s="52"/>
    </row>
    <row r="185" spans="1:26" x14ac:dyDescent="0.65">
      <c r="A185" s="52"/>
      <c r="B185" s="52"/>
      <c r="C185" s="52"/>
      <c r="D185" s="52"/>
      <c r="E185" s="52"/>
      <c r="F185" s="52"/>
      <c r="G185" s="52"/>
      <c r="H185" s="52"/>
      <c r="I185" s="52"/>
      <c r="J185" s="52"/>
      <c r="K185" s="52"/>
      <c r="M185" s="52"/>
      <c r="N185" s="52"/>
      <c r="O185" s="52"/>
      <c r="P185" s="52"/>
      <c r="Q185" s="52"/>
      <c r="R185" s="52"/>
      <c r="S185" s="52"/>
      <c r="T185" s="52"/>
      <c r="U185" s="52"/>
      <c r="V185" s="52"/>
      <c r="W185" s="52"/>
      <c r="X185" s="52"/>
      <c r="Y185" s="52"/>
      <c r="Z185" s="52"/>
    </row>
    <row r="186" spans="1:26" x14ac:dyDescent="0.65">
      <c r="A186" s="52"/>
      <c r="B186" s="52"/>
      <c r="C186" s="52"/>
      <c r="D186" s="52"/>
      <c r="E186" s="52"/>
      <c r="F186" s="52"/>
      <c r="G186" s="52"/>
      <c r="H186" s="52"/>
      <c r="I186" s="52"/>
      <c r="J186" s="52"/>
      <c r="K186" s="52"/>
      <c r="M186" s="52"/>
      <c r="N186" s="52"/>
      <c r="O186" s="52"/>
      <c r="P186" s="52"/>
      <c r="Q186" s="52"/>
      <c r="R186" s="52"/>
      <c r="S186" s="52"/>
      <c r="T186" s="52"/>
      <c r="U186" s="52"/>
      <c r="V186" s="52"/>
      <c r="W186" s="52"/>
      <c r="X186" s="52"/>
      <c r="Y186" s="52"/>
      <c r="Z186" s="52"/>
    </row>
    <row r="187" spans="1:26" x14ac:dyDescent="0.65">
      <c r="A187" s="52"/>
      <c r="B187" s="52"/>
      <c r="C187" s="52"/>
      <c r="D187" s="52"/>
      <c r="E187" s="52"/>
      <c r="F187" s="52"/>
      <c r="G187" s="52"/>
      <c r="H187" s="52"/>
      <c r="I187" s="52"/>
      <c r="J187" s="52"/>
      <c r="K187" s="52"/>
      <c r="M187" s="52"/>
      <c r="N187" s="52"/>
      <c r="O187" s="52"/>
      <c r="P187" s="52"/>
      <c r="Q187" s="52"/>
      <c r="R187" s="52"/>
      <c r="S187" s="52"/>
      <c r="T187" s="52"/>
      <c r="U187" s="52"/>
      <c r="V187" s="52"/>
      <c r="W187" s="52"/>
      <c r="X187" s="52"/>
      <c r="Y187" s="52"/>
      <c r="Z187" s="52"/>
    </row>
    <row r="188" spans="1:26" x14ac:dyDescent="0.65">
      <c r="A188" s="52"/>
      <c r="B188" s="52"/>
      <c r="C188" s="52"/>
      <c r="D188" s="52"/>
      <c r="E188" s="52"/>
      <c r="F188" s="52"/>
      <c r="G188" s="52"/>
      <c r="H188" s="52"/>
      <c r="I188" s="52"/>
      <c r="J188" s="52"/>
      <c r="K188" s="52"/>
      <c r="M188" s="52"/>
      <c r="N188" s="52"/>
      <c r="O188" s="52"/>
      <c r="P188" s="52"/>
      <c r="Q188" s="52"/>
      <c r="R188" s="52"/>
      <c r="S188" s="52"/>
      <c r="T188" s="52"/>
      <c r="U188" s="52"/>
      <c r="V188" s="52"/>
      <c r="W188" s="52"/>
      <c r="X188" s="52"/>
      <c r="Y188" s="52"/>
      <c r="Z188" s="52"/>
    </row>
    <row r="189" spans="1:26" x14ac:dyDescent="0.65">
      <c r="A189" s="52"/>
      <c r="B189" s="52"/>
      <c r="C189" s="52"/>
      <c r="D189" s="52"/>
      <c r="E189" s="52"/>
      <c r="F189" s="52"/>
      <c r="G189" s="52"/>
      <c r="H189" s="52"/>
      <c r="I189" s="52"/>
      <c r="J189" s="52"/>
      <c r="K189" s="52"/>
      <c r="M189" s="52"/>
      <c r="N189" s="52"/>
      <c r="O189" s="52"/>
      <c r="P189" s="52"/>
      <c r="Q189" s="52"/>
      <c r="R189" s="52"/>
      <c r="S189" s="52"/>
      <c r="T189" s="52"/>
      <c r="U189" s="52"/>
      <c r="V189" s="52"/>
      <c r="W189" s="52"/>
      <c r="X189" s="52"/>
      <c r="Y189" s="52"/>
      <c r="Z189" s="52"/>
    </row>
    <row r="190" spans="1:26" x14ac:dyDescent="0.65">
      <c r="A190" s="52"/>
      <c r="B190" s="52"/>
      <c r="C190" s="52"/>
      <c r="D190" s="52"/>
      <c r="E190" s="52"/>
      <c r="F190" s="52"/>
      <c r="G190" s="52"/>
      <c r="H190" s="52"/>
      <c r="I190" s="52"/>
      <c r="J190" s="52"/>
      <c r="K190" s="52"/>
      <c r="M190" s="52"/>
      <c r="N190" s="52"/>
      <c r="O190" s="52"/>
      <c r="P190" s="52"/>
      <c r="Q190" s="52"/>
      <c r="R190" s="52"/>
      <c r="S190" s="52"/>
      <c r="T190" s="52"/>
      <c r="U190" s="52"/>
      <c r="V190" s="52"/>
      <c r="W190" s="52"/>
      <c r="X190" s="52"/>
      <c r="Y190" s="52"/>
      <c r="Z190" s="52"/>
    </row>
    <row r="191" spans="1:26" x14ac:dyDescent="0.65">
      <c r="A191" s="52"/>
      <c r="B191" s="52"/>
      <c r="C191" s="52"/>
      <c r="D191" s="52"/>
      <c r="E191" s="52"/>
      <c r="F191" s="52"/>
      <c r="G191" s="52"/>
      <c r="H191" s="52"/>
      <c r="I191" s="52"/>
      <c r="J191" s="52"/>
      <c r="K191" s="52"/>
      <c r="M191" s="52"/>
      <c r="N191" s="52"/>
      <c r="O191" s="52"/>
      <c r="P191" s="52"/>
      <c r="Q191" s="52"/>
      <c r="R191" s="52"/>
      <c r="S191" s="52"/>
      <c r="T191" s="52"/>
      <c r="U191" s="52"/>
      <c r="V191" s="52"/>
      <c r="W191" s="52"/>
      <c r="X191" s="52"/>
      <c r="Y191" s="52"/>
      <c r="Z191" s="52"/>
    </row>
    <row r="192" spans="1:26" x14ac:dyDescent="0.65">
      <c r="A192" s="52"/>
      <c r="B192" s="52"/>
      <c r="C192" s="52"/>
      <c r="D192" s="52"/>
      <c r="E192" s="52"/>
      <c r="F192" s="52"/>
      <c r="G192" s="52"/>
      <c r="H192" s="52"/>
      <c r="I192" s="52"/>
      <c r="J192" s="52"/>
      <c r="K192" s="52"/>
      <c r="M192" s="52"/>
      <c r="N192" s="52"/>
      <c r="O192" s="52"/>
      <c r="P192" s="52"/>
      <c r="Q192" s="52"/>
      <c r="R192" s="52"/>
      <c r="S192" s="52"/>
      <c r="T192" s="52"/>
      <c r="U192" s="52"/>
      <c r="V192" s="52"/>
      <c r="W192" s="52"/>
      <c r="X192" s="52"/>
      <c r="Y192" s="52"/>
      <c r="Z192" s="52"/>
    </row>
    <row r="193" spans="1:26" x14ac:dyDescent="0.65">
      <c r="A193" s="52"/>
      <c r="B193" s="52"/>
      <c r="C193" s="52"/>
      <c r="D193" s="52"/>
      <c r="E193" s="52"/>
      <c r="F193" s="52"/>
      <c r="G193" s="52"/>
      <c r="H193" s="52"/>
      <c r="I193" s="52"/>
      <c r="J193" s="52"/>
      <c r="K193" s="52"/>
      <c r="M193" s="52"/>
      <c r="N193" s="52"/>
      <c r="O193" s="52"/>
      <c r="P193" s="52"/>
      <c r="Q193" s="52"/>
      <c r="R193" s="52"/>
      <c r="S193" s="52"/>
      <c r="T193" s="52"/>
      <c r="U193" s="52"/>
      <c r="V193" s="52"/>
      <c r="W193" s="52"/>
      <c r="X193" s="52"/>
      <c r="Y193" s="52"/>
      <c r="Z193" s="52"/>
    </row>
    <row r="194" spans="1:26" x14ac:dyDescent="0.65">
      <c r="A194" s="52"/>
      <c r="B194" s="52"/>
      <c r="C194" s="52"/>
      <c r="D194" s="52"/>
      <c r="E194" s="52"/>
      <c r="F194" s="52"/>
      <c r="G194" s="52"/>
      <c r="H194" s="52"/>
      <c r="I194" s="52"/>
      <c r="J194" s="52"/>
      <c r="K194" s="52"/>
      <c r="M194" s="52"/>
      <c r="N194" s="52"/>
      <c r="O194" s="52"/>
      <c r="P194" s="52"/>
      <c r="Q194" s="52"/>
      <c r="R194" s="52"/>
      <c r="S194" s="52"/>
      <c r="T194" s="52"/>
      <c r="U194" s="52"/>
      <c r="V194" s="52"/>
      <c r="W194" s="52"/>
      <c r="X194" s="52"/>
      <c r="Y194" s="52"/>
      <c r="Z194" s="52"/>
    </row>
    <row r="195" spans="1:26" x14ac:dyDescent="0.65">
      <c r="A195" s="52"/>
      <c r="B195" s="52"/>
      <c r="C195" s="52"/>
      <c r="D195" s="52"/>
      <c r="E195" s="52"/>
      <c r="F195" s="52"/>
      <c r="G195" s="52"/>
      <c r="H195" s="52"/>
      <c r="I195" s="52"/>
      <c r="J195" s="52"/>
      <c r="K195" s="52"/>
      <c r="M195" s="52"/>
      <c r="N195" s="52"/>
      <c r="O195" s="52"/>
      <c r="P195" s="52"/>
      <c r="Q195" s="52"/>
      <c r="R195" s="52"/>
      <c r="S195" s="52"/>
      <c r="T195" s="52"/>
      <c r="U195" s="52"/>
      <c r="V195" s="52"/>
      <c r="W195" s="52"/>
      <c r="X195" s="52"/>
      <c r="Y195" s="52"/>
      <c r="Z195" s="52"/>
    </row>
    <row r="196" spans="1:26" x14ac:dyDescent="0.65">
      <c r="A196" s="52"/>
      <c r="B196" s="52"/>
      <c r="C196" s="52"/>
      <c r="D196" s="52"/>
      <c r="E196" s="52"/>
      <c r="F196" s="52"/>
      <c r="G196" s="52"/>
      <c r="H196" s="52"/>
      <c r="I196" s="52"/>
      <c r="J196" s="52"/>
      <c r="K196" s="52"/>
      <c r="M196" s="52"/>
      <c r="N196" s="52"/>
      <c r="O196" s="52"/>
      <c r="P196" s="52"/>
      <c r="Q196" s="52"/>
      <c r="R196" s="52"/>
      <c r="S196" s="52"/>
      <c r="T196" s="52"/>
      <c r="U196" s="52"/>
      <c r="V196" s="52"/>
      <c r="W196" s="52"/>
      <c r="X196" s="52"/>
      <c r="Y196" s="52"/>
      <c r="Z196" s="52"/>
    </row>
    <row r="197" spans="1:26" x14ac:dyDescent="0.65">
      <c r="A197" s="52"/>
      <c r="B197" s="52"/>
      <c r="C197" s="52"/>
      <c r="D197" s="52"/>
      <c r="E197" s="52"/>
      <c r="F197" s="52"/>
      <c r="G197" s="52"/>
      <c r="H197" s="52"/>
      <c r="I197" s="52"/>
      <c r="J197" s="52"/>
      <c r="K197" s="52"/>
      <c r="M197" s="52"/>
      <c r="N197" s="52"/>
      <c r="O197" s="52"/>
      <c r="P197" s="52"/>
      <c r="Q197" s="52"/>
      <c r="R197" s="52"/>
      <c r="S197" s="52"/>
      <c r="T197" s="52"/>
      <c r="U197" s="52"/>
      <c r="V197" s="52"/>
      <c r="W197" s="52"/>
      <c r="X197" s="52"/>
      <c r="Y197" s="52"/>
      <c r="Z197" s="52"/>
    </row>
    <row r="198" spans="1:26" x14ac:dyDescent="0.65">
      <c r="A198" s="52"/>
      <c r="B198" s="52"/>
      <c r="C198" s="52"/>
      <c r="D198" s="52"/>
      <c r="E198" s="52"/>
      <c r="F198" s="52"/>
      <c r="G198" s="52"/>
      <c r="H198" s="52"/>
      <c r="I198" s="52"/>
      <c r="J198" s="52"/>
      <c r="K198" s="52"/>
      <c r="M198" s="52"/>
      <c r="N198" s="52"/>
      <c r="O198" s="52"/>
      <c r="P198" s="52"/>
      <c r="Q198" s="52"/>
      <c r="R198" s="52"/>
      <c r="S198" s="52"/>
      <c r="T198" s="52"/>
      <c r="U198" s="52"/>
      <c r="V198" s="52"/>
      <c r="W198" s="52"/>
      <c r="X198" s="52"/>
      <c r="Y198" s="52"/>
      <c r="Z198" s="52"/>
    </row>
    <row r="199" spans="1:26" x14ac:dyDescent="0.65">
      <c r="A199" s="52"/>
      <c r="B199" s="52"/>
      <c r="C199" s="52"/>
      <c r="D199" s="52"/>
      <c r="E199" s="52"/>
      <c r="F199" s="52"/>
      <c r="G199" s="52"/>
      <c r="H199" s="52"/>
      <c r="I199" s="52"/>
      <c r="J199" s="52"/>
      <c r="K199" s="52"/>
      <c r="M199" s="52"/>
      <c r="N199" s="52"/>
      <c r="O199" s="52"/>
      <c r="P199" s="52"/>
      <c r="Q199" s="52"/>
      <c r="R199" s="52"/>
      <c r="S199" s="52"/>
      <c r="T199" s="52"/>
      <c r="U199" s="52"/>
      <c r="V199" s="52"/>
      <c r="W199" s="52"/>
      <c r="X199" s="52"/>
      <c r="Y199" s="52"/>
      <c r="Z199" s="52"/>
    </row>
  </sheetData>
  <mergeCells count="380">
    <mergeCell ref="M32:M33"/>
    <mergeCell ref="N32:N33"/>
    <mergeCell ref="O32:O33"/>
    <mergeCell ref="S32:S33"/>
    <mergeCell ref="AF32:AF33"/>
    <mergeCell ref="A32:A33"/>
    <mergeCell ref="B32:B33"/>
    <mergeCell ref="C32:C33"/>
    <mergeCell ref="D32:D33"/>
    <mergeCell ref="E32:E33"/>
    <mergeCell ref="F32:F33"/>
    <mergeCell ref="G32:G33"/>
    <mergeCell ref="H32:H33"/>
    <mergeCell ref="L32:L33"/>
    <mergeCell ref="S10:S11"/>
    <mergeCell ref="AF10:AF11"/>
    <mergeCell ref="A20:A21"/>
    <mergeCell ref="B20:B21"/>
    <mergeCell ref="C20:C21"/>
    <mergeCell ref="D20:D21"/>
    <mergeCell ref="A12:A13"/>
    <mergeCell ref="B12:B13"/>
    <mergeCell ref="C12:C13"/>
    <mergeCell ref="D12:D13"/>
    <mergeCell ref="E12:E13"/>
    <mergeCell ref="F12:F13"/>
    <mergeCell ref="G12:G13"/>
    <mergeCell ref="H12:H13"/>
    <mergeCell ref="L12:L13"/>
    <mergeCell ref="A10:A11"/>
    <mergeCell ref="B10:B11"/>
    <mergeCell ref="C10:C11"/>
    <mergeCell ref="D10:D11"/>
    <mergeCell ref="E10:E11"/>
    <mergeCell ref="F10:F11"/>
    <mergeCell ref="H10:H11"/>
    <mergeCell ref="L10:L11"/>
    <mergeCell ref="M10:M11"/>
    <mergeCell ref="A22:A23"/>
    <mergeCell ref="B22:B23"/>
    <mergeCell ref="C22:C23"/>
    <mergeCell ref="M12:M13"/>
    <mergeCell ref="N12:N13"/>
    <mergeCell ref="O12:O13"/>
    <mergeCell ref="D14:D15"/>
    <mergeCell ref="E14:E15"/>
    <mergeCell ref="F14:F15"/>
    <mergeCell ref="G14:G15"/>
    <mergeCell ref="C14:C15"/>
    <mergeCell ref="O20:O21"/>
    <mergeCell ref="E16:E17"/>
    <mergeCell ref="G20:G21"/>
    <mergeCell ref="H20:H21"/>
    <mergeCell ref="N10:N11"/>
    <mergeCell ref="O10:O11"/>
    <mergeCell ref="AF12:AF13"/>
    <mergeCell ref="AF22:AF23"/>
    <mergeCell ref="B26:B27"/>
    <mergeCell ref="A26:A27"/>
    <mergeCell ref="D26:D27"/>
    <mergeCell ref="E26:E27"/>
    <mergeCell ref="F26:F27"/>
    <mergeCell ref="C26:C27"/>
    <mergeCell ref="A24:A25"/>
    <mergeCell ref="B24:B25"/>
    <mergeCell ref="C24:C25"/>
    <mergeCell ref="D24:D25"/>
    <mergeCell ref="E24:E25"/>
    <mergeCell ref="F24:F25"/>
    <mergeCell ref="G26:G27"/>
    <mergeCell ref="H26:H27"/>
    <mergeCell ref="L26:L27"/>
    <mergeCell ref="M26:M27"/>
    <mergeCell ref="N26:N27"/>
    <mergeCell ref="O26:O27"/>
    <mergeCell ref="D22:D23"/>
    <mergeCell ref="B14:B15"/>
    <mergeCell ref="M38:M39"/>
    <mergeCell ref="N38:N39"/>
    <mergeCell ref="O38:O39"/>
    <mergeCell ref="S38:S39"/>
    <mergeCell ref="S36:S37"/>
    <mergeCell ref="M36:M37"/>
    <mergeCell ref="E22:E23"/>
    <mergeCell ref="G24:G25"/>
    <mergeCell ref="H24:H25"/>
    <mergeCell ref="L24:L25"/>
    <mergeCell ref="M22:M23"/>
    <mergeCell ref="M24:M25"/>
    <mergeCell ref="O24:O25"/>
    <mergeCell ref="S22:S23"/>
    <mergeCell ref="S28:S29"/>
    <mergeCell ref="S34:S35"/>
    <mergeCell ref="M34:M35"/>
    <mergeCell ref="G22:G23"/>
    <mergeCell ref="H22:H23"/>
    <mergeCell ref="L22:L23"/>
    <mergeCell ref="F22:F23"/>
    <mergeCell ref="K24:K25"/>
    <mergeCell ref="K26:K27"/>
    <mergeCell ref="K28:K29"/>
    <mergeCell ref="A36:A37"/>
    <mergeCell ref="B36:B37"/>
    <mergeCell ref="C36:C37"/>
    <mergeCell ref="D36:D37"/>
    <mergeCell ref="E36:E37"/>
    <mergeCell ref="F38:F39"/>
    <mergeCell ref="G36:G37"/>
    <mergeCell ref="H36:H37"/>
    <mergeCell ref="L36:L37"/>
    <mergeCell ref="F36:F37"/>
    <mergeCell ref="A38:A39"/>
    <mergeCell ref="B38:B39"/>
    <mergeCell ref="C38:C39"/>
    <mergeCell ref="D38:D39"/>
    <mergeCell ref="E38:E39"/>
    <mergeCell ref="G38:G39"/>
    <mergeCell ref="H38:H39"/>
    <mergeCell ref="L38:L39"/>
    <mergeCell ref="K36:K37"/>
    <mergeCell ref="K38:K39"/>
    <mergeCell ref="A34:A35"/>
    <mergeCell ref="B34:B35"/>
    <mergeCell ref="C34:C35"/>
    <mergeCell ref="D34:D35"/>
    <mergeCell ref="E34:E35"/>
    <mergeCell ref="F34:F35"/>
    <mergeCell ref="G30:G31"/>
    <mergeCell ref="H30:H31"/>
    <mergeCell ref="L30:L31"/>
    <mergeCell ref="G34:G35"/>
    <mergeCell ref="H34:H35"/>
    <mergeCell ref="L34:L35"/>
    <mergeCell ref="K30:K31"/>
    <mergeCell ref="K32:K33"/>
    <mergeCell ref="K34:K35"/>
    <mergeCell ref="A28:A29"/>
    <mergeCell ref="B28:B29"/>
    <mergeCell ref="C28:C29"/>
    <mergeCell ref="D28:D29"/>
    <mergeCell ref="E28:E29"/>
    <mergeCell ref="AF28:AF29"/>
    <mergeCell ref="A30:A31"/>
    <mergeCell ref="B30:B31"/>
    <mergeCell ref="C30:C31"/>
    <mergeCell ref="D30:D31"/>
    <mergeCell ref="E30:E31"/>
    <mergeCell ref="F30:F31"/>
    <mergeCell ref="G28:G29"/>
    <mergeCell ref="H28:H29"/>
    <mergeCell ref="L28:L29"/>
    <mergeCell ref="M28:M29"/>
    <mergeCell ref="N28:N29"/>
    <mergeCell ref="O28:O29"/>
    <mergeCell ref="F28:F29"/>
    <mergeCell ref="S30:S31"/>
    <mergeCell ref="AF30:AF31"/>
    <mergeCell ref="M30:M31"/>
    <mergeCell ref="N30:N31"/>
    <mergeCell ref="O30:O31"/>
    <mergeCell ref="A8:A9"/>
    <mergeCell ref="S16:S17"/>
    <mergeCell ref="AF16:AF17"/>
    <mergeCell ref="A18:A19"/>
    <mergeCell ref="B18:B19"/>
    <mergeCell ref="C18:C19"/>
    <mergeCell ref="D18:D19"/>
    <mergeCell ref="E18:E19"/>
    <mergeCell ref="F18:F19"/>
    <mergeCell ref="G16:G17"/>
    <mergeCell ref="H16:H17"/>
    <mergeCell ref="L16:L17"/>
    <mergeCell ref="M16:M17"/>
    <mergeCell ref="N16:N17"/>
    <mergeCell ref="O16:O17"/>
    <mergeCell ref="F16:F17"/>
    <mergeCell ref="S18:S19"/>
    <mergeCell ref="A16:A17"/>
    <mergeCell ref="B16:B17"/>
    <mergeCell ref="C16:C17"/>
    <mergeCell ref="D16:D17"/>
    <mergeCell ref="AF18:AF19"/>
    <mergeCell ref="M18:M19"/>
    <mergeCell ref="A14:A15"/>
    <mergeCell ref="C5:C7"/>
    <mergeCell ref="A5:A7"/>
    <mergeCell ref="B5:B7"/>
    <mergeCell ref="D5:D7"/>
    <mergeCell ref="E5:E7"/>
    <mergeCell ref="F5:F7"/>
    <mergeCell ref="T5:AF5"/>
    <mergeCell ref="S6:S7"/>
    <mergeCell ref="T6:AF6"/>
    <mergeCell ref="P5:S5"/>
    <mergeCell ref="M5:M7"/>
    <mergeCell ref="N5:N7"/>
    <mergeCell ref="G5:G7"/>
    <mergeCell ref="H5:H7"/>
    <mergeCell ref="L5:L7"/>
    <mergeCell ref="O5:O7"/>
    <mergeCell ref="J5:J7"/>
    <mergeCell ref="K5:K7"/>
    <mergeCell ref="I5:I7"/>
    <mergeCell ref="AF20:AF21"/>
    <mergeCell ref="N20:N21"/>
    <mergeCell ref="AF8:AF9"/>
    <mergeCell ref="S8:S9"/>
    <mergeCell ref="N8:N9"/>
    <mergeCell ref="O8:O9"/>
    <mergeCell ref="AF38:AF39"/>
    <mergeCell ref="AF24:AF25"/>
    <mergeCell ref="N24:N25"/>
    <mergeCell ref="AF36:AF37"/>
    <mergeCell ref="N36:N37"/>
    <mergeCell ref="O36:O37"/>
    <mergeCell ref="AF34:AF35"/>
    <mergeCell ref="N34:N35"/>
    <mergeCell ref="O34:O35"/>
    <mergeCell ref="AF26:AF27"/>
    <mergeCell ref="N22:N23"/>
    <mergeCell ref="O22:O23"/>
    <mergeCell ref="S24:S25"/>
    <mergeCell ref="AF14:AF15"/>
    <mergeCell ref="N14:N15"/>
    <mergeCell ref="O14:O15"/>
    <mergeCell ref="S14:S15"/>
    <mergeCell ref="S26:S27"/>
    <mergeCell ref="B8:B9"/>
    <mergeCell ref="C8:C9"/>
    <mergeCell ref="D8:D9"/>
    <mergeCell ref="E8:E9"/>
    <mergeCell ref="M8:M9"/>
    <mergeCell ref="N18:N19"/>
    <mergeCell ref="O18:O19"/>
    <mergeCell ref="S20:S21"/>
    <mergeCell ref="F8:F9"/>
    <mergeCell ref="G8:G9"/>
    <mergeCell ref="H8:H9"/>
    <mergeCell ref="L8:L9"/>
    <mergeCell ref="H14:H15"/>
    <mergeCell ref="L14:L15"/>
    <mergeCell ref="M14:M15"/>
    <mergeCell ref="G18:G19"/>
    <mergeCell ref="H18:H19"/>
    <mergeCell ref="L18:L19"/>
    <mergeCell ref="E20:E21"/>
    <mergeCell ref="F20:F21"/>
    <mergeCell ref="L20:L21"/>
    <mergeCell ref="M20:M21"/>
    <mergeCell ref="S12:S13"/>
    <mergeCell ref="G10:G11"/>
    <mergeCell ref="A40:A41"/>
    <mergeCell ref="B40:B41"/>
    <mergeCell ref="C40:C41"/>
    <mergeCell ref="D40:D41"/>
    <mergeCell ref="E40:E41"/>
    <mergeCell ref="F40:F41"/>
    <mergeCell ref="G40:G41"/>
    <mergeCell ref="H40:H41"/>
    <mergeCell ref="L40:L41"/>
    <mergeCell ref="K40:K41"/>
    <mergeCell ref="N44:N45"/>
    <mergeCell ref="O44:O45"/>
    <mergeCell ref="S44:S45"/>
    <mergeCell ref="AF44:AF45"/>
    <mergeCell ref="A42:A43"/>
    <mergeCell ref="B42:B43"/>
    <mergeCell ref="C42:C43"/>
    <mergeCell ref="D42:D43"/>
    <mergeCell ref="E42:E43"/>
    <mergeCell ref="F42:F43"/>
    <mergeCell ref="G42:G43"/>
    <mergeCell ref="H42:H43"/>
    <mergeCell ref="L42:L43"/>
    <mergeCell ref="K42:K43"/>
    <mergeCell ref="K44:K45"/>
    <mergeCell ref="I44:I45"/>
    <mergeCell ref="M40:M41"/>
    <mergeCell ref="N40:N41"/>
    <mergeCell ref="O40:O41"/>
    <mergeCell ref="S40:S41"/>
    <mergeCell ref="AF40:AF41"/>
    <mergeCell ref="M42:M43"/>
    <mergeCell ref="N42:N43"/>
    <mergeCell ref="O42:O43"/>
    <mergeCell ref="S42:S43"/>
    <mergeCell ref="AF42:AF43"/>
    <mergeCell ref="M46:M47"/>
    <mergeCell ref="N46:N47"/>
    <mergeCell ref="O46:O47"/>
    <mergeCell ref="S46:S47"/>
    <mergeCell ref="AF46:AF47"/>
    <mergeCell ref="A44:A45"/>
    <mergeCell ref="B44:B45"/>
    <mergeCell ref="C44:C45"/>
    <mergeCell ref="D44:D45"/>
    <mergeCell ref="E44:E45"/>
    <mergeCell ref="A46:A47"/>
    <mergeCell ref="B46:B47"/>
    <mergeCell ref="C46:C47"/>
    <mergeCell ref="D46:D47"/>
    <mergeCell ref="E46:E47"/>
    <mergeCell ref="F46:F47"/>
    <mergeCell ref="G46:G47"/>
    <mergeCell ref="H46:H47"/>
    <mergeCell ref="L46:L47"/>
    <mergeCell ref="F44:F45"/>
    <mergeCell ref="G44:G45"/>
    <mergeCell ref="H44:H45"/>
    <mergeCell ref="L44:L45"/>
    <mergeCell ref="M44:M45"/>
    <mergeCell ref="M48:M49"/>
    <mergeCell ref="N48:N49"/>
    <mergeCell ref="O48:O49"/>
    <mergeCell ref="S48:S49"/>
    <mergeCell ref="AF48:AF49"/>
    <mergeCell ref="A48:A49"/>
    <mergeCell ref="B48:B49"/>
    <mergeCell ref="C48:C49"/>
    <mergeCell ref="D48:D49"/>
    <mergeCell ref="E48:E49"/>
    <mergeCell ref="F48:F49"/>
    <mergeCell ref="G48:G49"/>
    <mergeCell ref="H48:H49"/>
    <mergeCell ref="L48:L49"/>
    <mergeCell ref="J46:J47"/>
    <mergeCell ref="J48:J49"/>
    <mergeCell ref="J8:J9"/>
    <mergeCell ref="K8:K9"/>
    <mergeCell ref="K10:K11"/>
    <mergeCell ref="K12:K13"/>
    <mergeCell ref="K14:K15"/>
    <mergeCell ref="K16:K17"/>
    <mergeCell ref="K18:K19"/>
    <mergeCell ref="K20:K21"/>
    <mergeCell ref="K22:K23"/>
    <mergeCell ref="A1:AF1"/>
    <mergeCell ref="A2:AF2"/>
    <mergeCell ref="A3:AF3"/>
    <mergeCell ref="A4:AF4"/>
    <mergeCell ref="K46:K47"/>
    <mergeCell ref="K48:K49"/>
    <mergeCell ref="J10:J11"/>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I8:I9"/>
    <mergeCell ref="I10:I11"/>
    <mergeCell ref="I12:I13"/>
    <mergeCell ref="I14:I15"/>
    <mergeCell ref="I16:I17"/>
    <mergeCell ref="I18:I19"/>
    <mergeCell ref="I20:I21"/>
    <mergeCell ref="I22:I23"/>
    <mergeCell ref="I24:I25"/>
    <mergeCell ref="I46:I47"/>
    <mergeCell ref="I48:I49"/>
    <mergeCell ref="I26:I27"/>
    <mergeCell ref="I28:I29"/>
    <mergeCell ref="I30:I31"/>
    <mergeCell ref="I32:I33"/>
    <mergeCell ref="I34:I35"/>
    <mergeCell ref="I36:I37"/>
    <mergeCell ref="I38:I39"/>
    <mergeCell ref="I40:I41"/>
    <mergeCell ref="I42:I43"/>
  </mergeCells>
  <dataValidations count="1">
    <dataValidation type="list" allowBlank="1" showInputMessage="1" showErrorMessage="1" sqref="F16 F18 F20 E10:F10 E8:F8 E12:F12 E14:F14">
      <formula1>#REF!</formula1>
    </dataValidation>
  </dataValidations>
  <pageMargins left="0.70866141732283472" right="0.70866141732283472" top="0.74803149606299213" bottom="0.74803149606299213" header="0.31496062992125984" footer="0.31496062992125984"/>
  <pageSetup paperSize="9" scale="16"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'C:\Users\LacilP\Desktop\MASTER SDBIP OP\19 20 BLANK MASTER TEMPLATE\SUBMISSIONS\[POLITICAL SUPPORT AND OC P AND KM.xlsx]cds strategies 17 18'!#REF!</xm:f>
          </x14:formula1>
          <xm:sqref>C34:C47</xm:sqref>
        </x14:dataValidation>
        <x14:dataValidation type="list" allowBlank="1" showInputMessage="1" showErrorMessage="1">
          <x14:formula1>
            <xm:f>'C:\MSUNDUZI\SDBIP 2016 2017\FINAL SDBIP 2016 2017\[OP 2016 2017 MASTER 15 6 2016 FINAL.xlsx]kpa''s'!#REF!</xm:f>
          </x14:formula1>
          <xm:sqref>E22:E49</xm:sqref>
        </x14:dataValidation>
        <x14:dataValidation type="list" allowBlank="1" showInputMessage="1" showErrorMessage="1">
          <x14:formula1>
            <xm:f>'C:\MSUNDUZI\SDBIP 2016 2017\FINAL SDBIP 2016 2017\[OP 2016 2017 MASTER 15 6 2016 FINAL.xlsx]cds strategies 16 17'!#REF!</xm:f>
          </x14:formula1>
          <xm:sqref>C22:C33 C48:C49</xm:sqref>
        </x14:dataValidation>
        <x14:dataValidation type="list" allowBlank="1" showInputMessage="1" showErrorMessage="1">
          <x14:formula1>
            <xm:f>'C:\Users\LacilP\Desktop\MASTER SDBIP OP\20 21 FY\20 21 FY SDBIP OP ORIGINAL\SUBMISSIONS RECEIVED\[OFFICE OF THE MAYOR  8 JUNE 2020.xlsx]cds strategies 17 18'!#REF!</xm:f>
          </x14:formula1>
          <xm:sqref>C8:C15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J37"/>
  <sheetViews>
    <sheetView view="pageBreakPreview" topLeftCell="A25" zoomScaleNormal="100" zoomScaleSheetLayoutView="100" workbookViewId="0">
      <selection activeCell="N31" sqref="N31"/>
    </sheetView>
  </sheetViews>
  <sheetFormatPr defaultColWidth="9.109375" defaultRowHeight="14.4" x14ac:dyDescent="0.3"/>
  <cols>
    <col min="1" max="16384" width="9.109375" style="2"/>
  </cols>
  <sheetData>
    <row r="1" spans="1:10" ht="15.6" x14ac:dyDescent="0.3">
      <c r="A1" s="295" t="s">
        <v>35</v>
      </c>
      <c r="B1" s="295"/>
      <c r="C1" s="295"/>
      <c r="D1" s="295"/>
      <c r="E1" s="295"/>
      <c r="F1" s="295"/>
      <c r="G1" s="295"/>
      <c r="H1" s="295"/>
      <c r="I1" s="295"/>
      <c r="J1" s="295"/>
    </row>
    <row r="2" spans="1:10" ht="15.6" x14ac:dyDescent="0.3">
      <c r="A2" s="295" t="s">
        <v>806</v>
      </c>
      <c r="B2" s="295"/>
      <c r="C2" s="295"/>
      <c r="D2" s="295"/>
      <c r="E2" s="295"/>
      <c r="F2" s="295"/>
      <c r="G2" s="295"/>
      <c r="H2" s="295"/>
      <c r="I2" s="295"/>
      <c r="J2" s="295"/>
    </row>
    <row r="4" spans="1:10" ht="15.6" x14ac:dyDescent="0.3">
      <c r="A4" s="295" t="s">
        <v>55</v>
      </c>
      <c r="B4" s="295"/>
      <c r="C4" s="295"/>
      <c r="D4" s="295"/>
      <c r="E4" s="295"/>
      <c r="F4" s="295"/>
      <c r="G4" s="295"/>
      <c r="H4" s="295"/>
      <c r="I4" s="295"/>
      <c r="J4" s="295"/>
    </row>
    <row r="34" spans="2:9" x14ac:dyDescent="0.3">
      <c r="B34" s="314" t="s">
        <v>809</v>
      </c>
      <c r="C34" s="315"/>
      <c r="D34" s="315"/>
      <c r="E34" s="315"/>
      <c r="F34" s="315"/>
      <c r="G34" s="315"/>
      <c r="H34" s="315"/>
      <c r="I34" s="316"/>
    </row>
    <row r="35" spans="2:9" x14ac:dyDescent="0.3">
      <c r="B35" s="317"/>
      <c r="C35" s="318"/>
      <c r="D35" s="318"/>
      <c r="E35" s="318"/>
      <c r="F35" s="318"/>
      <c r="G35" s="318"/>
      <c r="H35" s="318"/>
      <c r="I35" s="319"/>
    </row>
    <row r="36" spans="2:9" x14ac:dyDescent="0.3">
      <c r="B36" s="317"/>
      <c r="C36" s="318"/>
      <c r="D36" s="318"/>
      <c r="E36" s="318"/>
      <c r="F36" s="318"/>
      <c r="G36" s="318"/>
      <c r="H36" s="318"/>
      <c r="I36" s="319"/>
    </row>
    <row r="37" spans="2:9" x14ac:dyDescent="0.3">
      <c r="B37" s="320"/>
      <c r="C37" s="321"/>
      <c r="D37" s="321"/>
      <c r="E37" s="321"/>
      <c r="F37" s="321"/>
      <c r="G37" s="321"/>
      <c r="H37" s="321"/>
      <c r="I37" s="322"/>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5" fitToHeight="0" orientation="portrait" r:id="rId1"/>
  <headerFooter>
    <oddFooter>&amp;R&amp;"Arial,Bold"&amp;16Page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A187"/>
  <sheetViews>
    <sheetView view="pageBreakPreview" topLeftCell="A17" zoomScale="25" zoomScaleNormal="55" zoomScaleSheetLayoutView="25" workbookViewId="0">
      <selection activeCell="M24" sqref="M24:M25"/>
    </sheetView>
  </sheetViews>
  <sheetFormatPr defaultColWidth="9.109375" defaultRowHeight="25.8" x14ac:dyDescent="0.3"/>
  <cols>
    <col min="1" max="1" width="9" style="32" customWidth="1"/>
    <col min="2" max="2" width="11.21875" style="32" customWidth="1"/>
    <col min="3" max="3" width="27.109375" style="32" customWidth="1"/>
    <col min="4" max="4" width="21.77734375" style="32" customWidth="1"/>
    <col min="5" max="5" width="33.21875" style="32" customWidth="1"/>
    <col min="6" max="6" width="26.5546875" style="32" customWidth="1"/>
    <col min="7" max="7" width="31.77734375" style="32" customWidth="1"/>
    <col min="8" max="8" width="20.33203125" style="32" customWidth="1"/>
    <col min="9" max="9" width="34.5546875" style="95" customWidth="1"/>
    <col min="10" max="10" width="30.33203125" style="95" customWidth="1"/>
    <col min="11" max="11" width="31.21875" style="95" customWidth="1"/>
    <col min="12" max="12" width="35.77734375" style="86" customWidth="1"/>
    <col min="13" max="13" width="49.33203125" style="32" customWidth="1"/>
    <col min="14" max="14" width="49.21875" style="32" customWidth="1"/>
    <col min="15" max="15" width="37.109375" style="32" customWidth="1"/>
    <col min="16" max="17" width="21.109375" style="32" customWidth="1"/>
    <col min="18" max="18" width="21" style="32" customWidth="1"/>
    <col min="19" max="19" width="24.109375" style="32" customWidth="1"/>
    <col min="20" max="20" width="57.33203125" style="32" hidden="1" customWidth="1"/>
    <col min="21" max="21" width="61.6640625" style="32" hidden="1" customWidth="1"/>
    <col min="22" max="22" width="53.5546875" style="32" customWidth="1"/>
    <col min="23" max="23" width="60.109375" style="32" hidden="1" customWidth="1"/>
    <col min="24" max="24" width="57.6640625" style="32" hidden="1" customWidth="1"/>
    <col min="25" max="25" width="54.77734375" style="32" customWidth="1"/>
    <col min="26" max="26" width="60.77734375" style="32" hidden="1" customWidth="1"/>
    <col min="27" max="27" width="56.77734375" style="32" hidden="1" customWidth="1"/>
    <col min="28" max="28" width="54.21875" style="32" customWidth="1"/>
    <col min="29" max="29" width="54.33203125" style="32" hidden="1" customWidth="1"/>
    <col min="30" max="30" width="52.77734375" style="32" hidden="1" customWidth="1"/>
    <col min="31" max="31" width="56.109375" style="32" customWidth="1"/>
    <col min="32" max="32" width="47.77734375" style="32" customWidth="1"/>
    <col min="33" max="16384" width="9.109375" style="32"/>
  </cols>
  <sheetData>
    <row r="1" spans="1:79" ht="33.6" x14ac:dyDescent="0.3">
      <c r="A1" s="346" t="s">
        <v>112</v>
      </c>
      <c r="B1" s="346"/>
      <c r="C1" s="346"/>
      <c r="D1" s="346"/>
      <c r="E1" s="346"/>
      <c r="F1" s="346"/>
      <c r="G1" s="346" t="s">
        <v>696</v>
      </c>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79" ht="33.6" x14ac:dyDescent="0.3">
      <c r="A2" s="346" t="s">
        <v>29</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79" ht="33.6" x14ac:dyDescent="0.3">
      <c r="A3" s="346" t="s">
        <v>688</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79"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79" ht="61.95" customHeight="1" x14ac:dyDescent="0.3">
      <c r="A5" s="362" t="s">
        <v>0</v>
      </c>
      <c r="B5" s="362" t="s">
        <v>1</v>
      </c>
      <c r="C5" s="362" t="s">
        <v>70</v>
      </c>
      <c r="D5" s="362" t="s">
        <v>2</v>
      </c>
      <c r="E5" s="362" t="s">
        <v>48</v>
      </c>
      <c r="F5" s="362" t="s">
        <v>5</v>
      </c>
      <c r="G5" s="362" t="s">
        <v>6</v>
      </c>
      <c r="H5" s="362" t="s">
        <v>7</v>
      </c>
      <c r="I5" s="366" t="s">
        <v>3519</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79" ht="73.5"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79" ht="166.5"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row>
    <row r="8" spans="1:79" ht="312.60000000000002" customHeight="1" x14ac:dyDescent="0.3">
      <c r="A8" s="359" t="s">
        <v>74</v>
      </c>
      <c r="B8" s="360" t="s">
        <v>79</v>
      </c>
      <c r="C8" s="360" t="s">
        <v>100</v>
      </c>
      <c r="D8" s="369" t="s">
        <v>1922</v>
      </c>
      <c r="E8" s="360" t="s">
        <v>64</v>
      </c>
      <c r="F8" s="360" t="s">
        <v>1923</v>
      </c>
      <c r="G8" s="360" t="s">
        <v>1924</v>
      </c>
      <c r="H8" s="360" t="s">
        <v>843</v>
      </c>
      <c r="I8" s="355" t="s">
        <v>3520</v>
      </c>
      <c r="J8" s="360" t="s">
        <v>2718</v>
      </c>
      <c r="K8" s="360" t="s">
        <v>286</v>
      </c>
      <c r="L8" s="360" t="s">
        <v>1925</v>
      </c>
      <c r="M8" s="360" t="s">
        <v>1926</v>
      </c>
      <c r="N8" s="360" t="s">
        <v>1926</v>
      </c>
      <c r="O8" s="360" t="s">
        <v>3391</v>
      </c>
      <c r="P8" s="201" t="s">
        <v>286</v>
      </c>
      <c r="Q8" s="201" t="s">
        <v>286</v>
      </c>
      <c r="R8" s="201" t="s">
        <v>286</v>
      </c>
      <c r="S8" s="360" t="s">
        <v>286</v>
      </c>
      <c r="T8" s="201" t="s">
        <v>1927</v>
      </c>
      <c r="U8" s="207" t="s">
        <v>1928</v>
      </c>
      <c r="V8" s="207" t="s">
        <v>1929</v>
      </c>
      <c r="W8" s="207" t="s">
        <v>1930</v>
      </c>
      <c r="X8" s="207" t="s">
        <v>1931</v>
      </c>
      <c r="Y8" s="207" t="s">
        <v>1932</v>
      </c>
      <c r="Z8" s="207" t="s">
        <v>1933</v>
      </c>
      <c r="AA8" s="207" t="s">
        <v>1934</v>
      </c>
      <c r="AB8" s="207" t="s">
        <v>1935</v>
      </c>
      <c r="AC8" s="207" t="s">
        <v>1936</v>
      </c>
      <c r="AD8" s="207" t="s">
        <v>1937</v>
      </c>
      <c r="AE8" s="207" t="s">
        <v>1926</v>
      </c>
      <c r="AF8" s="369" t="s">
        <v>1938</v>
      </c>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row>
    <row r="9" spans="1:79" ht="37.950000000000003" customHeight="1" x14ac:dyDescent="0.3">
      <c r="A9" s="359"/>
      <c r="B9" s="360"/>
      <c r="C9" s="360"/>
      <c r="D9" s="369"/>
      <c r="E9" s="360"/>
      <c r="F9" s="360"/>
      <c r="G9" s="360"/>
      <c r="H9" s="360"/>
      <c r="I9" s="356"/>
      <c r="J9" s="360"/>
      <c r="K9" s="360"/>
      <c r="L9" s="360"/>
      <c r="M9" s="360"/>
      <c r="N9" s="360"/>
      <c r="O9" s="360"/>
      <c r="P9" s="201" t="s">
        <v>286</v>
      </c>
      <c r="Q9" s="201" t="s">
        <v>286</v>
      </c>
      <c r="R9" s="201" t="s">
        <v>286</v>
      </c>
      <c r="S9" s="360"/>
      <c r="T9" s="201" t="s">
        <v>286</v>
      </c>
      <c r="U9" s="201" t="s">
        <v>286</v>
      </c>
      <c r="V9" s="201" t="s">
        <v>286</v>
      </c>
      <c r="W9" s="201" t="s">
        <v>286</v>
      </c>
      <c r="X9" s="201" t="s">
        <v>286</v>
      </c>
      <c r="Y9" s="201" t="s">
        <v>286</v>
      </c>
      <c r="Z9" s="201" t="s">
        <v>286</v>
      </c>
      <c r="AA9" s="201" t="s">
        <v>286</v>
      </c>
      <c r="AB9" s="201" t="s">
        <v>286</v>
      </c>
      <c r="AC9" s="201" t="s">
        <v>286</v>
      </c>
      <c r="AD9" s="201" t="s">
        <v>286</v>
      </c>
      <c r="AE9" s="201" t="s">
        <v>286</v>
      </c>
      <c r="AF9" s="369"/>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row>
    <row r="10" spans="1:79" ht="337.95" customHeight="1" x14ac:dyDescent="0.3">
      <c r="A10" s="359" t="s">
        <v>74</v>
      </c>
      <c r="B10" s="360" t="s">
        <v>78</v>
      </c>
      <c r="C10" s="360" t="s">
        <v>71</v>
      </c>
      <c r="D10" s="369" t="s">
        <v>1939</v>
      </c>
      <c r="E10" s="360" t="s">
        <v>64</v>
      </c>
      <c r="F10" s="360" t="s">
        <v>1923</v>
      </c>
      <c r="G10" s="360" t="s">
        <v>1940</v>
      </c>
      <c r="H10" s="360" t="s">
        <v>843</v>
      </c>
      <c r="I10" s="355" t="s">
        <v>3521</v>
      </c>
      <c r="J10" s="360" t="s">
        <v>2716</v>
      </c>
      <c r="K10" s="360" t="s">
        <v>286</v>
      </c>
      <c r="L10" s="360" t="s">
        <v>1941</v>
      </c>
      <c r="M10" s="360" t="s">
        <v>1942</v>
      </c>
      <c r="N10" s="360" t="s">
        <v>1942</v>
      </c>
      <c r="O10" s="360" t="s">
        <v>3392</v>
      </c>
      <c r="P10" s="201" t="s">
        <v>286</v>
      </c>
      <c r="Q10" s="201" t="s">
        <v>286</v>
      </c>
      <c r="R10" s="201" t="s">
        <v>286</v>
      </c>
      <c r="S10" s="360" t="s">
        <v>286</v>
      </c>
      <c r="T10" s="201" t="s">
        <v>286</v>
      </c>
      <c r="U10" s="201" t="s">
        <v>286</v>
      </c>
      <c r="V10" s="207" t="s">
        <v>1943</v>
      </c>
      <c r="W10" s="201" t="s">
        <v>286</v>
      </c>
      <c r="X10" s="201" t="s">
        <v>286</v>
      </c>
      <c r="Y10" s="207" t="s">
        <v>1944</v>
      </c>
      <c r="Z10" s="201" t="s">
        <v>286</v>
      </c>
      <c r="AA10" s="201" t="s">
        <v>286</v>
      </c>
      <c r="AB10" s="207" t="s">
        <v>2287</v>
      </c>
      <c r="AC10" s="201" t="s">
        <v>286</v>
      </c>
      <c r="AD10" s="201" t="s">
        <v>286</v>
      </c>
      <c r="AE10" s="207" t="s">
        <v>1942</v>
      </c>
      <c r="AF10" s="369" t="s">
        <v>2288</v>
      </c>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row>
    <row r="11" spans="1:79" ht="43.95" customHeight="1" x14ac:dyDescent="0.3">
      <c r="A11" s="359"/>
      <c r="B11" s="360"/>
      <c r="C11" s="360"/>
      <c r="D11" s="369"/>
      <c r="E11" s="360"/>
      <c r="F11" s="360"/>
      <c r="G11" s="360"/>
      <c r="H11" s="360"/>
      <c r="I11" s="356"/>
      <c r="J11" s="360"/>
      <c r="K11" s="360"/>
      <c r="L11" s="360"/>
      <c r="M11" s="360"/>
      <c r="N11" s="360"/>
      <c r="O11" s="360"/>
      <c r="P11" s="201" t="s">
        <v>286</v>
      </c>
      <c r="Q11" s="201" t="s">
        <v>286</v>
      </c>
      <c r="R11" s="201" t="s">
        <v>286</v>
      </c>
      <c r="S11" s="360"/>
      <c r="T11" s="201" t="s">
        <v>286</v>
      </c>
      <c r="U11" s="201" t="s">
        <v>286</v>
      </c>
      <c r="V11" s="201" t="s">
        <v>286</v>
      </c>
      <c r="W11" s="201" t="s">
        <v>286</v>
      </c>
      <c r="X11" s="201" t="s">
        <v>286</v>
      </c>
      <c r="Y11" s="201" t="s">
        <v>286</v>
      </c>
      <c r="Z11" s="201" t="s">
        <v>286</v>
      </c>
      <c r="AA11" s="201" t="s">
        <v>286</v>
      </c>
      <c r="AB11" s="201" t="s">
        <v>286</v>
      </c>
      <c r="AC11" s="201" t="s">
        <v>286</v>
      </c>
      <c r="AD11" s="201" t="s">
        <v>286</v>
      </c>
      <c r="AE11" s="201" t="s">
        <v>286</v>
      </c>
      <c r="AF11" s="369"/>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row>
    <row r="12" spans="1:79" ht="331.95" customHeight="1" x14ac:dyDescent="0.3">
      <c r="A12" s="359" t="s">
        <v>74</v>
      </c>
      <c r="B12" s="360" t="s">
        <v>78</v>
      </c>
      <c r="C12" s="360" t="s">
        <v>71</v>
      </c>
      <c r="D12" s="369" t="s">
        <v>1945</v>
      </c>
      <c r="E12" s="360" t="s">
        <v>64</v>
      </c>
      <c r="F12" s="360" t="s">
        <v>1923</v>
      </c>
      <c r="G12" s="360" t="s">
        <v>1946</v>
      </c>
      <c r="H12" s="360" t="s">
        <v>843</v>
      </c>
      <c r="I12" s="355" t="s">
        <v>3522</v>
      </c>
      <c r="J12" s="360" t="s">
        <v>2718</v>
      </c>
      <c r="K12" s="360" t="s">
        <v>286</v>
      </c>
      <c r="L12" s="360" t="s">
        <v>1947</v>
      </c>
      <c r="M12" s="360" t="s">
        <v>1948</v>
      </c>
      <c r="N12" s="360" t="s">
        <v>1948</v>
      </c>
      <c r="O12" s="360" t="s">
        <v>3393</v>
      </c>
      <c r="P12" s="201" t="s">
        <v>286</v>
      </c>
      <c r="Q12" s="201" t="s">
        <v>286</v>
      </c>
      <c r="R12" s="201" t="s">
        <v>286</v>
      </c>
      <c r="S12" s="360" t="s">
        <v>286</v>
      </c>
      <c r="T12" s="201" t="s">
        <v>286</v>
      </c>
      <c r="U12" s="201" t="s">
        <v>286</v>
      </c>
      <c r="V12" s="201" t="s">
        <v>286</v>
      </c>
      <c r="W12" s="201" t="s">
        <v>286</v>
      </c>
      <c r="X12" s="201" t="s">
        <v>286</v>
      </c>
      <c r="Y12" s="201" t="s">
        <v>2289</v>
      </c>
      <c r="Z12" s="201"/>
      <c r="AA12" s="201"/>
      <c r="AB12" s="201"/>
      <c r="AC12" s="201"/>
      <c r="AD12" s="201"/>
      <c r="AE12" s="207" t="s">
        <v>1948</v>
      </c>
      <c r="AF12" s="369" t="s">
        <v>2290</v>
      </c>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row>
    <row r="13" spans="1:79" ht="45.45" customHeight="1" x14ac:dyDescent="0.3">
      <c r="A13" s="359"/>
      <c r="B13" s="360"/>
      <c r="C13" s="360"/>
      <c r="D13" s="369"/>
      <c r="E13" s="360"/>
      <c r="F13" s="360"/>
      <c r="G13" s="360"/>
      <c r="H13" s="360"/>
      <c r="I13" s="356"/>
      <c r="J13" s="360"/>
      <c r="K13" s="360"/>
      <c r="L13" s="360"/>
      <c r="M13" s="360"/>
      <c r="N13" s="360"/>
      <c r="O13" s="360"/>
      <c r="P13" s="201" t="s">
        <v>286</v>
      </c>
      <c r="Q13" s="201" t="s">
        <v>286</v>
      </c>
      <c r="R13" s="201" t="s">
        <v>286</v>
      </c>
      <c r="S13" s="360"/>
      <c r="T13" s="201" t="s">
        <v>286</v>
      </c>
      <c r="U13" s="201" t="s">
        <v>286</v>
      </c>
      <c r="V13" s="201" t="s">
        <v>286</v>
      </c>
      <c r="W13" s="201" t="s">
        <v>286</v>
      </c>
      <c r="X13" s="201" t="s">
        <v>286</v>
      </c>
      <c r="Y13" s="201" t="s">
        <v>286</v>
      </c>
      <c r="Z13" s="201" t="s">
        <v>286</v>
      </c>
      <c r="AA13" s="201" t="s">
        <v>286</v>
      </c>
      <c r="AB13" s="201" t="s">
        <v>286</v>
      </c>
      <c r="AC13" s="201" t="s">
        <v>286</v>
      </c>
      <c r="AD13" s="201" t="s">
        <v>286</v>
      </c>
      <c r="AE13" s="201" t="s">
        <v>286</v>
      </c>
      <c r="AF13" s="369"/>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row>
    <row r="14" spans="1:79" ht="285" customHeight="1" x14ac:dyDescent="0.3">
      <c r="A14" s="359" t="s">
        <v>74</v>
      </c>
      <c r="B14" s="360" t="s">
        <v>78</v>
      </c>
      <c r="C14" s="360" t="s">
        <v>71</v>
      </c>
      <c r="D14" s="369" t="s">
        <v>1949</v>
      </c>
      <c r="E14" s="360" t="s">
        <v>64</v>
      </c>
      <c r="F14" s="360" t="s">
        <v>1923</v>
      </c>
      <c r="G14" s="360" t="s">
        <v>1950</v>
      </c>
      <c r="H14" s="360" t="s">
        <v>286</v>
      </c>
      <c r="I14" s="355" t="s">
        <v>3523</v>
      </c>
      <c r="J14" s="360" t="s">
        <v>2718</v>
      </c>
      <c r="K14" s="360" t="s">
        <v>286</v>
      </c>
      <c r="L14" s="360" t="s">
        <v>1947</v>
      </c>
      <c r="M14" s="360" t="s">
        <v>1951</v>
      </c>
      <c r="N14" s="360" t="s">
        <v>1951</v>
      </c>
      <c r="O14" s="360" t="s">
        <v>3394</v>
      </c>
      <c r="P14" s="201" t="s">
        <v>286</v>
      </c>
      <c r="Q14" s="201" t="s">
        <v>286</v>
      </c>
      <c r="R14" s="201" t="s">
        <v>286</v>
      </c>
      <c r="S14" s="360" t="s">
        <v>286</v>
      </c>
      <c r="T14" s="201" t="s">
        <v>2291</v>
      </c>
      <c r="U14" s="201" t="s">
        <v>286</v>
      </c>
      <c r="V14" s="201" t="s">
        <v>286</v>
      </c>
      <c r="W14" s="201" t="s">
        <v>286</v>
      </c>
      <c r="X14" s="201" t="s">
        <v>286</v>
      </c>
      <c r="Y14" s="201" t="s">
        <v>286</v>
      </c>
      <c r="Z14" s="201" t="s">
        <v>1951</v>
      </c>
      <c r="AA14" s="201" t="s">
        <v>286</v>
      </c>
      <c r="AB14" s="201" t="s">
        <v>1951</v>
      </c>
      <c r="AC14" s="201" t="s">
        <v>286</v>
      </c>
      <c r="AD14" s="201" t="s">
        <v>286</v>
      </c>
      <c r="AE14" s="207" t="s">
        <v>1951</v>
      </c>
      <c r="AF14" s="369" t="s">
        <v>1952</v>
      </c>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row>
    <row r="15" spans="1:79" ht="43.95" customHeight="1" x14ac:dyDescent="0.3">
      <c r="A15" s="359"/>
      <c r="B15" s="360"/>
      <c r="C15" s="360"/>
      <c r="D15" s="369"/>
      <c r="E15" s="360"/>
      <c r="F15" s="360"/>
      <c r="G15" s="360"/>
      <c r="H15" s="360"/>
      <c r="I15" s="356"/>
      <c r="J15" s="360"/>
      <c r="K15" s="360"/>
      <c r="L15" s="360"/>
      <c r="M15" s="360"/>
      <c r="N15" s="360"/>
      <c r="O15" s="360"/>
      <c r="P15" s="201" t="s">
        <v>286</v>
      </c>
      <c r="Q15" s="201" t="s">
        <v>286</v>
      </c>
      <c r="R15" s="201" t="s">
        <v>286</v>
      </c>
      <c r="S15" s="360"/>
      <c r="T15" s="201" t="s">
        <v>286</v>
      </c>
      <c r="U15" s="201" t="s">
        <v>286</v>
      </c>
      <c r="V15" s="201" t="s">
        <v>286</v>
      </c>
      <c r="W15" s="201" t="s">
        <v>286</v>
      </c>
      <c r="X15" s="201" t="s">
        <v>286</v>
      </c>
      <c r="Y15" s="201" t="s">
        <v>286</v>
      </c>
      <c r="Z15" s="201"/>
      <c r="AA15" s="201" t="s">
        <v>286</v>
      </c>
      <c r="AB15" s="201" t="s">
        <v>286</v>
      </c>
      <c r="AC15" s="201" t="s">
        <v>286</v>
      </c>
      <c r="AD15" s="201" t="s">
        <v>286</v>
      </c>
      <c r="AE15" s="201" t="s">
        <v>286</v>
      </c>
      <c r="AF15" s="369"/>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row>
    <row r="16" spans="1:79" ht="234.45" customHeight="1" x14ac:dyDescent="0.3">
      <c r="A16" s="359" t="s">
        <v>74</v>
      </c>
      <c r="B16" s="360" t="s">
        <v>78</v>
      </c>
      <c r="C16" s="324" t="s">
        <v>71</v>
      </c>
      <c r="D16" s="369" t="s">
        <v>1953</v>
      </c>
      <c r="E16" s="360" t="s">
        <v>64</v>
      </c>
      <c r="F16" s="360" t="s">
        <v>1954</v>
      </c>
      <c r="G16" s="360" t="s">
        <v>1955</v>
      </c>
      <c r="H16" s="360" t="s">
        <v>843</v>
      </c>
      <c r="I16" s="355" t="s">
        <v>3524</v>
      </c>
      <c r="J16" s="360" t="s">
        <v>2717</v>
      </c>
      <c r="K16" s="360" t="s">
        <v>286</v>
      </c>
      <c r="L16" s="360" t="s">
        <v>1956</v>
      </c>
      <c r="M16" s="360" t="s">
        <v>2292</v>
      </c>
      <c r="N16" s="360" t="s">
        <v>2292</v>
      </c>
      <c r="O16" s="360" t="s">
        <v>3395</v>
      </c>
      <c r="P16" s="201" t="s">
        <v>286</v>
      </c>
      <c r="Q16" s="201" t="s">
        <v>286</v>
      </c>
      <c r="R16" s="201" t="s">
        <v>286</v>
      </c>
      <c r="S16" s="360" t="s">
        <v>286</v>
      </c>
      <c r="T16" s="201" t="s">
        <v>286</v>
      </c>
      <c r="U16" s="207" t="s">
        <v>2293</v>
      </c>
      <c r="V16" s="207" t="s">
        <v>2293</v>
      </c>
      <c r="W16" s="207" t="s">
        <v>286</v>
      </c>
      <c r="X16" s="207" t="s">
        <v>2294</v>
      </c>
      <c r="Y16" s="207" t="s">
        <v>2294</v>
      </c>
      <c r="Z16" s="207" t="s">
        <v>286</v>
      </c>
      <c r="AA16" s="207" t="s">
        <v>2295</v>
      </c>
      <c r="AB16" s="207" t="s">
        <v>2295</v>
      </c>
      <c r="AC16" s="207" t="s">
        <v>286</v>
      </c>
      <c r="AD16" s="207" t="s">
        <v>2292</v>
      </c>
      <c r="AE16" s="207" t="s">
        <v>2292</v>
      </c>
      <c r="AF16" s="369" t="s">
        <v>1957</v>
      </c>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row>
    <row r="17" spans="1:79" ht="51" customHeight="1" x14ac:dyDescent="0.3">
      <c r="A17" s="359"/>
      <c r="B17" s="360"/>
      <c r="C17" s="324"/>
      <c r="D17" s="369"/>
      <c r="E17" s="360"/>
      <c r="F17" s="360"/>
      <c r="G17" s="360"/>
      <c r="H17" s="360"/>
      <c r="I17" s="356"/>
      <c r="J17" s="360"/>
      <c r="K17" s="360"/>
      <c r="L17" s="360"/>
      <c r="M17" s="360"/>
      <c r="N17" s="360"/>
      <c r="O17" s="360"/>
      <c r="P17" s="201" t="s">
        <v>286</v>
      </c>
      <c r="Q17" s="201" t="s">
        <v>286</v>
      </c>
      <c r="R17" s="201" t="s">
        <v>286</v>
      </c>
      <c r="S17" s="360"/>
      <c r="T17" s="201" t="s">
        <v>286</v>
      </c>
      <c r="U17" s="201" t="s">
        <v>286</v>
      </c>
      <c r="V17" s="201" t="s">
        <v>286</v>
      </c>
      <c r="W17" s="201" t="s">
        <v>286</v>
      </c>
      <c r="X17" s="201" t="s">
        <v>286</v>
      </c>
      <c r="Y17" s="201" t="s">
        <v>286</v>
      </c>
      <c r="Z17" s="201" t="s">
        <v>286</v>
      </c>
      <c r="AA17" s="201" t="s">
        <v>286</v>
      </c>
      <c r="AB17" s="201" t="s">
        <v>286</v>
      </c>
      <c r="AC17" s="201" t="s">
        <v>286</v>
      </c>
      <c r="AD17" s="201" t="s">
        <v>286</v>
      </c>
      <c r="AE17" s="201" t="s">
        <v>286</v>
      </c>
      <c r="AF17" s="369"/>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row>
    <row r="18" spans="1:79" ht="320.39999999999998" customHeight="1" x14ac:dyDescent="0.3">
      <c r="A18" s="359" t="s">
        <v>74</v>
      </c>
      <c r="B18" s="360" t="s">
        <v>78</v>
      </c>
      <c r="C18" s="369" t="s">
        <v>72</v>
      </c>
      <c r="D18" s="369" t="s">
        <v>1958</v>
      </c>
      <c r="E18" s="360" t="s">
        <v>64</v>
      </c>
      <c r="F18" s="360" t="s">
        <v>1954</v>
      </c>
      <c r="G18" s="360" t="s">
        <v>1955</v>
      </c>
      <c r="H18" s="360" t="s">
        <v>843</v>
      </c>
      <c r="I18" s="355" t="s">
        <v>3525</v>
      </c>
      <c r="J18" s="360" t="s">
        <v>2718</v>
      </c>
      <c r="K18" s="360" t="s">
        <v>286</v>
      </c>
      <c r="L18" s="360" t="s">
        <v>1959</v>
      </c>
      <c r="M18" s="360" t="s">
        <v>1960</v>
      </c>
      <c r="N18" s="360" t="s">
        <v>1960</v>
      </c>
      <c r="O18" s="360" t="s">
        <v>3479</v>
      </c>
      <c r="P18" s="201" t="s">
        <v>286</v>
      </c>
      <c r="Q18" s="201" t="s">
        <v>286</v>
      </c>
      <c r="R18" s="201" t="s">
        <v>286</v>
      </c>
      <c r="S18" s="360" t="s">
        <v>286</v>
      </c>
      <c r="T18" s="201" t="s">
        <v>1961</v>
      </c>
      <c r="U18" s="201" t="s">
        <v>1962</v>
      </c>
      <c r="V18" s="207" t="s">
        <v>1963</v>
      </c>
      <c r="W18" s="201" t="s">
        <v>1964</v>
      </c>
      <c r="X18" s="201" t="s">
        <v>1965</v>
      </c>
      <c r="Y18" s="207" t="s">
        <v>1966</v>
      </c>
      <c r="Z18" s="201" t="s">
        <v>1967</v>
      </c>
      <c r="AA18" s="201" t="s">
        <v>1968</v>
      </c>
      <c r="AB18" s="207" t="s">
        <v>1969</v>
      </c>
      <c r="AC18" s="201" t="s">
        <v>1970</v>
      </c>
      <c r="AD18" s="201" t="s">
        <v>1971</v>
      </c>
      <c r="AE18" s="207" t="s">
        <v>1960</v>
      </c>
      <c r="AF18" s="369" t="s">
        <v>1972</v>
      </c>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row>
    <row r="19" spans="1:79" ht="45" customHeight="1" x14ac:dyDescent="0.3">
      <c r="A19" s="359"/>
      <c r="B19" s="360"/>
      <c r="C19" s="369"/>
      <c r="D19" s="369"/>
      <c r="E19" s="360"/>
      <c r="F19" s="360"/>
      <c r="G19" s="360"/>
      <c r="H19" s="360"/>
      <c r="I19" s="356"/>
      <c r="J19" s="360"/>
      <c r="K19" s="360"/>
      <c r="L19" s="360"/>
      <c r="M19" s="360"/>
      <c r="N19" s="360"/>
      <c r="O19" s="360"/>
      <c r="P19" s="201" t="s">
        <v>286</v>
      </c>
      <c r="Q19" s="201" t="s">
        <v>286</v>
      </c>
      <c r="R19" s="201" t="s">
        <v>286</v>
      </c>
      <c r="S19" s="360"/>
      <c r="T19" s="201" t="s">
        <v>286</v>
      </c>
      <c r="U19" s="201" t="s">
        <v>286</v>
      </c>
      <c r="V19" s="201" t="s">
        <v>286</v>
      </c>
      <c r="W19" s="201" t="s">
        <v>286</v>
      </c>
      <c r="X19" s="201" t="s">
        <v>286</v>
      </c>
      <c r="Y19" s="201" t="s">
        <v>286</v>
      </c>
      <c r="Z19" s="201" t="s">
        <v>286</v>
      </c>
      <c r="AA19" s="201" t="s">
        <v>286</v>
      </c>
      <c r="AB19" s="201" t="s">
        <v>286</v>
      </c>
      <c r="AC19" s="201" t="s">
        <v>286</v>
      </c>
      <c r="AD19" s="201" t="s">
        <v>286</v>
      </c>
      <c r="AE19" s="201" t="s">
        <v>286</v>
      </c>
      <c r="AF19" s="369"/>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row>
    <row r="20" spans="1:79" ht="310.5" customHeight="1" x14ac:dyDescent="0.3">
      <c r="A20" s="359" t="s">
        <v>74</v>
      </c>
      <c r="B20" s="360" t="s">
        <v>78</v>
      </c>
      <c r="C20" s="369" t="s">
        <v>71</v>
      </c>
      <c r="D20" s="369" t="s">
        <v>1973</v>
      </c>
      <c r="E20" s="360" t="s">
        <v>64</v>
      </c>
      <c r="F20" s="360" t="s">
        <v>1954</v>
      </c>
      <c r="G20" s="360" t="s">
        <v>1974</v>
      </c>
      <c r="H20" s="360" t="s">
        <v>843</v>
      </c>
      <c r="I20" s="355" t="s">
        <v>3526</v>
      </c>
      <c r="J20" s="360" t="s">
        <v>2717</v>
      </c>
      <c r="K20" s="360" t="s">
        <v>286</v>
      </c>
      <c r="L20" s="360" t="s">
        <v>1975</v>
      </c>
      <c r="M20" s="360" t="s">
        <v>2296</v>
      </c>
      <c r="N20" s="360" t="s">
        <v>2296</v>
      </c>
      <c r="O20" s="360" t="s">
        <v>3396</v>
      </c>
      <c r="P20" s="201" t="s">
        <v>286</v>
      </c>
      <c r="Q20" s="201" t="s">
        <v>286</v>
      </c>
      <c r="R20" s="201" t="s">
        <v>286</v>
      </c>
      <c r="S20" s="360" t="s">
        <v>286</v>
      </c>
      <c r="T20" s="201" t="s">
        <v>286</v>
      </c>
      <c r="U20" s="201" t="s">
        <v>286</v>
      </c>
      <c r="V20" s="201" t="s">
        <v>1976</v>
      </c>
      <c r="W20" s="201" t="s">
        <v>286</v>
      </c>
      <c r="X20" s="201" t="s">
        <v>286</v>
      </c>
      <c r="Y20" s="201" t="s">
        <v>2296</v>
      </c>
      <c r="Z20" s="201" t="s">
        <v>286</v>
      </c>
      <c r="AA20" s="201" t="s">
        <v>286</v>
      </c>
      <c r="AB20" s="201"/>
      <c r="AC20" s="201" t="s">
        <v>286</v>
      </c>
      <c r="AD20" s="201" t="s">
        <v>286</v>
      </c>
      <c r="AE20" s="201" t="s">
        <v>2296</v>
      </c>
      <c r="AF20" s="369" t="s">
        <v>1977</v>
      </c>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row>
    <row r="21" spans="1:79" ht="45.6" customHeight="1" x14ac:dyDescent="0.3">
      <c r="A21" s="359"/>
      <c r="B21" s="360"/>
      <c r="C21" s="369"/>
      <c r="D21" s="369"/>
      <c r="E21" s="360"/>
      <c r="F21" s="360"/>
      <c r="G21" s="360"/>
      <c r="H21" s="360"/>
      <c r="I21" s="356"/>
      <c r="J21" s="360"/>
      <c r="K21" s="360"/>
      <c r="L21" s="360"/>
      <c r="M21" s="360"/>
      <c r="N21" s="360"/>
      <c r="O21" s="360"/>
      <c r="P21" s="201" t="s">
        <v>286</v>
      </c>
      <c r="Q21" s="201" t="s">
        <v>286</v>
      </c>
      <c r="R21" s="201" t="s">
        <v>286</v>
      </c>
      <c r="S21" s="360"/>
      <c r="T21" s="201" t="s">
        <v>286</v>
      </c>
      <c r="U21" s="201" t="s">
        <v>286</v>
      </c>
      <c r="V21" s="201" t="s">
        <v>286</v>
      </c>
      <c r="W21" s="201" t="s">
        <v>286</v>
      </c>
      <c r="X21" s="201" t="s">
        <v>286</v>
      </c>
      <c r="Y21" s="201" t="s">
        <v>286</v>
      </c>
      <c r="Z21" s="201" t="s">
        <v>286</v>
      </c>
      <c r="AA21" s="201" t="s">
        <v>286</v>
      </c>
      <c r="AB21" s="201" t="s">
        <v>286</v>
      </c>
      <c r="AC21" s="201" t="s">
        <v>286</v>
      </c>
      <c r="AD21" s="201" t="s">
        <v>286</v>
      </c>
      <c r="AE21" s="201" t="s">
        <v>286</v>
      </c>
      <c r="AF21" s="369"/>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row>
    <row r="22" spans="1:79" ht="310.5" customHeight="1" x14ac:dyDescent="0.3">
      <c r="A22" s="359" t="s">
        <v>74</v>
      </c>
      <c r="B22" s="360" t="s">
        <v>79</v>
      </c>
      <c r="C22" s="369" t="s">
        <v>100</v>
      </c>
      <c r="D22" s="369" t="s">
        <v>1978</v>
      </c>
      <c r="E22" s="360" t="s">
        <v>64</v>
      </c>
      <c r="F22" s="360" t="s">
        <v>1954</v>
      </c>
      <c r="G22" s="360" t="s">
        <v>1979</v>
      </c>
      <c r="H22" s="360" t="s">
        <v>843</v>
      </c>
      <c r="I22" s="355" t="s">
        <v>3527</v>
      </c>
      <c r="J22" s="360" t="s">
        <v>2718</v>
      </c>
      <c r="K22" s="360" t="s">
        <v>286</v>
      </c>
      <c r="L22" s="360" t="s">
        <v>1980</v>
      </c>
      <c r="M22" s="360" t="s">
        <v>1981</v>
      </c>
      <c r="N22" s="360" t="s">
        <v>1981</v>
      </c>
      <c r="O22" s="360" t="s">
        <v>3397</v>
      </c>
      <c r="P22" s="201" t="s">
        <v>286</v>
      </c>
      <c r="Q22" s="201" t="s">
        <v>286</v>
      </c>
      <c r="R22" s="201" t="s">
        <v>286</v>
      </c>
      <c r="S22" s="360" t="s">
        <v>286</v>
      </c>
      <c r="T22" s="201" t="s">
        <v>2297</v>
      </c>
      <c r="U22" s="207" t="s">
        <v>2298</v>
      </c>
      <c r="V22" s="207" t="s">
        <v>2299</v>
      </c>
      <c r="W22" s="207" t="s">
        <v>2300</v>
      </c>
      <c r="X22" s="207" t="s">
        <v>2301</v>
      </c>
      <c r="Y22" s="207" t="s">
        <v>2302</v>
      </c>
      <c r="Z22" s="201" t="s">
        <v>2303</v>
      </c>
      <c r="AA22" s="201" t="s">
        <v>2304</v>
      </c>
      <c r="AB22" s="201" t="s">
        <v>2305</v>
      </c>
      <c r="AC22" s="201" t="s">
        <v>2306</v>
      </c>
      <c r="AD22" s="201" t="s">
        <v>2307</v>
      </c>
      <c r="AE22" s="207" t="s">
        <v>2308</v>
      </c>
      <c r="AF22" s="369" t="s">
        <v>1938</v>
      </c>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row>
    <row r="23" spans="1:79" ht="38.4" customHeight="1" x14ac:dyDescent="0.3">
      <c r="A23" s="359"/>
      <c r="B23" s="360"/>
      <c r="C23" s="369"/>
      <c r="D23" s="369"/>
      <c r="E23" s="360"/>
      <c r="F23" s="360"/>
      <c r="G23" s="360"/>
      <c r="H23" s="360"/>
      <c r="I23" s="356"/>
      <c r="J23" s="360"/>
      <c r="K23" s="360"/>
      <c r="L23" s="360"/>
      <c r="M23" s="360"/>
      <c r="N23" s="360"/>
      <c r="O23" s="360"/>
      <c r="P23" s="201" t="s">
        <v>286</v>
      </c>
      <c r="Q23" s="201" t="s">
        <v>286</v>
      </c>
      <c r="R23" s="201" t="s">
        <v>286</v>
      </c>
      <c r="S23" s="360"/>
      <c r="T23" s="201" t="s">
        <v>286</v>
      </c>
      <c r="U23" s="201" t="s">
        <v>286</v>
      </c>
      <c r="V23" s="201" t="s">
        <v>286</v>
      </c>
      <c r="W23" s="201" t="s">
        <v>286</v>
      </c>
      <c r="X23" s="201" t="s">
        <v>286</v>
      </c>
      <c r="Y23" s="201" t="s">
        <v>286</v>
      </c>
      <c r="Z23" s="201" t="s">
        <v>286</v>
      </c>
      <c r="AA23" s="201" t="s">
        <v>286</v>
      </c>
      <c r="AB23" s="201" t="s">
        <v>286</v>
      </c>
      <c r="AC23" s="201" t="s">
        <v>286</v>
      </c>
      <c r="AD23" s="201" t="s">
        <v>286</v>
      </c>
      <c r="AE23" s="201" t="s">
        <v>286</v>
      </c>
      <c r="AF23" s="369"/>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row>
    <row r="24" spans="1:79" ht="226.5" customHeight="1" x14ac:dyDescent="0.3">
      <c r="A24" s="357" t="s">
        <v>74</v>
      </c>
      <c r="B24" s="357" t="s">
        <v>79</v>
      </c>
      <c r="C24" s="357" t="s">
        <v>100</v>
      </c>
      <c r="D24" s="357" t="s">
        <v>1982</v>
      </c>
      <c r="E24" s="357" t="s">
        <v>64</v>
      </c>
      <c r="F24" s="357" t="s">
        <v>1983</v>
      </c>
      <c r="G24" s="357" t="s">
        <v>1984</v>
      </c>
      <c r="H24" s="357" t="s">
        <v>843</v>
      </c>
      <c r="I24" s="355" t="s">
        <v>3528</v>
      </c>
      <c r="J24" s="357" t="s">
        <v>2716</v>
      </c>
      <c r="K24" s="357" t="s">
        <v>286</v>
      </c>
      <c r="L24" s="357" t="s">
        <v>1985</v>
      </c>
      <c r="M24" s="357" t="s">
        <v>3340</v>
      </c>
      <c r="N24" s="357" t="s">
        <v>3340</v>
      </c>
      <c r="O24" s="357" t="s">
        <v>3398</v>
      </c>
      <c r="P24" s="201" t="s">
        <v>286</v>
      </c>
      <c r="Q24" s="201" t="s">
        <v>286</v>
      </c>
      <c r="R24" s="201" t="s">
        <v>286</v>
      </c>
      <c r="S24" s="357" t="s">
        <v>286</v>
      </c>
      <c r="T24" s="201" t="s">
        <v>286</v>
      </c>
      <c r="U24" s="201" t="s">
        <v>286</v>
      </c>
      <c r="V24" s="201" t="s">
        <v>286</v>
      </c>
      <c r="W24" s="201" t="s">
        <v>286</v>
      </c>
      <c r="X24" s="201" t="s">
        <v>286</v>
      </c>
      <c r="Y24" s="201" t="s">
        <v>286</v>
      </c>
      <c r="Z24" s="201" t="s">
        <v>3341</v>
      </c>
      <c r="AA24" s="201" t="s">
        <v>3342</v>
      </c>
      <c r="AB24" s="201" t="s">
        <v>3343</v>
      </c>
      <c r="AC24" s="201" t="s">
        <v>3344</v>
      </c>
      <c r="AD24" s="201" t="s">
        <v>3345</v>
      </c>
      <c r="AE24" s="201" t="s">
        <v>3346</v>
      </c>
      <c r="AF24" s="355" t="s">
        <v>2309</v>
      </c>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row>
    <row r="25" spans="1:79" ht="42" customHeight="1" x14ac:dyDescent="0.3">
      <c r="A25" s="358"/>
      <c r="B25" s="358"/>
      <c r="C25" s="358"/>
      <c r="D25" s="358"/>
      <c r="E25" s="358"/>
      <c r="F25" s="358"/>
      <c r="G25" s="358"/>
      <c r="H25" s="358"/>
      <c r="I25" s="356"/>
      <c r="J25" s="358"/>
      <c r="K25" s="358"/>
      <c r="L25" s="358"/>
      <c r="M25" s="358"/>
      <c r="N25" s="358"/>
      <c r="O25" s="358"/>
      <c r="P25" s="201" t="s">
        <v>286</v>
      </c>
      <c r="Q25" s="201" t="s">
        <v>286</v>
      </c>
      <c r="R25" s="201" t="s">
        <v>286</v>
      </c>
      <c r="S25" s="358"/>
      <c r="T25" s="201" t="s">
        <v>286</v>
      </c>
      <c r="U25" s="201" t="s">
        <v>286</v>
      </c>
      <c r="V25" s="201" t="s">
        <v>286</v>
      </c>
      <c r="W25" s="201" t="s">
        <v>286</v>
      </c>
      <c r="X25" s="201" t="s">
        <v>286</v>
      </c>
      <c r="Y25" s="201" t="s">
        <v>286</v>
      </c>
      <c r="Z25" s="201" t="s">
        <v>286</v>
      </c>
      <c r="AA25" s="201" t="s">
        <v>286</v>
      </c>
      <c r="AB25" s="201" t="s">
        <v>286</v>
      </c>
      <c r="AC25" s="201" t="s">
        <v>286</v>
      </c>
      <c r="AD25" s="201" t="s">
        <v>286</v>
      </c>
      <c r="AE25" s="201" t="s">
        <v>286</v>
      </c>
      <c r="AF25" s="356"/>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row>
    <row r="26" spans="1:79" x14ac:dyDescent="0.3">
      <c r="A26" s="33"/>
      <c r="B26" s="33"/>
      <c r="C26" s="33"/>
      <c r="D26" s="33"/>
      <c r="E26" s="33"/>
      <c r="F26" s="33"/>
      <c r="G26" s="33"/>
      <c r="H26" s="33"/>
      <c r="I26" s="33"/>
      <c r="J26" s="33"/>
      <c r="K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row>
    <row r="27" spans="1:79" x14ac:dyDescent="0.3">
      <c r="A27" s="33"/>
      <c r="B27" s="33"/>
      <c r="C27" s="33"/>
      <c r="D27" s="33"/>
      <c r="E27" s="33"/>
      <c r="F27" s="33"/>
      <c r="G27" s="33"/>
      <c r="H27" s="33"/>
      <c r="I27" s="33"/>
      <c r="J27" s="33"/>
      <c r="K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row>
    <row r="28" spans="1:79" x14ac:dyDescent="0.3">
      <c r="A28" s="33"/>
      <c r="B28" s="33"/>
      <c r="C28" s="33"/>
      <c r="D28" s="33"/>
      <c r="E28" s="33"/>
      <c r="F28" s="33"/>
      <c r="G28" s="33"/>
      <c r="H28" s="33"/>
      <c r="I28" s="33"/>
      <c r="J28" s="33"/>
      <c r="K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row>
    <row r="29" spans="1:79" x14ac:dyDescent="0.3">
      <c r="A29" s="33"/>
      <c r="B29" s="33"/>
      <c r="C29" s="33"/>
      <c r="D29" s="33"/>
      <c r="E29" s="33"/>
      <c r="F29" s="33"/>
      <c r="G29" s="33"/>
      <c r="H29" s="33"/>
      <c r="I29" s="33"/>
      <c r="J29" s="33"/>
      <c r="K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row>
    <row r="30" spans="1:79" x14ac:dyDescent="0.3">
      <c r="A30" s="33"/>
      <c r="B30" s="33"/>
      <c r="C30" s="33"/>
      <c r="D30" s="33"/>
      <c r="E30" s="33"/>
      <c r="F30" s="33"/>
      <c r="G30" s="33"/>
      <c r="H30" s="33"/>
      <c r="I30" s="33"/>
      <c r="J30" s="33"/>
      <c r="K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row>
    <row r="31" spans="1:79" x14ac:dyDescent="0.3">
      <c r="A31" s="33"/>
      <c r="B31" s="33"/>
      <c r="C31" s="33"/>
      <c r="D31" s="33"/>
      <c r="E31" s="33"/>
      <c r="F31" s="33"/>
      <c r="G31" s="33"/>
      <c r="H31" s="33"/>
      <c r="I31" s="33"/>
      <c r="J31" s="33"/>
      <c r="K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row>
    <row r="32" spans="1:79" x14ac:dyDescent="0.3">
      <c r="A32" s="33"/>
      <c r="B32" s="33"/>
      <c r="C32" s="33"/>
      <c r="D32" s="33"/>
      <c r="E32" s="33"/>
      <c r="F32" s="33"/>
      <c r="G32" s="33"/>
      <c r="H32" s="33"/>
      <c r="I32" s="33"/>
      <c r="J32" s="33"/>
      <c r="K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row>
    <row r="33" spans="1:79" x14ac:dyDescent="0.3">
      <c r="A33" s="33"/>
      <c r="B33" s="33"/>
      <c r="C33" s="33"/>
      <c r="D33" s="33"/>
      <c r="E33" s="33"/>
      <c r="F33" s="33"/>
      <c r="G33" s="33"/>
      <c r="H33" s="33"/>
      <c r="I33" s="33"/>
      <c r="J33" s="33"/>
      <c r="K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row>
    <row r="34" spans="1:79" x14ac:dyDescent="0.3">
      <c r="A34" s="33"/>
      <c r="B34" s="33"/>
      <c r="C34" s="33"/>
      <c r="D34" s="33"/>
      <c r="E34" s="33"/>
      <c r="F34" s="33"/>
      <c r="G34" s="33"/>
      <c r="H34" s="33"/>
      <c r="I34" s="33"/>
      <c r="J34" s="33"/>
      <c r="K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row>
    <row r="35" spans="1:79" x14ac:dyDescent="0.3">
      <c r="A35" s="33"/>
      <c r="B35" s="33"/>
      <c r="C35" s="33"/>
      <c r="D35" s="33"/>
      <c r="E35" s="33"/>
      <c r="F35" s="33"/>
      <c r="G35" s="33"/>
      <c r="H35" s="33"/>
      <c r="I35" s="33"/>
      <c r="J35" s="33"/>
      <c r="K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row>
    <row r="36" spans="1:79" x14ac:dyDescent="0.3">
      <c r="A36" s="33"/>
      <c r="B36" s="33"/>
      <c r="C36" s="33"/>
      <c r="D36" s="33"/>
      <c r="E36" s="33"/>
      <c r="F36" s="33"/>
      <c r="G36" s="33"/>
      <c r="H36" s="33"/>
      <c r="I36" s="33"/>
      <c r="J36" s="33"/>
      <c r="K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row>
    <row r="37" spans="1:79" x14ac:dyDescent="0.3">
      <c r="A37" s="33"/>
      <c r="B37" s="33"/>
      <c r="C37" s="33"/>
      <c r="D37" s="33"/>
      <c r="E37" s="33"/>
      <c r="F37" s="33"/>
      <c r="G37" s="33"/>
      <c r="H37" s="33"/>
      <c r="I37" s="33"/>
      <c r="J37" s="33"/>
      <c r="K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row>
    <row r="38" spans="1:79" x14ac:dyDescent="0.3">
      <c r="A38" s="33"/>
      <c r="B38" s="33"/>
      <c r="C38" s="33"/>
      <c r="D38" s="33"/>
      <c r="E38" s="33"/>
      <c r="F38" s="33"/>
      <c r="G38" s="33"/>
      <c r="H38" s="33"/>
      <c r="I38" s="33"/>
      <c r="J38" s="33"/>
      <c r="K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row>
    <row r="39" spans="1:79" x14ac:dyDescent="0.3">
      <c r="A39" s="33"/>
      <c r="B39" s="33"/>
      <c r="C39" s="33"/>
      <c r="D39" s="33"/>
      <c r="E39" s="33"/>
      <c r="F39" s="33"/>
      <c r="G39" s="33"/>
      <c r="H39" s="33"/>
      <c r="I39" s="33"/>
      <c r="J39" s="33"/>
      <c r="K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row>
    <row r="40" spans="1:79" x14ac:dyDescent="0.3">
      <c r="A40" s="33"/>
      <c r="B40" s="33"/>
      <c r="C40" s="33"/>
      <c r="D40" s="33"/>
      <c r="E40" s="33"/>
      <c r="F40" s="33"/>
      <c r="G40" s="33"/>
      <c r="H40" s="33"/>
      <c r="I40" s="33"/>
      <c r="J40" s="33"/>
      <c r="K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row>
    <row r="41" spans="1:79" x14ac:dyDescent="0.3">
      <c r="A41" s="33"/>
      <c r="B41" s="33"/>
      <c r="C41" s="33"/>
      <c r="D41" s="33"/>
      <c r="E41" s="33"/>
      <c r="F41" s="33"/>
      <c r="G41" s="33"/>
      <c r="H41" s="33"/>
      <c r="I41" s="33"/>
      <c r="J41" s="33"/>
      <c r="K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row>
    <row r="42" spans="1:79" x14ac:dyDescent="0.3">
      <c r="A42" s="33"/>
      <c r="B42" s="33"/>
      <c r="C42" s="33"/>
      <c r="D42" s="33"/>
      <c r="E42" s="33"/>
      <c r="F42" s="33"/>
      <c r="G42" s="33"/>
      <c r="H42" s="33"/>
      <c r="I42" s="33"/>
      <c r="J42" s="33"/>
      <c r="K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row>
    <row r="43" spans="1:79" x14ac:dyDescent="0.3">
      <c r="A43" s="33"/>
      <c r="B43" s="33"/>
      <c r="C43" s="33"/>
      <c r="D43" s="33"/>
      <c r="E43" s="33"/>
      <c r="F43" s="33"/>
      <c r="G43" s="33"/>
      <c r="H43" s="33"/>
      <c r="I43" s="33"/>
      <c r="J43" s="33"/>
      <c r="K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row>
    <row r="44" spans="1:79" x14ac:dyDescent="0.3">
      <c r="A44" s="33"/>
      <c r="B44" s="33"/>
      <c r="C44" s="33"/>
      <c r="D44" s="33"/>
      <c r="E44" s="33"/>
      <c r="F44" s="33"/>
      <c r="G44" s="33"/>
      <c r="H44" s="33"/>
      <c r="I44" s="33"/>
      <c r="J44" s="33"/>
      <c r="K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row>
    <row r="45" spans="1:79" x14ac:dyDescent="0.3">
      <c r="A45" s="33"/>
      <c r="B45" s="33"/>
      <c r="C45" s="33"/>
      <c r="D45" s="33"/>
      <c r="E45" s="33"/>
      <c r="F45" s="33"/>
      <c r="G45" s="33"/>
      <c r="H45" s="33"/>
      <c r="I45" s="33"/>
      <c r="J45" s="33"/>
      <c r="K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row>
    <row r="46" spans="1:79" x14ac:dyDescent="0.3">
      <c r="A46" s="33"/>
      <c r="B46" s="33"/>
      <c r="C46" s="33"/>
      <c r="D46" s="33"/>
      <c r="E46" s="33"/>
      <c r="F46" s="33"/>
      <c r="G46" s="33"/>
      <c r="H46" s="33"/>
      <c r="I46" s="33"/>
      <c r="J46" s="33"/>
      <c r="K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row>
    <row r="47" spans="1:79" x14ac:dyDescent="0.3">
      <c r="A47" s="33"/>
      <c r="B47" s="33"/>
      <c r="C47" s="33"/>
      <c r="D47" s="33"/>
      <c r="E47" s="33"/>
      <c r="F47" s="33"/>
      <c r="G47" s="33"/>
      <c r="H47" s="33"/>
      <c r="I47" s="33"/>
      <c r="J47" s="33"/>
      <c r="K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row>
    <row r="48" spans="1:79" x14ac:dyDescent="0.3">
      <c r="A48" s="33"/>
      <c r="B48" s="33"/>
      <c r="C48" s="33"/>
      <c r="D48" s="33"/>
      <c r="E48" s="33"/>
      <c r="F48" s="33"/>
      <c r="G48" s="33"/>
      <c r="H48" s="33"/>
      <c r="I48" s="33"/>
      <c r="J48" s="33"/>
      <c r="K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row>
    <row r="49" spans="1:79" x14ac:dyDescent="0.3">
      <c r="A49" s="33"/>
      <c r="B49" s="33"/>
      <c r="C49" s="33"/>
      <c r="D49" s="33"/>
      <c r="E49" s="33"/>
      <c r="F49" s="33"/>
      <c r="G49" s="33"/>
      <c r="H49" s="33"/>
      <c r="I49" s="33"/>
      <c r="J49" s="33"/>
      <c r="K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row>
    <row r="50" spans="1:79" x14ac:dyDescent="0.3">
      <c r="A50" s="33"/>
      <c r="B50" s="33"/>
      <c r="C50" s="33"/>
      <c r="D50" s="33"/>
      <c r="E50" s="33"/>
      <c r="F50" s="33"/>
      <c r="G50" s="33"/>
      <c r="H50" s="33"/>
      <c r="I50" s="33"/>
      <c r="J50" s="33"/>
      <c r="K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row>
    <row r="51" spans="1:79" x14ac:dyDescent="0.3">
      <c r="A51" s="33"/>
      <c r="B51" s="33"/>
      <c r="C51" s="33"/>
      <c r="D51" s="33"/>
      <c r="E51" s="33"/>
      <c r="F51" s="33"/>
      <c r="G51" s="33"/>
      <c r="H51" s="33"/>
      <c r="I51" s="33"/>
      <c r="J51" s="33"/>
      <c r="K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row>
    <row r="52" spans="1:79" x14ac:dyDescent="0.3">
      <c r="A52" s="33"/>
      <c r="B52" s="33"/>
      <c r="C52" s="33"/>
      <c r="D52" s="33"/>
      <c r="E52" s="33"/>
      <c r="F52" s="33"/>
      <c r="G52" s="33"/>
      <c r="H52" s="33"/>
      <c r="I52" s="33"/>
      <c r="J52" s="33"/>
      <c r="K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row>
    <row r="53" spans="1:79" x14ac:dyDescent="0.3">
      <c r="A53" s="33"/>
      <c r="B53" s="33"/>
      <c r="C53" s="33"/>
      <c r="D53" s="33"/>
      <c r="E53" s="33"/>
      <c r="F53" s="33"/>
      <c r="G53" s="33"/>
      <c r="H53" s="33"/>
      <c r="I53" s="33"/>
      <c r="J53" s="33"/>
      <c r="K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row>
    <row r="54" spans="1:79" x14ac:dyDescent="0.3">
      <c r="A54" s="33"/>
      <c r="B54" s="33"/>
      <c r="C54" s="33"/>
      <c r="D54" s="33"/>
      <c r="E54" s="33"/>
      <c r="F54" s="33"/>
      <c r="G54" s="33"/>
      <c r="H54" s="33"/>
      <c r="I54" s="33"/>
      <c r="J54" s="33"/>
      <c r="K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row>
    <row r="55" spans="1:79" x14ac:dyDescent="0.3">
      <c r="A55" s="33"/>
      <c r="B55" s="33"/>
      <c r="C55" s="33"/>
      <c r="D55" s="33"/>
      <c r="E55" s="33"/>
      <c r="F55" s="33"/>
      <c r="G55" s="33"/>
      <c r="H55" s="33"/>
      <c r="I55" s="33"/>
      <c r="J55" s="33"/>
      <c r="K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row>
    <row r="56" spans="1:79" x14ac:dyDescent="0.3">
      <c r="A56" s="33"/>
      <c r="B56" s="33"/>
      <c r="C56" s="33"/>
      <c r="D56" s="33"/>
      <c r="E56" s="33"/>
      <c r="F56" s="33"/>
      <c r="G56" s="33"/>
      <c r="H56" s="33"/>
      <c r="I56" s="33"/>
      <c r="J56" s="33"/>
      <c r="K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row>
    <row r="57" spans="1:79" x14ac:dyDescent="0.3">
      <c r="A57" s="33"/>
      <c r="B57" s="33"/>
      <c r="C57" s="33"/>
      <c r="D57" s="33"/>
      <c r="E57" s="33"/>
      <c r="F57" s="33"/>
      <c r="G57" s="33"/>
      <c r="H57" s="33"/>
      <c r="I57" s="33"/>
      <c r="J57" s="33"/>
      <c r="K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row>
    <row r="58" spans="1:79" x14ac:dyDescent="0.3">
      <c r="A58" s="33"/>
      <c r="B58" s="33"/>
      <c r="C58" s="33"/>
      <c r="D58" s="33"/>
      <c r="E58" s="33"/>
      <c r="F58" s="33"/>
      <c r="G58" s="33"/>
      <c r="H58" s="33"/>
      <c r="I58" s="33"/>
      <c r="J58" s="33"/>
      <c r="K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row>
    <row r="59" spans="1:79" x14ac:dyDescent="0.3">
      <c r="A59" s="33"/>
      <c r="B59" s="33"/>
      <c r="C59" s="33"/>
      <c r="D59" s="33"/>
      <c r="E59" s="33"/>
      <c r="F59" s="33"/>
      <c r="G59" s="33"/>
      <c r="H59" s="33"/>
      <c r="I59" s="33"/>
      <c r="J59" s="33"/>
      <c r="K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row>
    <row r="60" spans="1:79" x14ac:dyDescent="0.3">
      <c r="A60" s="33"/>
      <c r="B60" s="33"/>
      <c r="C60" s="33"/>
      <c r="D60" s="33"/>
      <c r="E60" s="33"/>
      <c r="F60" s="33"/>
      <c r="G60" s="33"/>
      <c r="H60" s="33"/>
      <c r="I60" s="33"/>
      <c r="J60" s="33"/>
      <c r="K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row>
    <row r="61" spans="1:79" x14ac:dyDescent="0.3">
      <c r="A61" s="33"/>
      <c r="B61" s="33"/>
      <c r="C61" s="33"/>
      <c r="D61" s="33"/>
      <c r="E61" s="33"/>
      <c r="F61" s="33"/>
      <c r="G61" s="33"/>
      <c r="H61" s="33"/>
      <c r="I61" s="33"/>
      <c r="J61" s="33"/>
      <c r="K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row>
    <row r="62" spans="1:79" x14ac:dyDescent="0.3">
      <c r="A62" s="33"/>
      <c r="B62" s="33"/>
      <c r="C62" s="33"/>
      <c r="D62" s="33"/>
      <c r="E62" s="33"/>
      <c r="F62" s="33"/>
      <c r="G62" s="33"/>
      <c r="H62" s="33"/>
      <c r="I62" s="33"/>
      <c r="J62" s="33"/>
      <c r="K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row>
    <row r="63" spans="1:79" x14ac:dyDescent="0.3">
      <c r="A63" s="33"/>
      <c r="B63" s="33"/>
      <c r="C63" s="33"/>
      <c r="D63" s="33"/>
      <c r="E63" s="33"/>
      <c r="F63" s="33"/>
      <c r="G63" s="33"/>
      <c r="H63" s="33"/>
      <c r="I63" s="33"/>
      <c r="J63" s="33"/>
      <c r="K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row>
    <row r="64" spans="1:79" x14ac:dyDescent="0.3">
      <c r="A64" s="33"/>
      <c r="B64" s="33"/>
      <c r="C64" s="33"/>
      <c r="D64" s="33"/>
      <c r="E64" s="33"/>
      <c r="F64" s="33"/>
      <c r="G64" s="33"/>
      <c r="H64" s="33"/>
      <c r="I64" s="33"/>
      <c r="J64" s="33"/>
      <c r="K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row>
    <row r="65" spans="1:79" x14ac:dyDescent="0.3">
      <c r="A65" s="33"/>
      <c r="B65" s="33"/>
      <c r="C65" s="33"/>
      <c r="D65" s="33"/>
      <c r="E65" s="33"/>
      <c r="F65" s="33"/>
      <c r="G65" s="33"/>
      <c r="H65" s="33"/>
      <c r="I65" s="33"/>
      <c r="J65" s="33"/>
      <c r="K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row>
    <row r="66" spans="1:79" x14ac:dyDescent="0.3">
      <c r="A66" s="33"/>
      <c r="B66" s="33"/>
      <c r="C66" s="33"/>
      <c r="D66" s="33"/>
      <c r="E66" s="33"/>
      <c r="F66" s="33"/>
      <c r="G66" s="33"/>
      <c r="H66" s="33"/>
      <c r="I66" s="33"/>
      <c r="J66" s="33"/>
      <c r="K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row>
    <row r="67" spans="1:79" x14ac:dyDescent="0.3">
      <c r="A67" s="33"/>
      <c r="B67" s="33"/>
      <c r="C67" s="33"/>
      <c r="D67" s="33"/>
      <c r="E67" s="33"/>
      <c r="F67" s="33"/>
      <c r="G67" s="33"/>
      <c r="H67" s="33"/>
      <c r="I67" s="33"/>
      <c r="J67" s="33"/>
      <c r="K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row>
    <row r="68" spans="1:79" x14ac:dyDescent="0.3">
      <c r="A68" s="33"/>
      <c r="B68" s="33"/>
      <c r="C68" s="33"/>
      <c r="D68" s="33"/>
      <c r="E68" s="33"/>
      <c r="F68" s="33"/>
      <c r="G68" s="33"/>
      <c r="H68" s="33"/>
      <c r="I68" s="33"/>
      <c r="J68" s="33"/>
      <c r="K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row>
    <row r="69" spans="1:79" x14ac:dyDescent="0.3">
      <c r="A69" s="33"/>
      <c r="B69" s="33"/>
      <c r="C69" s="33"/>
      <c r="D69" s="33"/>
      <c r="E69" s="33"/>
      <c r="F69" s="33"/>
      <c r="G69" s="33"/>
      <c r="H69" s="33"/>
      <c r="I69" s="33"/>
      <c r="J69" s="33"/>
      <c r="K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row>
    <row r="70" spans="1:79" x14ac:dyDescent="0.3">
      <c r="A70" s="33"/>
      <c r="B70" s="33"/>
      <c r="C70" s="33"/>
      <c r="D70" s="33"/>
      <c r="E70" s="33"/>
      <c r="F70" s="33"/>
      <c r="G70" s="33"/>
      <c r="H70" s="33"/>
      <c r="I70" s="33"/>
      <c r="J70" s="33"/>
      <c r="K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row>
    <row r="71" spans="1:79" x14ac:dyDescent="0.3">
      <c r="A71" s="33"/>
      <c r="B71" s="33"/>
      <c r="C71" s="33"/>
      <c r="D71" s="33"/>
      <c r="E71" s="33"/>
      <c r="F71" s="33"/>
      <c r="G71" s="33"/>
      <c r="H71" s="33"/>
      <c r="I71" s="33"/>
      <c r="J71" s="33"/>
      <c r="K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row>
    <row r="72" spans="1:79" x14ac:dyDescent="0.3">
      <c r="A72" s="33"/>
      <c r="B72" s="33"/>
      <c r="C72" s="33"/>
      <c r="D72" s="33"/>
      <c r="E72" s="33"/>
      <c r="F72" s="33"/>
      <c r="G72" s="33"/>
      <c r="H72" s="33"/>
      <c r="I72" s="33"/>
      <c r="J72" s="33"/>
      <c r="K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row>
    <row r="73" spans="1:79" x14ac:dyDescent="0.3">
      <c r="A73" s="33"/>
      <c r="B73" s="33"/>
      <c r="C73" s="33"/>
      <c r="D73" s="33"/>
      <c r="E73" s="33"/>
      <c r="F73" s="33"/>
      <c r="G73" s="33"/>
      <c r="H73" s="33"/>
      <c r="I73" s="33"/>
      <c r="J73" s="33"/>
      <c r="K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row>
    <row r="74" spans="1:79" x14ac:dyDescent="0.3">
      <c r="A74" s="33"/>
      <c r="B74" s="33"/>
      <c r="C74" s="33"/>
      <c r="D74" s="33"/>
      <c r="E74" s="33"/>
      <c r="F74" s="33"/>
      <c r="G74" s="33"/>
      <c r="H74" s="33"/>
      <c r="I74" s="33"/>
      <c r="J74" s="33"/>
      <c r="K74" s="33"/>
      <c r="M74" s="33"/>
      <c r="N74" s="33"/>
      <c r="O74" s="33"/>
      <c r="P74" s="33"/>
      <c r="Q74" s="33"/>
      <c r="R74" s="33"/>
      <c r="S74" s="33"/>
      <c r="T74" s="33"/>
      <c r="U74" s="33"/>
      <c r="V74" s="33"/>
      <c r="W74" s="33"/>
      <c r="X74" s="33"/>
      <c r="Y74" s="33"/>
      <c r="Z74" s="33"/>
    </row>
    <row r="75" spans="1:79" x14ac:dyDescent="0.3">
      <c r="A75" s="33"/>
      <c r="B75" s="33"/>
      <c r="C75" s="33"/>
      <c r="D75" s="33"/>
      <c r="E75" s="33"/>
      <c r="F75" s="33"/>
      <c r="G75" s="33"/>
      <c r="H75" s="33"/>
      <c r="I75" s="33"/>
      <c r="J75" s="33"/>
      <c r="K75" s="33"/>
      <c r="M75" s="33"/>
      <c r="N75" s="33"/>
      <c r="O75" s="33"/>
      <c r="P75" s="33"/>
      <c r="Q75" s="33"/>
      <c r="R75" s="33"/>
      <c r="S75" s="33"/>
      <c r="T75" s="33"/>
      <c r="U75" s="33"/>
      <c r="V75" s="33"/>
      <c r="W75" s="33"/>
      <c r="X75" s="33"/>
      <c r="Y75" s="33"/>
      <c r="Z75" s="33"/>
    </row>
    <row r="76" spans="1:79" x14ac:dyDescent="0.3">
      <c r="A76" s="33"/>
      <c r="B76" s="33"/>
      <c r="C76" s="33"/>
      <c r="D76" s="33"/>
      <c r="E76" s="33"/>
      <c r="F76" s="33"/>
      <c r="G76" s="33"/>
      <c r="H76" s="33"/>
      <c r="I76" s="33"/>
      <c r="J76" s="33"/>
      <c r="K76" s="33"/>
      <c r="M76" s="33"/>
      <c r="N76" s="33"/>
      <c r="O76" s="33"/>
      <c r="P76" s="33"/>
      <c r="Q76" s="33"/>
      <c r="R76" s="33"/>
      <c r="S76" s="33"/>
      <c r="T76" s="33"/>
      <c r="U76" s="33"/>
      <c r="V76" s="33"/>
      <c r="W76" s="33"/>
      <c r="X76" s="33"/>
      <c r="Y76" s="33"/>
      <c r="Z76" s="33"/>
    </row>
    <row r="77" spans="1:79" x14ac:dyDescent="0.3">
      <c r="A77" s="33"/>
      <c r="B77" s="33"/>
      <c r="C77" s="33"/>
      <c r="D77" s="33"/>
      <c r="E77" s="33"/>
      <c r="F77" s="33"/>
      <c r="G77" s="33"/>
      <c r="H77" s="33"/>
      <c r="I77" s="33"/>
      <c r="J77" s="33"/>
      <c r="K77" s="33"/>
      <c r="M77" s="33"/>
      <c r="N77" s="33"/>
      <c r="O77" s="33"/>
      <c r="P77" s="33"/>
      <c r="Q77" s="33"/>
      <c r="R77" s="33"/>
      <c r="S77" s="33"/>
      <c r="T77" s="33"/>
      <c r="U77" s="33"/>
      <c r="V77" s="33"/>
      <c r="W77" s="33"/>
      <c r="X77" s="33"/>
      <c r="Y77" s="33"/>
      <c r="Z77" s="33"/>
    </row>
    <row r="78" spans="1:79" x14ac:dyDescent="0.3">
      <c r="A78" s="33"/>
      <c r="B78" s="33"/>
      <c r="C78" s="33"/>
      <c r="D78" s="33"/>
      <c r="E78" s="33"/>
      <c r="F78" s="33"/>
      <c r="G78" s="33"/>
      <c r="H78" s="33"/>
      <c r="I78" s="33"/>
      <c r="J78" s="33"/>
      <c r="K78" s="33"/>
      <c r="M78" s="33"/>
      <c r="N78" s="33"/>
      <c r="O78" s="33"/>
      <c r="P78" s="33"/>
      <c r="Q78" s="33"/>
      <c r="R78" s="33"/>
      <c r="S78" s="33"/>
      <c r="T78" s="33"/>
      <c r="U78" s="33"/>
      <c r="V78" s="33"/>
      <c r="W78" s="33"/>
      <c r="X78" s="33"/>
      <c r="Y78" s="33"/>
      <c r="Z78" s="33"/>
    </row>
    <row r="79" spans="1:79" x14ac:dyDescent="0.3">
      <c r="A79" s="33"/>
      <c r="B79" s="33"/>
      <c r="C79" s="33"/>
      <c r="D79" s="33"/>
      <c r="E79" s="33"/>
      <c r="F79" s="33"/>
      <c r="G79" s="33"/>
      <c r="H79" s="33"/>
      <c r="I79" s="33"/>
      <c r="J79" s="33"/>
      <c r="K79" s="33"/>
      <c r="M79" s="33"/>
      <c r="N79" s="33"/>
      <c r="O79" s="33"/>
      <c r="P79" s="33"/>
      <c r="Q79" s="33"/>
      <c r="R79" s="33"/>
      <c r="S79" s="33"/>
      <c r="T79" s="33"/>
      <c r="U79" s="33"/>
      <c r="V79" s="33"/>
      <c r="W79" s="33"/>
      <c r="X79" s="33"/>
      <c r="Y79" s="33"/>
      <c r="Z79" s="33"/>
    </row>
    <row r="80" spans="1:79" x14ac:dyDescent="0.3">
      <c r="A80" s="33"/>
      <c r="B80" s="33"/>
      <c r="C80" s="33"/>
      <c r="D80" s="33"/>
      <c r="E80" s="33"/>
      <c r="F80" s="33"/>
      <c r="G80" s="33"/>
      <c r="H80" s="33"/>
      <c r="I80" s="33"/>
      <c r="J80" s="33"/>
      <c r="K80" s="33"/>
      <c r="M80" s="33"/>
      <c r="N80" s="33"/>
      <c r="O80" s="33"/>
      <c r="P80" s="33"/>
      <c r="Q80" s="33"/>
      <c r="R80" s="33"/>
      <c r="S80" s="33"/>
      <c r="T80" s="33"/>
      <c r="U80" s="33"/>
      <c r="V80" s="33"/>
      <c r="W80" s="33"/>
      <c r="X80" s="33"/>
      <c r="Y80" s="33"/>
      <c r="Z80" s="33"/>
    </row>
    <row r="81" spans="1:26" x14ac:dyDescent="0.3">
      <c r="A81" s="33"/>
      <c r="B81" s="33"/>
      <c r="C81" s="33"/>
      <c r="D81" s="33"/>
      <c r="E81" s="33"/>
      <c r="F81" s="33"/>
      <c r="G81" s="33"/>
      <c r="H81" s="33"/>
      <c r="I81" s="33"/>
      <c r="J81" s="33"/>
      <c r="K81" s="33"/>
      <c r="M81" s="33"/>
      <c r="N81" s="33"/>
      <c r="O81" s="33"/>
      <c r="P81" s="33"/>
      <c r="Q81" s="33"/>
      <c r="R81" s="33"/>
      <c r="S81" s="33"/>
      <c r="T81" s="33"/>
      <c r="U81" s="33"/>
      <c r="V81" s="33"/>
      <c r="W81" s="33"/>
      <c r="X81" s="33"/>
      <c r="Y81" s="33"/>
      <c r="Z81" s="33"/>
    </row>
    <row r="82" spans="1:26" x14ac:dyDescent="0.3">
      <c r="A82" s="33"/>
      <c r="B82" s="33"/>
      <c r="C82" s="33"/>
      <c r="D82" s="33"/>
      <c r="E82" s="33"/>
      <c r="F82" s="33"/>
      <c r="G82" s="33"/>
      <c r="H82" s="33"/>
      <c r="I82" s="33"/>
      <c r="J82" s="33"/>
      <c r="K82" s="33"/>
      <c r="M82" s="33"/>
      <c r="N82" s="33"/>
      <c r="O82" s="33"/>
      <c r="P82" s="33"/>
      <c r="Q82" s="33"/>
      <c r="R82" s="33"/>
      <c r="S82" s="33"/>
      <c r="T82" s="33"/>
      <c r="U82" s="33"/>
      <c r="V82" s="33"/>
      <c r="W82" s="33"/>
      <c r="X82" s="33"/>
      <c r="Y82" s="33"/>
      <c r="Z82" s="33"/>
    </row>
    <row r="83" spans="1:26" x14ac:dyDescent="0.3">
      <c r="A83" s="33"/>
      <c r="B83" s="33"/>
      <c r="C83" s="33"/>
      <c r="D83" s="33"/>
      <c r="E83" s="33"/>
      <c r="F83" s="33"/>
      <c r="G83" s="33"/>
      <c r="H83" s="33"/>
      <c r="I83" s="33"/>
      <c r="J83" s="33"/>
      <c r="K83" s="33"/>
      <c r="M83" s="33"/>
      <c r="N83" s="33"/>
      <c r="O83" s="33"/>
      <c r="P83" s="33"/>
      <c r="Q83" s="33"/>
      <c r="R83" s="33"/>
      <c r="S83" s="33"/>
      <c r="T83" s="33"/>
      <c r="U83" s="33"/>
      <c r="V83" s="33"/>
      <c r="W83" s="33"/>
      <c r="X83" s="33"/>
      <c r="Y83" s="33"/>
      <c r="Z83" s="33"/>
    </row>
    <row r="84" spans="1:26" x14ac:dyDescent="0.3">
      <c r="A84" s="33"/>
      <c r="B84" s="33"/>
      <c r="C84" s="33"/>
      <c r="D84" s="33"/>
      <c r="E84" s="33"/>
      <c r="F84" s="33"/>
      <c r="G84" s="33"/>
      <c r="H84" s="33"/>
      <c r="I84" s="33"/>
      <c r="J84" s="33"/>
      <c r="K84" s="33"/>
      <c r="M84" s="33"/>
      <c r="N84" s="33"/>
      <c r="O84" s="33"/>
      <c r="P84" s="33"/>
      <c r="Q84" s="33"/>
      <c r="R84" s="33"/>
      <c r="S84" s="33"/>
      <c r="T84" s="33"/>
      <c r="U84" s="33"/>
      <c r="V84" s="33"/>
      <c r="W84" s="33"/>
      <c r="X84" s="33"/>
      <c r="Y84" s="33"/>
      <c r="Z84" s="33"/>
    </row>
    <row r="85" spans="1:26" x14ac:dyDescent="0.3">
      <c r="A85" s="33"/>
      <c r="B85" s="33"/>
      <c r="C85" s="33"/>
      <c r="D85" s="33"/>
      <c r="E85" s="33"/>
      <c r="F85" s="33"/>
      <c r="G85" s="33"/>
      <c r="H85" s="33"/>
      <c r="I85" s="33"/>
      <c r="J85" s="33"/>
      <c r="K85" s="33"/>
      <c r="M85" s="33"/>
      <c r="N85" s="33"/>
      <c r="O85" s="33"/>
      <c r="P85" s="33"/>
      <c r="Q85" s="33"/>
      <c r="R85" s="33"/>
      <c r="S85" s="33"/>
      <c r="T85" s="33"/>
      <c r="U85" s="33"/>
      <c r="V85" s="33"/>
      <c r="W85" s="33"/>
      <c r="X85" s="33"/>
      <c r="Y85" s="33"/>
      <c r="Z85" s="33"/>
    </row>
    <row r="86" spans="1:26" x14ac:dyDescent="0.3">
      <c r="A86" s="33"/>
      <c r="B86" s="33"/>
      <c r="C86" s="33"/>
      <c r="D86" s="33"/>
      <c r="E86" s="33"/>
      <c r="F86" s="33"/>
      <c r="G86" s="33"/>
      <c r="H86" s="33"/>
      <c r="I86" s="33"/>
      <c r="J86" s="33"/>
      <c r="K86" s="33"/>
      <c r="M86" s="33"/>
      <c r="N86" s="33"/>
      <c r="O86" s="33"/>
      <c r="P86" s="33"/>
      <c r="Q86" s="33"/>
      <c r="R86" s="33"/>
      <c r="S86" s="33"/>
      <c r="T86" s="33"/>
      <c r="U86" s="33"/>
      <c r="V86" s="33"/>
      <c r="W86" s="33"/>
      <c r="X86" s="33"/>
      <c r="Y86" s="33"/>
      <c r="Z86" s="33"/>
    </row>
    <row r="87" spans="1:26" x14ac:dyDescent="0.3">
      <c r="A87" s="33"/>
      <c r="B87" s="33"/>
      <c r="C87" s="33"/>
      <c r="D87" s="33"/>
      <c r="E87" s="33"/>
      <c r="F87" s="33"/>
      <c r="G87" s="33"/>
      <c r="H87" s="33"/>
      <c r="I87" s="33"/>
      <c r="J87" s="33"/>
      <c r="K87" s="33"/>
      <c r="M87" s="33"/>
      <c r="N87" s="33"/>
      <c r="O87" s="33"/>
      <c r="P87" s="33"/>
      <c r="Q87" s="33"/>
      <c r="R87" s="33"/>
      <c r="S87" s="33"/>
      <c r="T87" s="33"/>
      <c r="U87" s="33"/>
      <c r="V87" s="33"/>
      <c r="W87" s="33"/>
      <c r="X87" s="33"/>
      <c r="Y87" s="33"/>
      <c r="Z87" s="33"/>
    </row>
    <row r="88" spans="1:26" x14ac:dyDescent="0.3">
      <c r="A88" s="33"/>
      <c r="B88" s="33"/>
      <c r="C88" s="33"/>
      <c r="D88" s="33"/>
      <c r="E88" s="33"/>
      <c r="F88" s="33"/>
      <c r="G88" s="33"/>
      <c r="H88" s="33"/>
      <c r="I88" s="33"/>
      <c r="J88" s="33"/>
      <c r="K88" s="33"/>
      <c r="M88" s="33"/>
      <c r="N88" s="33"/>
      <c r="O88" s="33"/>
      <c r="P88" s="33"/>
      <c r="Q88" s="33"/>
      <c r="R88" s="33"/>
      <c r="S88" s="33"/>
      <c r="T88" s="33"/>
      <c r="U88" s="33"/>
      <c r="V88" s="33"/>
      <c r="W88" s="33"/>
      <c r="X88" s="33"/>
      <c r="Y88" s="33"/>
      <c r="Z88" s="33"/>
    </row>
    <row r="89" spans="1:26" x14ac:dyDescent="0.3">
      <c r="A89" s="33"/>
      <c r="B89" s="33"/>
      <c r="C89" s="33"/>
      <c r="D89" s="33"/>
      <c r="E89" s="33"/>
      <c r="F89" s="33"/>
      <c r="G89" s="33"/>
      <c r="H89" s="33"/>
      <c r="I89" s="33"/>
      <c r="J89" s="33"/>
      <c r="K89" s="33"/>
      <c r="M89" s="33"/>
      <c r="N89" s="33"/>
      <c r="O89" s="33"/>
      <c r="P89" s="33"/>
      <c r="Q89" s="33"/>
      <c r="R89" s="33"/>
      <c r="S89" s="33"/>
      <c r="T89" s="33"/>
      <c r="U89" s="33"/>
      <c r="V89" s="33"/>
      <c r="W89" s="33"/>
      <c r="X89" s="33"/>
      <c r="Y89" s="33"/>
      <c r="Z89" s="33"/>
    </row>
    <row r="90" spans="1:26" x14ac:dyDescent="0.3">
      <c r="A90" s="33"/>
      <c r="B90" s="33"/>
      <c r="C90" s="33"/>
      <c r="D90" s="33"/>
      <c r="E90" s="33"/>
      <c r="F90" s="33"/>
      <c r="G90" s="33"/>
      <c r="H90" s="33"/>
      <c r="I90" s="33"/>
      <c r="J90" s="33"/>
      <c r="K90" s="33"/>
      <c r="M90" s="33"/>
      <c r="N90" s="33"/>
      <c r="O90" s="33"/>
      <c r="P90" s="33"/>
      <c r="Q90" s="33"/>
      <c r="R90" s="33"/>
      <c r="S90" s="33"/>
      <c r="T90" s="33"/>
      <c r="U90" s="33"/>
      <c r="V90" s="33"/>
      <c r="W90" s="33"/>
      <c r="X90" s="33"/>
      <c r="Y90" s="33"/>
      <c r="Z90" s="33"/>
    </row>
    <row r="91" spans="1:26" x14ac:dyDescent="0.3">
      <c r="A91" s="33"/>
      <c r="B91" s="33"/>
      <c r="C91" s="33"/>
      <c r="D91" s="33"/>
      <c r="E91" s="33"/>
      <c r="F91" s="33"/>
      <c r="G91" s="33"/>
      <c r="H91" s="33"/>
      <c r="I91" s="33"/>
      <c r="J91" s="33"/>
      <c r="K91" s="33"/>
      <c r="M91" s="33"/>
      <c r="N91" s="33"/>
      <c r="O91" s="33"/>
      <c r="P91" s="33"/>
      <c r="Q91" s="33"/>
      <c r="R91" s="33"/>
      <c r="S91" s="33"/>
      <c r="T91" s="33"/>
      <c r="U91" s="33"/>
      <c r="V91" s="33"/>
      <c r="W91" s="33"/>
      <c r="X91" s="33"/>
      <c r="Y91" s="33"/>
      <c r="Z91" s="33"/>
    </row>
    <row r="92" spans="1:26" x14ac:dyDescent="0.3">
      <c r="A92" s="33"/>
      <c r="B92" s="33"/>
      <c r="C92" s="33"/>
      <c r="D92" s="33"/>
      <c r="E92" s="33"/>
      <c r="F92" s="33"/>
      <c r="G92" s="33"/>
      <c r="H92" s="33"/>
      <c r="I92" s="33"/>
      <c r="J92" s="33"/>
      <c r="K92" s="33"/>
      <c r="M92" s="33"/>
      <c r="N92" s="33"/>
      <c r="O92" s="33"/>
      <c r="P92" s="33"/>
      <c r="Q92" s="33"/>
      <c r="R92" s="33"/>
      <c r="S92" s="33"/>
      <c r="T92" s="33"/>
      <c r="U92" s="33"/>
      <c r="V92" s="33"/>
      <c r="W92" s="33"/>
      <c r="X92" s="33"/>
      <c r="Y92" s="33"/>
      <c r="Z92" s="33"/>
    </row>
    <row r="93" spans="1:26" x14ac:dyDescent="0.3">
      <c r="A93" s="33"/>
      <c r="B93" s="33"/>
      <c r="C93" s="33"/>
      <c r="D93" s="33"/>
      <c r="E93" s="33"/>
      <c r="F93" s="33"/>
      <c r="G93" s="33"/>
      <c r="H93" s="33"/>
      <c r="I93" s="33"/>
      <c r="J93" s="33"/>
      <c r="K93" s="33"/>
      <c r="M93" s="33"/>
      <c r="N93" s="33"/>
      <c r="O93" s="33"/>
      <c r="P93" s="33"/>
      <c r="Q93" s="33"/>
      <c r="R93" s="33"/>
      <c r="S93" s="33"/>
      <c r="T93" s="33"/>
      <c r="U93" s="33"/>
      <c r="V93" s="33"/>
      <c r="W93" s="33"/>
      <c r="X93" s="33"/>
      <c r="Y93" s="33"/>
      <c r="Z93" s="33"/>
    </row>
    <row r="94" spans="1:26" x14ac:dyDescent="0.3">
      <c r="A94" s="33"/>
      <c r="B94" s="33"/>
      <c r="C94" s="33"/>
      <c r="D94" s="33"/>
      <c r="E94" s="33"/>
      <c r="F94" s="33"/>
      <c r="G94" s="33"/>
      <c r="H94" s="33"/>
      <c r="I94" s="33"/>
      <c r="J94" s="33"/>
      <c r="K94" s="33"/>
      <c r="M94" s="33"/>
      <c r="N94" s="33"/>
      <c r="O94" s="33"/>
      <c r="P94" s="33"/>
      <c r="Q94" s="33"/>
      <c r="R94" s="33"/>
      <c r="S94" s="33"/>
      <c r="T94" s="33"/>
      <c r="U94" s="33"/>
      <c r="V94" s="33"/>
      <c r="W94" s="33"/>
      <c r="X94" s="33"/>
      <c r="Y94" s="33"/>
      <c r="Z94" s="33"/>
    </row>
    <row r="95" spans="1:26" x14ac:dyDescent="0.3">
      <c r="A95" s="33"/>
      <c r="B95" s="33"/>
      <c r="C95" s="33"/>
      <c r="D95" s="33"/>
      <c r="E95" s="33"/>
      <c r="F95" s="33"/>
      <c r="G95" s="33"/>
      <c r="H95" s="33"/>
      <c r="I95" s="33"/>
      <c r="J95" s="33"/>
      <c r="K95" s="33"/>
      <c r="M95" s="33"/>
      <c r="N95" s="33"/>
      <c r="O95" s="33"/>
      <c r="P95" s="33"/>
      <c r="Q95" s="33"/>
      <c r="R95" s="33"/>
      <c r="S95" s="33"/>
      <c r="T95" s="33"/>
      <c r="U95" s="33"/>
      <c r="V95" s="33"/>
      <c r="W95" s="33"/>
      <c r="X95" s="33"/>
      <c r="Y95" s="33"/>
      <c r="Z95" s="33"/>
    </row>
    <row r="96" spans="1:26" x14ac:dyDescent="0.3">
      <c r="A96" s="33"/>
      <c r="B96" s="33"/>
      <c r="C96" s="33"/>
      <c r="D96" s="33"/>
      <c r="E96" s="33"/>
      <c r="F96" s="33"/>
      <c r="G96" s="33"/>
      <c r="H96" s="33"/>
      <c r="I96" s="33"/>
      <c r="J96" s="33"/>
      <c r="K96" s="33"/>
      <c r="M96" s="33"/>
      <c r="N96" s="33"/>
      <c r="O96" s="33"/>
      <c r="P96" s="33"/>
      <c r="Q96" s="33"/>
      <c r="R96" s="33"/>
      <c r="S96" s="33"/>
      <c r="T96" s="33"/>
      <c r="U96" s="33"/>
      <c r="V96" s="33"/>
      <c r="W96" s="33"/>
      <c r="X96" s="33"/>
      <c r="Y96" s="33"/>
      <c r="Z96" s="33"/>
    </row>
    <row r="97" spans="1:26" x14ac:dyDescent="0.3">
      <c r="A97" s="33"/>
      <c r="B97" s="33"/>
      <c r="C97" s="33"/>
      <c r="D97" s="33"/>
      <c r="E97" s="33"/>
      <c r="F97" s="33"/>
      <c r="G97" s="33"/>
      <c r="H97" s="33"/>
      <c r="I97" s="33"/>
      <c r="J97" s="33"/>
      <c r="K97" s="33"/>
      <c r="M97" s="33"/>
      <c r="N97" s="33"/>
      <c r="O97" s="33"/>
      <c r="P97" s="33"/>
      <c r="Q97" s="33"/>
      <c r="R97" s="33"/>
      <c r="S97" s="33"/>
      <c r="T97" s="33"/>
      <c r="U97" s="33"/>
      <c r="V97" s="33"/>
      <c r="W97" s="33"/>
      <c r="X97" s="33"/>
      <c r="Y97" s="33"/>
      <c r="Z97" s="33"/>
    </row>
    <row r="98" spans="1:26" x14ac:dyDescent="0.3">
      <c r="A98" s="33"/>
      <c r="B98" s="33"/>
      <c r="C98" s="33"/>
      <c r="D98" s="33"/>
      <c r="E98" s="33"/>
      <c r="F98" s="33"/>
      <c r="G98" s="33"/>
      <c r="H98" s="33"/>
      <c r="I98" s="33"/>
      <c r="J98" s="33"/>
      <c r="K98" s="33"/>
      <c r="M98" s="33"/>
      <c r="N98" s="33"/>
      <c r="O98" s="33"/>
      <c r="P98" s="33"/>
      <c r="Q98" s="33"/>
      <c r="R98" s="33"/>
      <c r="S98" s="33"/>
      <c r="T98" s="33"/>
      <c r="U98" s="33"/>
      <c r="V98" s="33"/>
      <c r="W98" s="33"/>
      <c r="X98" s="33"/>
      <c r="Y98" s="33"/>
      <c r="Z98" s="33"/>
    </row>
    <row r="99" spans="1:26" x14ac:dyDescent="0.3">
      <c r="A99" s="33"/>
      <c r="B99" s="33"/>
      <c r="C99" s="33"/>
      <c r="D99" s="33"/>
      <c r="E99" s="33"/>
      <c r="F99" s="33"/>
      <c r="G99" s="33"/>
      <c r="H99" s="33"/>
      <c r="I99" s="33"/>
      <c r="J99" s="33"/>
      <c r="K99" s="33"/>
      <c r="M99" s="33"/>
      <c r="N99" s="33"/>
      <c r="O99" s="33"/>
      <c r="P99" s="33"/>
      <c r="Q99" s="33"/>
      <c r="R99" s="33"/>
      <c r="S99" s="33"/>
      <c r="T99" s="33"/>
      <c r="U99" s="33"/>
      <c r="V99" s="33"/>
      <c r="W99" s="33"/>
      <c r="X99" s="33"/>
      <c r="Y99" s="33"/>
      <c r="Z99" s="33"/>
    </row>
    <row r="100" spans="1:26" x14ac:dyDescent="0.3">
      <c r="A100" s="33"/>
      <c r="B100" s="33"/>
      <c r="C100" s="33"/>
      <c r="D100" s="33"/>
      <c r="E100" s="33"/>
      <c r="F100" s="33"/>
      <c r="G100" s="33"/>
      <c r="H100" s="33"/>
      <c r="I100" s="33"/>
      <c r="J100" s="33"/>
      <c r="K100" s="33"/>
      <c r="M100" s="33"/>
      <c r="N100" s="33"/>
      <c r="O100" s="33"/>
      <c r="P100" s="33"/>
      <c r="Q100" s="33"/>
      <c r="R100" s="33"/>
      <c r="S100" s="33"/>
      <c r="T100" s="33"/>
      <c r="U100" s="33"/>
      <c r="V100" s="33"/>
      <c r="W100" s="33"/>
      <c r="X100" s="33"/>
      <c r="Y100" s="33"/>
      <c r="Z100" s="33"/>
    </row>
    <row r="101" spans="1:26" x14ac:dyDescent="0.3">
      <c r="A101" s="33"/>
      <c r="B101" s="33"/>
      <c r="C101" s="33"/>
      <c r="D101" s="33"/>
      <c r="E101" s="33"/>
      <c r="F101" s="33"/>
      <c r="G101" s="33"/>
      <c r="H101" s="33"/>
      <c r="I101" s="33"/>
      <c r="J101" s="33"/>
      <c r="K101" s="33"/>
      <c r="M101" s="33"/>
      <c r="N101" s="33"/>
      <c r="O101" s="33"/>
      <c r="P101" s="33"/>
      <c r="Q101" s="33"/>
      <c r="R101" s="33"/>
      <c r="S101" s="33"/>
      <c r="T101" s="33"/>
      <c r="U101" s="33"/>
      <c r="V101" s="33"/>
      <c r="W101" s="33"/>
      <c r="X101" s="33"/>
      <c r="Y101" s="33"/>
      <c r="Z101" s="33"/>
    </row>
    <row r="102" spans="1:26" x14ac:dyDescent="0.3">
      <c r="A102" s="33"/>
      <c r="B102" s="33"/>
      <c r="C102" s="33"/>
      <c r="D102" s="33"/>
      <c r="E102" s="33"/>
      <c r="F102" s="33"/>
      <c r="G102" s="33"/>
      <c r="H102" s="33"/>
      <c r="I102" s="33"/>
      <c r="J102" s="33"/>
      <c r="K102" s="33"/>
      <c r="M102" s="33"/>
      <c r="N102" s="33"/>
      <c r="O102" s="33"/>
      <c r="P102" s="33"/>
      <c r="Q102" s="33"/>
      <c r="R102" s="33"/>
      <c r="S102" s="33"/>
      <c r="T102" s="33"/>
      <c r="U102" s="33"/>
      <c r="V102" s="33"/>
      <c r="W102" s="33"/>
      <c r="X102" s="33"/>
      <c r="Y102" s="33"/>
      <c r="Z102" s="33"/>
    </row>
    <row r="103" spans="1:26" x14ac:dyDescent="0.3">
      <c r="A103" s="33"/>
      <c r="B103" s="33"/>
      <c r="C103" s="33"/>
      <c r="D103" s="33"/>
      <c r="E103" s="33"/>
      <c r="F103" s="33"/>
      <c r="G103" s="33"/>
      <c r="H103" s="33"/>
      <c r="I103" s="33"/>
      <c r="J103" s="33"/>
      <c r="K103" s="33"/>
      <c r="M103" s="33"/>
      <c r="N103" s="33"/>
      <c r="O103" s="33"/>
      <c r="P103" s="33"/>
      <c r="Q103" s="33"/>
      <c r="R103" s="33"/>
      <c r="S103" s="33"/>
      <c r="T103" s="33"/>
      <c r="U103" s="33"/>
      <c r="V103" s="33"/>
      <c r="W103" s="33"/>
      <c r="X103" s="33"/>
      <c r="Y103" s="33"/>
      <c r="Z103" s="33"/>
    </row>
    <row r="104" spans="1:26" x14ac:dyDescent="0.3">
      <c r="A104" s="33"/>
      <c r="B104" s="33"/>
      <c r="C104" s="33"/>
      <c r="D104" s="33"/>
      <c r="E104" s="33"/>
      <c r="F104" s="33"/>
      <c r="G104" s="33"/>
      <c r="H104" s="33"/>
      <c r="I104" s="33"/>
      <c r="J104" s="33"/>
      <c r="K104" s="33"/>
      <c r="M104" s="33"/>
      <c r="N104" s="33"/>
      <c r="O104" s="33"/>
      <c r="P104" s="33"/>
      <c r="Q104" s="33"/>
      <c r="R104" s="33"/>
      <c r="S104" s="33"/>
      <c r="T104" s="33"/>
      <c r="U104" s="33"/>
      <c r="V104" s="33"/>
      <c r="W104" s="33"/>
      <c r="X104" s="33"/>
      <c r="Y104" s="33"/>
      <c r="Z104" s="33"/>
    </row>
    <row r="105" spans="1:26" x14ac:dyDescent="0.3">
      <c r="A105" s="33"/>
      <c r="B105" s="33"/>
      <c r="C105" s="33"/>
      <c r="D105" s="33"/>
      <c r="E105" s="33"/>
      <c r="F105" s="33"/>
      <c r="G105" s="33"/>
      <c r="H105" s="33"/>
      <c r="I105" s="33"/>
      <c r="J105" s="33"/>
      <c r="K105" s="33"/>
      <c r="M105" s="33"/>
      <c r="N105" s="33"/>
      <c r="O105" s="33"/>
      <c r="P105" s="33"/>
      <c r="Q105" s="33"/>
      <c r="R105" s="33"/>
      <c r="S105" s="33"/>
      <c r="T105" s="33"/>
      <c r="U105" s="33"/>
      <c r="V105" s="33"/>
      <c r="W105" s="33"/>
      <c r="X105" s="33"/>
      <c r="Y105" s="33"/>
      <c r="Z105" s="33"/>
    </row>
    <row r="106" spans="1:26" x14ac:dyDescent="0.3">
      <c r="A106" s="33"/>
      <c r="B106" s="33"/>
      <c r="C106" s="33"/>
      <c r="D106" s="33"/>
      <c r="E106" s="33"/>
      <c r="F106" s="33"/>
      <c r="G106" s="33"/>
      <c r="H106" s="33"/>
      <c r="I106" s="33"/>
      <c r="J106" s="33"/>
      <c r="K106" s="33"/>
      <c r="M106" s="33"/>
      <c r="N106" s="33"/>
      <c r="O106" s="33"/>
      <c r="P106" s="33"/>
      <c r="Q106" s="33"/>
      <c r="R106" s="33"/>
      <c r="S106" s="33"/>
      <c r="T106" s="33"/>
      <c r="U106" s="33"/>
      <c r="V106" s="33"/>
      <c r="W106" s="33"/>
      <c r="X106" s="33"/>
      <c r="Y106" s="33"/>
      <c r="Z106" s="33"/>
    </row>
    <row r="107" spans="1:26" x14ac:dyDescent="0.3">
      <c r="A107" s="33"/>
      <c r="B107" s="33"/>
      <c r="C107" s="33"/>
      <c r="D107" s="33"/>
      <c r="E107" s="33"/>
      <c r="F107" s="33"/>
      <c r="G107" s="33"/>
      <c r="H107" s="33"/>
      <c r="I107" s="33"/>
      <c r="J107" s="33"/>
      <c r="K107" s="33"/>
      <c r="M107" s="33"/>
      <c r="N107" s="33"/>
      <c r="O107" s="33"/>
      <c r="P107" s="33"/>
      <c r="Q107" s="33"/>
      <c r="R107" s="33"/>
      <c r="S107" s="33"/>
      <c r="T107" s="33"/>
      <c r="U107" s="33"/>
      <c r="V107" s="33"/>
      <c r="W107" s="33"/>
      <c r="X107" s="33"/>
      <c r="Y107" s="33"/>
      <c r="Z107" s="33"/>
    </row>
    <row r="108" spans="1:26" x14ac:dyDescent="0.3">
      <c r="A108" s="33"/>
      <c r="B108" s="33"/>
      <c r="C108" s="33"/>
      <c r="D108" s="33"/>
      <c r="E108" s="33"/>
      <c r="F108" s="33"/>
      <c r="G108" s="33"/>
      <c r="H108" s="33"/>
      <c r="I108" s="33"/>
      <c r="J108" s="33"/>
      <c r="K108" s="33"/>
      <c r="M108" s="33"/>
      <c r="N108" s="33"/>
      <c r="O108" s="33"/>
      <c r="P108" s="33"/>
      <c r="Q108" s="33"/>
      <c r="R108" s="33"/>
      <c r="S108" s="33"/>
      <c r="T108" s="33"/>
      <c r="U108" s="33"/>
      <c r="V108" s="33"/>
      <c r="W108" s="33"/>
      <c r="X108" s="33"/>
      <c r="Y108" s="33"/>
      <c r="Z108" s="33"/>
    </row>
    <row r="109" spans="1:26" x14ac:dyDescent="0.3">
      <c r="A109" s="33"/>
      <c r="B109" s="33"/>
      <c r="C109" s="33"/>
      <c r="D109" s="33"/>
      <c r="E109" s="33"/>
      <c r="F109" s="33"/>
      <c r="G109" s="33"/>
      <c r="H109" s="33"/>
      <c r="I109" s="33"/>
      <c r="J109" s="33"/>
      <c r="K109" s="33"/>
      <c r="M109" s="33"/>
      <c r="N109" s="33"/>
      <c r="O109" s="33"/>
      <c r="P109" s="33"/>
      <c r="Q109" s="33"/>
      <c r="R109" s="33"/>
      <c r="S109" s="33"/>
      <c r="T109" s="33"/>
      <c r="U109" s="33"/>
      <c r="V109" s="33"/>
      <c r="W109" s="33"/>
      <c r="X109" s="33"/>
      <c r="Y109" s="33"/>
      <c r="Z109" s="33"/>
    </row>
    <row r="110" spans="1:26" x14ac:dyDescent="0.3">
      <c r="A110" s="33"/>
      <c r="B110" s="33"/>
      <c r="C110" s="33"/>
      <c r="D110" s="33"/>
      <c r="E110" s="33"/>
      <c r="F110" s="33"/>
      <c r="G110" s="33"/>
      <c r="H110" s="33"/>
      <c r="I110" s="33"/>
      <c r="J110" s="33"/>
      <c r="K110" s="33"/>
      <c r="M110" s="33"/>
      <c r="N110" s="33"/>
      <c r="O110" s="33"/>
      <c r="P110" s="33"/>
      <c r="Q110" s="33"/>
      <c r="R110" s="33"/>
      <c r="S110" s="33"/>
      <c r="T110" s="33"/>
      <c r="U110" s="33"/>
      <c r="V110" s="33"/>
      <c r="W110" s="33"/>
      <c r="X110" s="33"/>
      <c r="Y110" s="33"/>
      <c r="Z110" s="33"/>
    </row>
    <row r="111" spans="1:26" x14ac:dyDescent="0.3">
      <c r="A111" s="33"/>
      <c r="B111" s="33"/>
      <c r="C111" s="33"/>
      <c r="D111" s="33"/>
      <c r="E111" s="33"/>
      <c r="F111" s="33"/>
      <c r="G111" s="33"/>
      <c r="H111" s="33"/>
      <c r="I111" s="33"/>
      <c r="J111" s="33"/>
      <c r="K111" s="33"/>
      <c r="M111" s="33"/>
      <c r="N111" s="33"/>
      <c r="O111" s="33"/>
      <c r="P111" s="33"/>
      <c r="Q111" s="33"/>
      <c r="R111" s="33"/>
      <c r="S111" s="33"/>
      <c r="T111" s="33"/>
      <c r="U111" s="33"/>
      <c r="V111" s="33"/>
      <c r="W111" s="33"/>
      <c r="X111" s="33"/>
      <c r="Y111" s="33"/>
      <c r="Z111" s="33"/>
    </row>
    <row r="112" spans="1:26" x14ac:dyDescent="0.3">
      <c r="A112" s="33"/>
      <c r="B112" s="33"/>
      <c r="C112" s="33"/>
      <c r="D112" s="33"/>
      <c r="E112" s="33"/>
      <c r="F112" s="33"/>
      <c r="G112" s="33"/>
      <c r="H112" s="33"/>
      <c r="I112" s="33"/>
      <c r="J112" s="33"/>
      <c r="K112" s="33"/>
      <c r="M112" s="33"/>
      <c r="N112" s="33"/>
      <c r="O112" s="33"/>
      <c r="P112" s="33"/>
      <c r="Q112" s="33"/>
      <c r="R112" s="33"/>
      <c r="S112" s="33"/>
      <c r="T112" s="33"/>
      <c r="U112" s="33"/>
      <c r="V112" s="33"/>
      <c r="W112" s="33"/>
      <c r="X112" s="33"/>
      <c r="Y112" s="33"/>
      <c r="Z112" s="33"/>
    </row>
    <row r="113" spans="1:26" x14ac:dyDescent="0.3">
      <c r="A113" s="33"/>
      <c r="B113" s="33"/>
      <c r="C113" s="33"/>
      <c r="D113" s="33"/>
      <c r="E113" s="33"/>
      <c r="F113" s="33"/>
      <c r="G113" s="33"/>
      <c r="H113" s="33"/>
      <c r="I113" s="33"/>
      <c r="J113" s="33"/>
      <c r="K113" s="33"/>
      <c r="M113" s="33"/>
      <c r="N113" s="33"/>
      <c r="O113" s="33"/>
      <c r="P113" s="33"/>
      <c r="Q113" s="33"/>
      <c r="R113" s="33"/>
      <c r="S113" s="33"/>
      <c r="T113" s="33"/>
      <c r="U113" s="33"/>
      <c r="V113" s="33"/>
      <c r="W113" s="33"/>
      <c r="X113" s="33"/>
      <c r="Y113" s="33"/>
      <c r="Z113" s="33"/>
    </row>
    <row r="114" spans="1:26" x14ac:dyDescent="0.3">
      <c r="A114" s="33"/>
      <c r="B114" s="33"/>
      <c r="C114" s="33"/>
      <c r="D114" s="33"/>
      <c r="E114" s="33"/>
      <c r="F114" s="33"/>
      <c r="G114" s="33"/>
      <c r="H114" s="33"/>
      <c r="I114" s="33"/>
      <c r="J114" s="33"/>
      <c r="K114" s="33"/>
      <c r="M114" s="33"/>
      <c r="N114" s="33"/>
      <c r="O114" s="33"/>
      <c r="P114" s="33"/>
      <c r="Q114" s="33"/>
      <c r="R114" s="33"/>
      <c r="S114" s="33"/>
      <c r="T114" s="33"/>
      <c r="U114" s="33"/>
      <c r="V114" s="33"/>
      <c r="W114" s="33"/>
      <c r="X114" s="33"/>
      <c r="Y114" s="33"/>
      <c r="Z114" s="33"/>
    </row>
    <row r="115" spans="1:26" x14ac:dyDescent="0.3">
      <c r="A115" s="33"/>
      <c r="B115" s="33"/>
      <c r="C115" s="33"/>
      <c r="D115" s="33"/>
      <c r="E115" s="33"/>
      <c r="F115" s="33"/>
      <c r="G115" s="33"/>
      <c r="H115" s="33"/>
      <c r="I115" s="33"/>
      <c r="J115" s="33"/>
      <c r="K115" s="33"/>
      <c r="M115" s="33"/>
      <c r="N115" s="33"/>
      <c r="O115" s="33"/>
      <c r="P115" s="33"/>
      <c r="Q115" s="33"/>
      <c r="R115" s="33"/>
      <c r="S115" s="33"/>
      <c r="T115" s="33"/>
      <c r="U115" s="33"/>
      <c r="V115" s="33"/>
      <c r="W115" s="33"/>
      <c r="X115" s="33"/>
      <c r="Y115" s="33"/>
      <c r="Z115" s="33"/>
    </row>
    <row r="116" spans="1:26" x14ac:dyDescent="0.3">
      <c r="A116" s="33"/>
      <c r="B116" s="33"/>
      <c r="C116" s="33"/>
      <c r="D116" s="33"/>
      <c r="E116" s="33"/>
      <c r="F116" s="33"/>
      <c r="G116" s="33"/>
      <c r="H116" s="33"/>
      <c r="I116" s="33"/>
      <c r="J116" s="33"/>
      <c r="K116" s="33"/>
      <c r="M116" s="33"/>
      <c r="N116" s="33"/>
      <c r="O116" s="33"/>
      <c r="P116" s="33"/>
      <c r="Q116" s="33"/>
      <c r="R116" s="33"/>
      <c r="S116" s="33"/>
      <c r="T116" s="33"/>
      <c r="U116" s="33"/>
      <c r="V116" s="33"/>
      <c r="W116" s="33"/>
      <c r="X116" s="33"/>
      <c r="Y116" s="33"/>
      <c r="Z116" s="33"/>
    </row>
    <row r="117" spans="1:26" x14ac:dyDescent="0.3">
      <c r="A117" s="33"/>
      <c r="B117" s="33"/>
      <c r="C117" s="33"/>
      <c r="D117" s="33"/>
      <c r="E117" s="33"/>
      <c r="F117" s="33"/>
      <c r="G117" s="33"/>
      <c r="H117" s="33"/>
      <c r="I117" s="33"/>
      <c r="J117" s="33"/>
      <c r="K117" s="33"/>
      <c r="M117" s="33"/>
      <c r="N117" s="33"/>
      <c r="O117" s="33"/>
      <c r="P117" s="33"/>
      <c r="Q117" s="33"/>
      <c r="R117" s="33"/>
      <c r="S117" s="33"/>
      <c r="T117" s="33"/>
      <c r="U117" s="33"/>
      <c r="V117" s="33"/>
      <c r="W117" s="33"/>
      <c r="X117" s="33"/>
      <c r="Y117" s="33"/>
      <c r="Z117" s="33"/>
    </row>
    <row r="118" spans="1:26" x14ac:dyDescent="0.3">
      <c r="A118" s="33"/>
      <c r="B118" s="33"/>
      <c r="C118" s="33"/>
      <c r="D118" s="33"/>
      <c r="E118" s="33"/>
      <c r="F118" s="33"/>
      <c r="G118" s="33"/>
      <c r="H118" s="33"/>
      <c r="I118" s="33"/>
      <c r="J118" s="33"/>
      <c r="K118" s="33"/>
      <c r="M118" s="33"/>
      <c r="N118" s="33"/>
      <c r="O118" s="33"/>
      <c r="P118" s="33"/>
      <c r="Q118" s="33"/>
      <c r="R118" s="33"/>
      <c r="S118" s="33"/>
      <c r="T118" s="33"/>
      <c r="U118" s="33"/>
      <c r="V118" s="33"/>
      <c r="W118" s="33"/>
      <c r="X118" s="33"/>
      <c r="Y118" s="33"/>
      <c r="Z118" s="33"/>
    </row>
    <row r="119" spans="1:26" x14ac:dyDescent="0.3">
      <c r="A119" s="33"/>
      <c r="B119" s="33"/>
      <c r="C119" s="33"/>
      <c r="D119" s="33"/>
      <c r="E119" s="33"/>
      <c r="F119" s="33"/>
      <c r="G119" s="33"/>
      <c r="H119" s="33"/>
      <c r="I119" s="33"/>
      <c r="J119" s="33"/>
      <c r="K119" s="33"/>
      <c r="M119" s="33"/>
      <c r="N119" s="33"/>
      <c r="O119" s="33"/>
      <c r="P119" s="33"/>
      <c r="Q119" s="33"/>
      <c r="R119" s="33"/>
      <c r="S119" s="33"/>
      <c r="T119" s="33"/>
      <c r="U119" s="33"/>
      <c r="V119" s="33"/>
      <c r="W119" s="33"/>
      <c r="X119" s="33"/>
      <c r="Y119" s="33"/>
      <c r="Z119" s="33"/>
    </row>
    <row r="120" spans="1:26" x14ac:dyDescent="0.3">
      <c r="A120" s="33"/>
      <c r="B120" s="33"/>
      <c r="C120" s="33"/>
      <c r="D120" s="33"/>
      <c r="E120" s="33"/>
      <c r="F120" s="33"/>
      <c r="G120" s="33"/>
      <c r="H120" s="33"/>
      <c r="I120" s="33"/>
      <c r="J120" s="33"/>
      <c r="K120" s="33"/>
      <c r="M120" s="33"/>
      <c r="N120" s="33"/>
      <c r="O120" s="33"/>
      <c r="P120" s="33"/>
      <c r="Q120" s="33"/>
      <c r="R120" s="33"/>
      <c r="S120" s="33"/>
      <c r="T120" s="33"/>
      <c r="U120" s="33"/>
      <c r="V120" s="33"/>
      <c r="W120" s="33"/>
      <c r="X120" s="33"/>
      <c r="Y120" s="33"/>
      <c r="Z120" s="33"/>
    </row>
    <row r="121" spans="1:26" x14ac:dyDescent="0.3">
      <c r="A121" s="33"/>
      <c r="B121" s="33"/>
      <c r="C121" s="33"/>
      <c r="D121" s="33"/>
      <c r="E121" s="33"/>
      <c r="F121" s="33"/>
      <c r="G121" s="33"/>
      <c r="H121" s="33"/>
      <c r="I121" s="33"/>
      <c r="J121" s="33"/>
      <c r="K121" s="33"/>
      <c r="M121" s="33"/>
      <c r="N121" s="33"/>
      <c r="O121" s="33"/>
      <c r="P121" s="33"/>
      <c r="Q121" s="33"/>
      <c r="R121" s="33"/>
      <c r="S121" s="33"/>
      <c r="T121" s="33"/>
      <c r="U121" s="33"/>
      <c r="V121" s="33"/>
      <c r="W121" s="33"/>
      <c r="X121" s="33"/>
      <c r="Y121" s="33"/>
      <c r="Z121" s="33"/>
    </row>
    <row r="122" spans="1:26" x14ac:dyDescent="0.3">
      <c r="A122" s="33"/>
      <c r="B122" s="33"/>
      <c r="C122" s="33"/>
      <c r="D122" s="33"/>
      <c r="E122" s="33"/>
      <c r="F122" s="33"/>
      <c r="G122" s="33"/>
      <c r="H122" s="33"/>
      <c r="I122" s="33"/>
      <c r="J122" s="33"/>
      <c r="K122" s="33"/>
      <c r="M122" s="33"/>
      <c r="N122" s="33"/>
      <c r="O122" s="33"/>
      <c r="P122" s="33"/>
      <c r="Q122" s="33"/>
      <c r="R122" s="33"/>
      <c r="S122" s="33"/>
      <c r="T122" s="33"/>
      <c r="U122" s="33"/>
      <c r="V122" s="33"/>
      <c r="W122" s="33"/>
      <c r="X122" s="33"/>
      <c r="Y122" s="33"/>
      <c r="Z122" s="33"/>
    </row>
    <row r="123" spans="1:26" x14ac:dyDescent="0.3">
      <c r="A123" s="33"/>
      <c r="B123" s="33"/>
      <c r="C123" s="33"/>
      <c r="D123" s="33"/>
      <c r="E123" s="33"/>
      <c r="F123" s="33"/>
      <c r="G123" s="33"/>
      <c r="H123" s="33"/>
      <c r="I123" s="33"/>
      <c r="J123" s="33"/>
      <c r="K123" s="33"/>
      <c r="M123" s="33"/>
      <c r="N123" s="33"/>
      <c r="O123" s="33"/>
      <c r="P123" s="33"/>
      <c r="Q123" s="33"/>
      <c r="R123" s="33"/>
      <c r="S123" s="33"/>
      <c r="T123" s="33"/>
      <c r="U123" s="33"/>
      <c r="V123" s="33"/>
      <c r="W123" s="33"/>
      <c r="X123" s="33"/>
      <c r="Y123" s="33"/>
      <c r="Z123" s="33"/>
    </row>
    <row r="124" spans="1:26" x14ac:dyDescent="0.3">
      <c r="A124" s="33"/>
      <c r="B124" s="33"/>
      <c r="C124" s="33"/>
      <c r="D124" s="33"/>
      <c r="E124" s="33"/>
      <c r="F124" s="33"/>
      <c r="G124" s="33"/>
      <c r="H124" s="33"/>
      <c r="I124" s="33"/>
      <c r="J124" s="33"/>
      <c r="K124" s="33"/>
      <c r="M124" s="33"/>
      <c r="N124" s="33"/>
      <c r="O124" s="33"/>
      <c r="P124" s="33"/>
      <c r="Q124" s="33"/>
      <c r="R124" s="33"/>
      <c r="S124" s="33"/>
      <c r="T124" s="33"/>
      <c r="U124" s="33"/>
      <c r="V124" s="33"/>
      <c r="W124" s="33"/>
      <c r="X124" s="33"/>
      <c r="Y124" s="33"/>
      <c r="Z124" s="33"/>
    </row>
    <row r="125" spans="1:26" x14ac:dyDescent="0.3">
      <c r="A125" s="33"/>
      <c r="B125" s="33"/>
      <c r="C125" s="33"/>
      <c r="D125" s="33"/>
      <c r="E125" s="33"/>
      <c r="F125" s="33"/>
      <c r="G125" s="33"/>
      <c r="H125" s="33"/>
      <c r="I125" s="33"/>
      <c r="J125" s="33"/>
      <c r="K125" s="33"/>
      <c r="M125" s="33"/>
      <c r="N125" s="33"/>
      <c r="O125" s="33"/>
      <c r="P125" s="33"/>
      <c r="Q125" s="33"/>
      <c r="R125" s="33"/>
      <c r="S125" s="33"/>
      <c r="T125" s="33"/>
      <c r="U125" s="33"/>
      <c r="V125" s="33"/>
      <c r="W125" s="33"/>
      <c r="X125" s="33"/>
      <c r="Y125" s="33"/>
      <c r="Z125" s="33"/>
    </row>
    <row r="126" spans="1:26" x14ac:dyDescent="0.3">
      <c r="A126" s="33"/>
      <c r="B126" s="33"/>
      <c r="C126" s="33"/>
      <c r="D126" s="33"/>
      <c r="E126" s="33"/>
      <c r="F126" s="33"/>
      <c r="G126" s="33"/>
      <c r="H126" s="33"/>
      <c r="I126" s="33"/>
      <c r="J126" s="33"/>
      <c r="K126" s="33"/>
      <c r="M126" s="33"/>
      <c r="N126" s="33"/>
      <c r="O126" s="33"/>
      <c r="P126" s="33"/>
      <c r="Q126" s="33"/>
      <c r="R126" s="33"/>
      <c r="S126" s="33"/>
      <c r="T126" s="33"/>
      <c r="U126" s="33"/>
      <c r="V126" s="33"/>
      <c r="W126" s="33"/>
      <c r="X126" s="33"/>
      <c r="Y126" s="33"/>
      <c r="Z126" s="33"/>
    </row>
    <row r="127" spans="1:26" x14ac:dyDescent="0.3">
      <c r="A127" s="33"/>
      <c r="B127" s="33"/>
      <c r="C127" s="33"/>
      <c r="D127" s="33"/>
      <c r="E127" s="33"/>
      <c r="F127" s="33"/>
      <c r="G127" s="33"/>
      <c r="H127" s="33"/>
      <c r="I127" s="33"/>
      <c r="J127" s="33"/>
      <c r="K127" s="33"/>
      <c r="M127" s="33"/>
      <c r="N127" s="33"/>
      <c r="O127" s="33"/>
      <c r="P127" s="33"/>
      <c r="Q127" s="33"/>
      <c r="R127" s="33"/>
      <c r="S127" s="33"/>
      <c r="T127" s="33"/>
      <c r="U127" s="33"/>
      <c r="V127" s="33"/>
      <c r="W127" s="33"/>
      <c r="X127" s="33"/>
      <c r="Y127" s="33"/>
      <c r="Z127" s="33"/>
    </row>
    <row r="128" spans="1:26" x14ac:dyDescent="0.3">
      <c r="A128" s="33"/>
      <c r="B128" s="33"/>
      <c r="C128" s="33"/>
      <c r="D128" s="33"/>
      <c r="E128" s="33"/>
      <c r="F128" s="33"/>
      <c r="G128" s="33"/>
      <c r="H128" s="33"/>
      <c r="I128" s="33"/>
      <c r="J128" s="33"/>
      <c r="K128" s="33"/>
      <c r="M128" s="33"/>
      <c r="N128" s="33"/>
      <c r="O128" s="33"/>
      <c r="P128" s="33"/>
      <c r="Q128" s="33"/>
      <c r="R128" s="33"/>
      <c r="S128" s="33"/>
      <c r="T128" s="33"/>
      <c r="U128" s="33"/>
      <c r="V128" s="33"/>
      <c r="W128" s="33"/>
      <c r="X128" s="33"/>
      <c r="Y128" s="33"/>
      <c r="Z128" s="33"/>
    </row>
    <row r="129" spans="1:26" x14ac:dyDescent="0.3">
      <c r="A129" s="33"/>
      <c r="B129" s="33"/>
      <c r="C129" s="33"/>
      <c r="D129" s="33"/>
      <c r="E129" s="33"/>
      <c r="F129" s="33"/>
      <c r="G129" s="33"/>
      <c r="H129" s="33"/>
      <c r="I129" s="33"/>
      <c r="J129" s="33"/>
      <c r="K129" s="33"/>
      <c r="M129" s="33"/>
      <c r="N129" s="33"/>
      <c r="O129" s="33"/>
      <c r="P129" s="33"/>
      <c r="Q129" s="33"/>
      <c r="R129" s="33"/>
      <c r="S129" s="33"/>
      <c r="T129" s="33"/>
      <c r="U129" s="33"/>
      <c r="V129" s="33"/>
      <c r="W129" s="33"/>
      <c r="X129" s="33"/>
      <c r="Y129" s="33"/>
      <c r="Z129" s="33"/>
    </row>
    <row r="130" spans="1:26" x14ac:dyDescent="0.3">
      <c r="A130" s="33"/>
      <c r="B130" s="33"/>
      <c r="C130" s="33"/>
      <c r="D130" s="33"/>
      <c r="E130" s="33"/>
      <c r="F130" s="33"/>
      <c r="G130" s="33"/>
      <c r="H130" s="33"/>
      <c r="I130" s="33"/>
      <c r="J130" s="33"/>
      <c r="K130" s="33"/>
      <c r="M130" s="33"/>
      <c r="N130" s="33"/>
      <c r="O130" s="33"/>
      <c r="P130" s="33"/>
      <c r="Q130" s="33"/>
      <c r="R130" s="33"/>
      <c r="S130" s="33"/>
      <c r="T130" s="33"/>
      <c r="U130" s="33"/>
      <c r="V130" s="33"/>
      <c r="W130" s="33"/>
      <c r="X130" s="33"/>
      <c r="Y130" s="33"/>
      <c r="Z130" s="33"/>
    </row>
    <row r="131" spans="1:26" x14ac:dyDescent="0.3">
      <c r="A131" s="33"/>
      <c r="B131" s="33"/>
      <c r="C131" s="33"/>
      <c r="D131" s="33"/>
      <c r="E131" s="33"/>
      <c r="F131" s="33"/>
      <c r="G131" s="33"/>
      <c r="H131" s="33"/>
      <c r="I131" s="33"/>
      <c r="J131" s="33"/>
      <c r="K131" s="33"/>
      <c r="M131" s="33"/>
      <c r="N131" s="33"/>
      <c r="O131" s="33"/>
      <c r="P131" s="33"/>
      <c r="Q131" s="33"/>
      <c r="R131" s="33"/>
      <c r="S131" s="33"/>
      <c r="T131" s="33"/>
      <c r="U131" s="33"/>
      <c r="V131" s="33"/>
      <c r="W131" s="33"/>
      <c r="X131" s="33"/>
      <c r="Y131" s="33"/>
      <c r="Z131" s="33"/>
    </row>
    <row r="132" spans="1:26" x14ac:dyDescent="0.3">
      <c r="A132" s="33"/>
      <c r="B132" s="33"/>
      <c r="C132" s="33"/>
      <c r="D132" s="33"/>
      <c r="E132" s="33"/>
      <c r="F132" s="33"/>
      <c r="G132" s="33"/>
      <c r="H132" s="33"/>
      <c r="I132" s="33"/>
      <c r="J132" s="33"/>
      <c r="K132" s="33"/>
      <c r="M132" s="33"/>
      <c r="N132" s="33"/>
      <c r="O132" s="33"/>
      <c r="P132" s="33"/>
      <c r="Q132" s="33"/>
      <c r="R132" s="33"/>
      <c r="S132" s="33"/>
      <c r="T132" s="33"/>
      <c r="U132" s="33"/>
      <c r="V132" s="33"/>
      <c r="W132" s="33"/>
      <c r="X132" s="33"/>
      <c r="Y132" s="33"/>
      <c r="Z132" s="33"/>
    </row>
    <row r="133" spans="1:26" x14ac:dyDescent="0.3">
      <c r="A133" s="33"/>
      <c r="B133" s="33"/>
      <c r="C133" s="33"/>
      <c r="D133" s="33"/>
      <c r="E133" s="33"/>
      <c r="F133" s="33"/>
      <c r="G133" s="33"/>
      <c r="H133" s="33"/>
      <c r="I133" s="33"/>
      <c r="J133" s="33"/>
      <c r="K133" s="33"/>
      <c r="M133" s="33"/>
      <c r="N133" s="33"/>
      <c r="O133" s="33"/>
      <c r="P133" s="33"/>
      <c r="Q133" s="33"/>
      <c r="R133" s="33"/>
      <c r="S133" s="33"/>
      <c r="T133" s="33"/>
      <c r="U133" s="33"/>
      <c r="V133" s="33"/>
      <c r="W133" s="33"/>
      <c r="X133" s="33"/>
      <c r="Y133" s="33"/>
      <c r="Z133" s="33"/>
    </row>
    <row r="134" spans="1:26" x14ac:dyDescent="0.3">
      <c r="A134" s="33"/>
      <c r="B134" s="33"/>
      <c r="C134" s="33"/>
      <c r="D134" s="33"/>
      <c r="E134" s="33"/>
      <c r="F134" s="33"/>
      <c r="G134" s="33"/>
      <c r="H134" s="33"/>
      <c r="I134" s="33"/>
      <c r="J134" s="33"/>
      <c r="K134" s="33"/>
      <c r="M134" s="33"/>
      <c r="N134" s="33"/>
      <c r="O134" s="33"/>
      <c r="P134" s="33"/>
      <c r="Q134" s="33"/>
      <c r="R134" s="33"/>
      <c r="S134" s="33"/>
      <c r="T134" s="33"/>
      <c r="U134" s="33"/>
      <c r="V134" s="33"/>
      <c r="W134" s="33"/>
      <c r="X134" s="33"/>
      <c r="Y134" s="33"/>
      <c r="Z134" s="33"/>
    </row>
    <row r="135" spans="1:26" x14ac:dyDescent="0.3">
      <c r="A135" s="33"/>
      <c r="B135" s="33"/>
      <c r="C135" s="33"/>
      <c r="D135" s="33"/>
      <c r="E135" s="33"/>
      <c r="F135" s="33"/>
      <c r="G135" s="33"/>
      <c r="H135" s="33"/>
      <c r="I135" s="33"/>
      <c r="J135" s="33"/>
      <c r="K135" s="33"/>
      <c r="M135" s="33"/>
      <c r="N135" s="33"/>
      <c r="O135" s="33"/>
      <c r="P135" s="33"/>
      <c r="Q135" s="33"/>
      <c r="R135" s="33"/>
      <c r="S135" s="33"/>
      <c r="T135" s="33"/>
      <c r="U135" s="33"/>
      <c r="V135" s="33"/>
      <c r="W135" s="33"/>
      <c r="X135" s="33"/>
      <c r="Y135" s="33"/>
      <c r="Z135" s="33"/>
    </row>
    <row r="136" spans="1:26" x14ac:dyDescent="0.3">
      <c r="A136" s="33"/>
      <c r="B136" s="33"/>
      <c r="C136" s="33"/>
      <c r="D136" s="33"/>
      <c r="E136" s="33"/>
      <c r="F136" s="33"/>
      <c r="G136" s="33"/>
      <c r="H136" s="33"/>
      <c r="I136" s="33"/>
      <c r="J136" s="33"/>
      <c r="K136" s="33"/>
      <c r="M136" s="33"/>
      <c r="N136" s="33"/>
      <c r="O136" s="33"/>
      <c r="P136" s="33"/>
      <c r="Q136" s="33"/>
      <c r="R136" s="33"/>
      <c r="S136" s="33"/>
      <c r="T136" s="33"/>
      <c r="U136" s="33"/>
      <c r="V136" s="33"/>
      <c r="W136" s="33"/>
      <c r="X136" s="33"/>
      <c r="Y136" s="33"/>
      <c r="Z136" s="33"/>
    </row>
    <row r="137" spans="1:26" x14ac:dyDescent="0.3">
      <c r="A137" s="33"/>
      <c r="B137" s="33"/>
      <c r="C137" s="33"/>
      <c r="D137" s="33"/>
      <c r="E137" s="33"/>
      <c r="F137" s="33"/>
      <c r="G137" s="33"/>
      <c r="H137" s="33"/>
      <c r="I137" s="33"/>
      <c r="J137" s="33"/>
      <c r="K137" s="33"/>
      <c r="M137" s="33"/>
      <c r="N137" s="33"/>
      <c r="O137" s="33"/>
      <c r="P137" s="33"/>
      <c r="Q137" s="33"/>
      <c r="R137" s="33"/>
      <c r="S137" s="33"/>
      <c r="T137" s="33"/>
      <c r="U137" s="33"/>
      <c r="V137" s="33"/>
      <c r="W137" s="33"/>
      <c r="X137" s="33"/>
      <c r="Y137" s="33"/>
      <c r="Z137" s="33"/>
    </row>
    <row r="138" spans="1:26" x14ac:dyDescent="0.3">
      <c r="A138" s="33"/>
      <c r="B138" s="33"/>
      <c r="C138" s="33"/>
      <c r="D138" s="33"/>
      <c r="E138" s="33"/>
      <c r="F138" s="33"/>
      <c r="G138" s="33"/>
      <c r="H138" s="33"/>
      <c r="I138" s="33"/>
      <c r="J138" s="33"/>
      <c r="K138" s="33"/>
      <c r="M138" s="33"/>
      <c r="N138" s="33"/>
      <c r="O138" s="33"/>
      <c r="P138" s="33"/>
      <c r="Q138" s="33"/>
      <c r="R138" s="33"/>
      <c r="S138" s="33"/>
      <c r="T138" s="33"/>
      <c r="U138" s="33"/>
      <c r="V138" s="33"/>
      <c r="W138" s="33"/>
      <c r="X138" s="33"/>
      <c r="Y138" s="33"/>
      <c r="Z138" s="33"/>
    </row>
    <row r="139" spans="1:26" x14ac:dyDescent="0.3">
      <c r="A139" s="33"/>
      <c r="B139" s="33"/>
      <c r="C139" s="33"/>
      <c r="D139" s="33"/>
      <c r="E139" s="33"/>
      <c r="F139" s="33"/>
      <c r="G139" s="33"/>
      <c r="H139" s="33"/>
      <c r="I139" s="33"/>
      <c r="J139" s="33"/>
      <c r="K139" s="33"/>
      <c r="M139" s="33"/>
      <c r="N139" s="33"/>
      <c r="O139" s="33"/>
      <c r="P139" s="33"/>
      <c r="Q139" s="33"/>
      <c r="R139" s="33"/>
      <c r="S139" s="33"/>
      <c r="T139" s="33"/>
      <c r="U139" s="33"/>
      <c r="V139" s="33"/>
      <c r="W139" s="33"/>
      <c r="X139" s="33"/>
      <c r="Y139" s="33"/>
      <c r="Z139" s="33"/>
    </row>
    <row r="140" spans="1:26" x14ac:dyDescent="0.3">
      <c r="A140" s="33"/>
      <c r="B140" s="33"/>
      <c r="C140" s="33"/>
      <c r="D140" s="33"/>
      <c r="E140" s="33"/>
      <c r="F140" s="33"/>
      <c r="G140" s="33"/>
      <c r="H140" s="33"/>
      <c r="I140" s="33"/>
      <c r="J140" s="33"/>
      <c r="K140" s="33"/>
      <c r="M140" s="33"/>
      <c r="N140" s="33"/>
      <c r="O140" s="33"/>
      <c r="P140" s="33"/>
      <c r="Q140" s="33"/>
      <c r="R140" s="33"/>
      <c r="S140" s="33"/>
      <c r="T140" s="33"/>
      <c r="U140" s="33"/>
      <c r="V140" s="33"/>
      <c r="W140" s="33"/>
      <c r="X140" s="33"/>
      <c r="Y140" s="33"/>
      <c r="Z140" s="33"/>
    </row>
    <row r="141" spans="1:26" x14ac:dyDescent="0.3">
      <c r="A141" s="33"/>
      <c r="B141" s="33"/>
      <c r="C141" s="33"/>
      <c r="D141" s="33"/>
      <c r="E141" s="33"/>
      <c r="F141" s="33"/>
      <c r="G141" s="33"/>
      <c r="H141" s="33"/>
      <c r="I141" s="33"/>
      <c r="J141" s="33"/>
      <c r="K141" s="33"/>
      <c r="M141" s="33"/>
      <c r="N141" s="33"/>
      <c r="O141" s="33"/>
      <c r="P141" s="33"/>
      <c r="Q141" s="33"/>
      <c r="R141" s="33"/>
      <c r="S141" s="33"/>
      <c r="T141" s="33"/>
      <c r="U141" s="33"/>
      <c r="V141" s="33"/>
      <c r="W141" s="33"/>
      <c r="X141" s="33"/>
      <c r="Y141" s="33"/>
      <c r="Z141" s="33"/>
    </row>
    <row r="142" spans="1:26" x14ac:dyDescent="0.3">
      <c r="A142" s="33"/>
      <c r="B142" s="33"/>
      <c r="C142" s="33"/>
      <c r="D142" s="33"/>
      <c r="E142" s="33"/>
      <c r="F142" s="33"/>
      <c r="G142" s="33"/>
      <c r="H142" s="33"/>
      <c r="I142" s="33"/>
      <c r="J142" s="33"/>
      <c r="K142" s="33"/>
      <c r="M142" s="33"/>
      <c r="N142" s="33"/>
      <c r="O142" s="33"/>
      <c r="P142" s="33"/>
      <c r="Q142" s="33"/>
      <c r="R142" s="33"/>
      <c r="S142" s="33"/>
      <c r="T142" s="33"/>
      <c r="U142" s="33"/>
      <c r="V142" s="33"/>
      <c r="W142" s="33"/>
      <c r="X142" s="33"/>
      <c r="Y142" s="33"/>
      <c r="Z142" s="33"/>
    </row>
    <row r="143" spans="1:26" x14ac:dyDescent="0.3">
      <c r="A143" s="33"/>
      <c r="B143" s="33"/>
      <c r="C143" s="33"/>
      <c r="D143" s="33"/>
      <c r="E143" s="33"/>
      <c r="F143" s="33"/>
      <c r="G143" s="33"/>
      <c r="H143" s="33"/>
      <c r="I143" s="33"/>
      <c r="J143" s="33"/>
      <c r="K143" s="33"/>
      <c r="M143" s="33"/>
      <c r="N143" s="33"/>
      <c r="O143" s="33"/>
      <c r="P143" s="33"/>
      <c r="Q143" s="33"/>
      <c r="R143" s="33"/>
      <c r="S143" s="33"/>
      <c r="T143" s="33"/>
      <c r="U143" s="33"/>
      <c r="V143" s="33"/>
      <c r="W143" s="33"/>
      <c r="X143" s="33"/>
      <c r="Y143" s="33"/>
      <c r="Z143" s="33"/>
    </row>
    <row r="144" spans="1:26" x14ac:dyDescent="0.3">
      <c r="A144" s="33"/>
      <c r="B144" s="33"/>
      <c r="C144" s="33"/>
      <c r="D144" s="33"/>
      <c r="E144" s="33"/>
      <c r="F144" s="33"/>
      <c r="G144" s="33"/>
      <c r="H144" s="33"/>
      <c r="I144" s="33"/>
      <c r="J144" s="33"/>
      <c r="K144" s="33"/>
      <c r="M144" s="33"/>
      <c r="N144" s="33"/>
      <c r="O144" s="33"/>
      <c r="P144" s="33"/>
      <c r="Q144" s="33"/>
      <c r="R144" s="33"/>
      <c r="S144" s="33"/>
      <c r="T144" s="33"/>
      <c r="U144" s="33"/>
      <c r="V144" s="33"/>
      <c r="W144" s="33"/>
      <c r="X144" s="33"/>
      <c r="Y144" s="33"/>
      <c r="Z144" s="33"/>
    </row>
    <row r="145" spans="1:26" x14ac:dyDescent="0.3">
      <c r="A145" s="33"/>
      <c r="B145" s="33"/>
      <c r="C145" s="33"/>
      <c r="D145" s="33"/>
      <c r="E145" s="33"/>
      <c r="F145" s="33"/>
      <c r="G145" s="33"/>
      <c r="H145" s="33"/>
      <c r="I145" s="33"/>
      <c r="J145" s="33"/>
      <c r="K145" s="33"/>
      <c r="M145" s="33"/>
      <c r="N145" s="33"/>
      <c r="O145" s="33"/>
      <c r="P145" s="33"/>
      <c r="Q145" s="33"/>
      <c r="R145" s="33"/>
      <c r="S145" s="33"/>
      <c r="T145" s="33"/>
      <c r="U145" s="33"/>
      <c r="V145" s="33"/>
      <c r="W145" s="33"/>
      <c r="X145" s="33"/>
      <c r="Y145" s="33"/>
      <c r="Z145" s="33"/>
    </row>
    <row r="146" spans="1:26" x14ac:dyDescent="0.3">
      <c r="A146" s="33"/>
      <c r="B146" s="33"/>
      <c r="C146" s="33"/>
      <c r="D146" s="33"/>
      <c r="E146" s="33"/>
      <c r="F146" s="33"/>
      <c r="G146" s="33"/>
      <c r="H146" s="33"/>
      <c r="I146" s="33"/>
      <c r="J146" s="33"/>
      <c r="K146" s="33"/>
      <c r="M146" s="33"/>
      <c r="N146" s="33"/>
      <c r="O146" s="33"/>
      <c r="P146" s="33"/>
      <c r="Q146" s="33"/>
      <c r="R146" s="33"/>
      <c r="S146" s="33"/>
      <c r="T146" s="33"/>
      <c r="U146" s="33"/>
      <c r="V146" s="33"/>
      <c r="W146" s="33"/>
      <c r="X146" s="33"/>
      <c r="Y146" s="33"/>
      <c r="Z146" s="33"/>
    </row>
    <row r="147" spans="1:26" x14ac:dyDescent="0.3">
      <c r="A147" s="33"/>
      <c r="B147" s="33"/>
      <c r="C147" s="33"/>
      <c r="D147" s="33"/>
      <c r="E147" s="33"/>
      <c r="F147" s="33"/>
      <c r="G147" s="33"/>
      <c r="H147" s="33"/>
      <c r="I147" s="33"/>
      <c r="J147" s="33"/>
      <c r="K147" s="33"/>
      <c r="M147" s="33"/>
      <c r="N147" s="33"/>
      <c r="O147" s="33"/>
      <c r="P147" s="33"/>
      <c r="Q147" s="33"/>
      <c r="R147" s="33"/>
      <c r="S147" s="33"/>
      <c r="T147" s="33"/>
      <c r="U147" s="33"/>
      <c r="V147" s="33"/>
      <c r="W147" s="33"/>
      <c r="X147" s="33"/>
      <c r="Y147" s="33"/>
      <c r="Z147" s="33"/>
    </row>
    <row r="148" spans="1:26" x14ac:dyDescent="0.3">
      <c r="A148" s="33"/>
      <c r="B148" s="33"/>
      <c r="C148" s="33"/>
      <c r="D148" s="33"/>
      <c r="E148" s="33"/>
      <c r="F148" s="33"/>
      <c r="G148" s="33"/>
      <c r="H148" s="33"/>
      <c r="I148" s="33"/>
      <c r="J148" s="33"/>
      <c r="K148" s="33"/>
      <c r="M148" s="33"/>
      <c r="N148" s="33"/>
      <c r="O148" s="33"/>
      <c r="P148" s="33"/>
      <c r="Q148" s="33"/>
      <c r="R148" s="33"/>
      <c r="S148" s="33"/>
      <c r="T148" s="33"/>
      <c r="U148" s="33"/>
      <c r="V148" s="33"/>
      <c r="W148" s="33"/>
      <c r="X148" s="33"/>
      <c r="Y148" s="33"/>
      <c r="Z148" s="33"/>
    </row>
    <row r="149" spans="1:26" x14ac:dyDescent="0.3">
      <c r="A149" s="33"/>
      <c r="B149" s="33"/>
      <c r="C149" s="33"/>
      <c r="D149" s="33"/>
      <c r="E149" s="33"/>
      <c r="F149" s="33"/>
      <c r="G149" s="33"/>
      <c r="H149" s="33"/>
      <c r="I149" s="33"/>
      <c r="J149" s="33"/>
      <c r="K149" s="33"/>
      <c r="M149" s="33"/>
      <c r="N149" s="33"/>
      <c r="O149" s="33"/>
      <c r="P149" s="33"/>
      <c r="Q149" s="33"/>
      <c r="R149" s="33"/>
      <c r="S149" s="33"/>
      <c r="T149" s="33"/>
      <c r="U149" s="33"/>
      <c r="V149" s="33"/>
      <c r="W149" s="33"/>
      <c r="X149" s="33"/>
      <c r="Y149" s="33"/>
      <c r="Z149" s="33"/>
    </row>
    <row r="150" spans="1:26" x14ac:dyDescent="0.3">
      <c r="A150" s="33"/>
      <c r="B150" s="33"/>
      <c r="C150" s="33"/>
      <c r="D150" s="33"/>
      <c r="E150" s="33"/>
      <c r="F150" s="33"/>
      <c r="G150" s="33"/>
      <c r="H150" s="33"/>
      <c r="I150" s="33"/>
      <c r="J150" s="33"/>
      <c r="K150" s="33"/>
      <c r="M150" s="33"/>
      <c r="N150" s="33"/>
      <c r="O150" s="33"/>
      <c r="P150" s="33"/>
      <c r="Q150" s="33"/>
      <c r="R150" s="33"/>
      <c r="S150" s="33"/>
      <c r="T150" s="33"/>
      <c r="U150" s="33"/>
      <c r="V150" s="33"/>
      <c r="W150" s="33"/>
      <c r="X150" s="33"/>
      <c r="Y150" s="33"/>
      <c r="Z150" s="33"/>
    </row>
    <row r="151" spans="1:26" x14ac:dyDescent="0.3">
      <c r="A151" s="33"/>
      <c r="B151" s="33"/>
      <c r="C151" s="33"/>
      <c r="D151" s="33"/>
      <c r="E151" s="33"/>
      <c r="F151" s="33"/>
      <c r="G151" s="33"/>
      <c r="H151" s="33"/>
      <c r="I151" s="33"/>
      <c r="J151" s="33"/>
      <c r="K151" s="33"/>
      <c r="M151" s="33"/>
      <c r="N151" s="33"/>
      <c r="O151" s="33"/>
      <c r="P151" s="33"/>
      <c r="Q151" s="33"/>
      <c r="R151" s="33"/>
      <c r="S151" s="33"/>
      <c r="T151" s="33"/>
      <c r="U151" s="33"/>
      <c r="V151" s="33"/>
      <c r="W151" s="33"/>
      <c r="X151" s="33"/>
      <c r="Y151" s="33"/>
      <c r="Z151" s="33"/>
    </row>
    <row r="152" spans="1:26" x14ac:dyDescent="0.3">
      <c r="A152" s="33"/>
      <c r="B152" s="33"/>
      <c r="C152" s="33"/>
      <c r="D152" s="33"/>
      <c r="E152" s="33"/>
      <c r="F152" s="33"/>
      <c r="G152" s="33"/>
      <c r="H152" s="33"/>
      <c r="I152" s="33"/>
      <c r="J152" s="33"/>
      <c r="K152" s="33"/>
      <c r="M152" s="33"/>
      <c r="N152" s="33"/>
      <c r="O152" s="33"/>
      <c r="P152" s="33"/>
      <c r="Q152" s="33"/>
      <c r="R152" s="33"/>
      <c r="S152" s="33"/>
      <c r="T152" s="33"/>
      <c r="U152" s="33"/>
      <c r="V152" s="33"/>
      <c r="W152" s="33"/>
      <c r="X152" s="33"/>
      <c r="Y152" s="33"/>
      <c r="Z152" s="33"/>
    </row>
    <row r="153" spans="1:26" x14ac:dyDescent="0.3">
      <c r="A153" s="33"/>
      <c r="B153" s="33"/>
      <c r="C153" s="33"/>
      <c r="D153" s="33"/>
      <c r="E153" s="33"/>
      <c r="F153" s="33"/>
      <c r="G153" s="33"/>
      <c r="H153" s="33"/>
      <c r="I153" s="33"/>
      <c r="J153" s="33"/>
      <c r="K153" s="33"/>
      <c r="M153" s="33"/>
      <c r="N153" s="33"/>
      <c r="O153" s="33"/>
      <c r="P153" s="33"/>
      <c r="Q153" s="33"/>
      <c r="R153" s="33"/>
      <c r="S153" s="33"/>
      <c r="T153" s="33"/>
      <c r="U153" s="33"/>
      <c r="V153" s="33"/>
      <c r="W153" s="33"/>
      <c r="X153" s="33"/>
      <c r="Y153" s="33"/>
      <c r="Z153" s="33"/>
    </row>
    <row r="154" spans="1:26" x14ac:dyDescent="0.3">
      <c r="A154" s="33"/>
      <c r="B154" s="33"/>
      <c r="C154" s="33"/>
      <c r="D154" s="33"/>
      <c r="E154" s="33"/>
      <c r="F154" s="33"/>
      <c r="G154" s="33"/>
      <c r="H154" s="33"/>
      <c r="I154" s="33"/>
      <c r="J154" s="33"/>
      <c r="K154" s="33"/>
      <c r="M154" s="33"/>
      <c r="N154" s="33"/>
      <c r="O154" s="33"/>
      <c r="P154" s="33"/>
      <c r="Q154" s="33"/>
      <c r="R154" s="33"/>
      <c r="S154" s="33"/>
      <c r="T154" s="33"/>
      <c r="U154" s="33"/>
      <c r="V154" s="33"/>
      <c r="W154" s="33"/>
      <c r="X154" s="33"/>
      <c r="Y154" s="33"/>
      <c r="Z154" s="33"/>
    </row>
    <row r="155" spans="1:26" x14ac:dyDescent="0.3">
      <c r="A155" s="33"/>
      <c r="B155" s="33"/>
      <c r="C155" s="33"/>
      <c r="D155" s="33"/>
      <c r="E155" s="33"/>
      <c r="F155" s="33"/>
      <c r="G155" s="33"/>
      <c r="H155" s="33"/>
      <c r="I155" s="33"/>
      <c r="J155" s="33"/>
      <c r="K155" s="33"/>
      <c r="M155" s="33"/>
      <c r="N155" s="33"/>
      <c r="O155" s="33"/>
      <c r="P155" s="33"/>
      <c r="Q155" s="33"/>
      <c r="R155" s="33"/>
      <c r="S155" s="33"/>
      <c r="T155" s="33"/>
      <c r="U155" s="33"/>
      <c r="V155" s="33"/>
      <c r="W155" s="33"/>
      <c r="X155" s="33"/>
      <c r="Y155" s="33"/>
      <c r="Z155" s="33"/>
    </row>
    <row r="156" spans="1:26" x14ac:dyDescent="0.3">
      <c r="A156" s="33"/>
      <c r="B156" s="33"/>
      <c r="C156" s="33"/>
      <c r="D156" s="33"/>
      <c r="E156" s="33"/>
      <c r="F156" s="33"/>
      <c r="G156" s="33"/>
      <c r="H156" s="33"/>
      <c r="I156" s="33"/>
      <c r="J156" s="33"/>
      <c r="K156" s="33"/>
      <c r="M156" s="33"/>
      <c r="N156" s="33"/>
      <c r="O156" s="33"/>
      <c r="P156" s="33"/>
      <c r="Q156" s="33"/>
      <c r="R156" s="33"/>
      <c r="S156" s="33"/>
      <c r="T156" s="33"/>
      <c r="U156" s="33"/>
      <c r="V156" s="33"/>
      <c r="W156" s="33"/>
      <c r="X156" s="33"/>
      <c r="Y156" s="33"/>
      <c r="Z156" s="33"/>
    </row>
    <row r="157" spans="1:26" x14ac:dyDescent="0.3">
      <c r="A157" s="33"/>
      <c r="B157" s="33"/>
      <c r="C157" s="33"/>
      <c r="D157" s="33"/>
      <c r="E157" s="33"/>
      <c r="F157" s="33"/>
      <c r="G157" s="33"/>
      <c r="H157" s="33"/>
      <c r="I157" s="33"/>
      <c r="J157" s="33"/>
      <c r="K157" s="33"/>
      <c r="M157" s="33"/>
      <c r="N157" s="33"/>
      <c r="O157" s="33"/>
      <c r="P157" s="33"/>
      <c r="Q157" s="33"/>
      <c r="R157" s="33"/>
      <c r="S157" s="33"/>
      <c r="T157" s="33"/>
      <c r="U157" s="33"/>
      <c r="V157" s="33"/>
      <c r="W157" s="33"/>
      <c r="X157" s="33"/>
      <c r="Y157" s="33"/>
      <c r="Z157" s="33"/>
    </row>
    <row r="158" spans="1:26" x14ac:dyDescent="0.3">
      <c r="A158" s="33"/>
      <c r="B158" s="33"/>
      <c r="C158" s="33"/>
      <c r="D158" s="33"/>
      <c r="E158" s="33"/>
      <c r="F158" s="33"/>
      <c r="G158" s="33"/>
      <c r="H158" s="33"/>
      <c r="I158" s="33"/>
      <c r="J158" s="33"/>
      <c r="K158" s="33"/>
      <c r="M158" s="33"/>
      <c r="N158" s="33"/>
      <c r="O158" s="33"/>
      <c r="P158" s="33"/>
      <c r="Q158" s="33"/>
      <c r="R158" s="33"/>
      <c r="S158" s="33"/>
      <c r="T158" s="33"/>
      <c r="U158" s="33"/>
      <c r="V158" s="33"/>
      <c r="W158" s="33"/>
      <c r="X158" s="33"/>
      <c r="Y158" s="33"/>
      <c r="Z158" s="33"/>
    </row>
    <row r="159" spans="1:26" x14ac:dyDescent="0.3">
      <c r="A159" s="33"/>
      <c r="B159" s="33"/>
      <c r="C159" s="33"/>
      <c r="D159" s="33"/>
      <c r="E159" s="33"/>
      <c r="F159" s="33"/>
      <c r="G159" s="33"/>
      <c r="H159" s="33"/>
      <c r="I159" s="33"/>
      <c r="J159" s="33"/>
      <c r="K159" s="33"/>
      <c r="M159" s="33"/>
      <c r="N159" s="33"/>
      <c r="O159" s="33"/>
      <c r="P159" s="33"/>
      <c r="Q159" s="33"/>
      <c r="R159" s="33"/>
      <c r="S159" s="33"/>
      <c r="T159" s="33"/>
      <c r="U159" s="33"/>
      <c r="V159" s="33"/>
      <c r="W159" s="33"/>
      <c r="X159" s="33"/>
      <c r="Y159" s="33"/>
      <c r="Z159" s="33"/>
    </row>
    <row r="160" spans="1:26" x14ac:dyDescent="0.3">
      <c r="A160" s="33"/>
      <c r="B160" s="33"/>
      <c r="C160" s="33"/>
      <c r="D160" s="33"/>
      <c r="E160" s="33"/>
      <c r="F160" s="33"/>
      <c r="G160" s="33"/>
      <c r="H160" s="33"/>
      <c r="I160" s="33"/>
      <c r="J160" s="33"/>
      <c r="K160" s="33"/>
      <c r="M160" s="33"/>
      <c r="N160" s="33"/>
      <c r="O160" s="33"/>
      <c r="P160" s="33"/>
      <c r="Q160" s="33"/>
      <c r="R160" s="33"/>
      <c r="S160" s="33"/>
      <c r="T160" s="33"/>
      <c r="U160" s="33"/>
      <c r="V160" s="33"/>
      <c r="W160" s="33"/>
      <c r="X160" s="33"/>
      <c r="Y160" s="33"/>
      <c r="Z160" s="33"/>
    </row>
    <row r="161" spans="1:26" x14ac:dyDescent="0.3">
      <c r="A161" s="33"/>
      <c r="B161" s="33"/>
      <c r="C161" s="33"/>
      <c r="D161" s="33"/>
      <c r="E161" s="33"/>
      <c r="F161" s="33"/>
      <c r="G161" s="33"/>
      <c r="H161" s="33"/>
      <c r="I161" s="33"/>
      <c r="J161" s="33"/>
      <c r="K161" s="33"/>
      <c r="M161" s="33"/>
      <c r="N161" s="33"/>
      <c r="O161" s="33"/>
      <c r="P161" s="33"/>
      <c r="Q161" s="33"/>
      <c r="R161" s="33"/>
      <c r="S161" s="33"/>
      <c r="T161" s="33"/>
      <c r="U161" s="33"/>
      <c r="V161" s="33"/>
      <c r="W161" s="33"/>
      <c r="X161" s="33"/>
      <c r="Y161" s="33"/>
      <c r="Z161" s="33"/>
    </row>
    <row r="162" spans="1:26" x14ac:dyDescent="0.3">
      <c r="A162" s="33"/>
      <c r="B162" s="33"/>
      <c r="C162" s="33"/>
      <c r="D162" s="33"/>
      <c r="E162" s="33"/>
      <c r="F162" s="33"/>
      <c r="G162" s="33"/>
      <c r="H162" s="33"/>
      <c r="I162" s="33"/>
      <c r="J162" s="33"/>
      <c r="K162" s="33"/>
      <c r="M162" s="33"/>
      <c r="N162" s="33"/>
      <c r="O162" s="33"/>
      <c r="P162" s="33"/>
      <c r="Q162" s="33"/>
      <c r="R162" s="33"/>
      <c r="S162" s="33"/>
      <c r="T162" s="33"/>
      <c r="U162" s="33"/>
      <c r="V162" s="33"/>
      <c r="W162" s="33"/>
      <c r="X162" s="33"/>
      <c r="Y162" s="33"/>
      <c r="Z162" s="33"/>
    </row>
    <row r="163" spans="1:26" x14ac:dyDescent="0.3">
      <c r="A163" s="33"/>
      <c r="B163" s="33"/>
      <c r="C163" s="33"/>
      <c r="D163" s="33"/>
      <c r="E163" s="33"/>
      <c r="F163" s="33"/>
      <c r="G163" s="33"/>
      <c r="H163" s="33"/>
      <c r="I163" s="33"/>
      <c r="J163" s="33"/>
      <c r="K163" s="33"/>
      <c r="M163" s="33"/>
      <c r="N163" s="33"/>
      <c r="O163" s="33"/>
      <c r="P163" s="33"/>
      <c r="Q163" s="33"/>
      <c r="R163" s="33"/>
      <c r="S163" s="33"/>
      <c r="T163" s="33"/>
      <c r="U163" s="33"/>
      <c r="V163" s="33"/>
      <c r="W163" s="33"/>
      <c r="X163" s="33"/>
      <c r="Y163" s="33"/>
      <c r="Z163" s="33"/>
    </row>
    <row r="164" spans="1:26" x14ac:dyDescent="0.3">
      <c r="A164" s="33"/>
      <c r="B164" s="33"/>
      <c r="C164" s="33"/>
      <c r="D164" s="33"/>
      <c r="E164" s="33"/>
      <c r="F164" s="33"/>
      <c r="G164" s="33"/>
      <c r="H164" s="33"/>
      <c r="I164" s="33"/>
      <c r="J164" s="33"/>
      <c r="K164" s="33"/>
      <c r="M164" s="33"/>
      <c r="N164" s="33"/>
      <c r="O164" s="33"/>
      <c r="P164" s="33"/>
      <c r="Q164" s="33"/>
      <c r="R164" s="33"/>
      <c r="S164" s="33"/>
      <c r="T164" s="33"/>
      <c r="U164" s="33"/>
      <c r="V164" s="33"/>
      <c r="W164" s="33"/>
      <c r="X164" s="33"/>
      <c r="Y164" s="33"/>
      <c r="Z164" s="33"/>
    </row>
    <row r="165" spans="1:26" x14ac:dyDescent="0.3">
      <c r="A165" s="33"/>
      <c r="B165" s="33"/>
      <c r="C165" s="33"/>
      <c r="D165" s="33"/>
      <c r="E165" s="33"/>
      <c r="F165" s="33"/>
      <c r="G165" s="33"/>
      <c r="H165" s="33"/>
      <c r="I165" s="33"/>
      <c r="J165" s="33"/>
      <c r="K165" s="33"/>
      <c r="M165" s="33"/>
      <c r="N165" s="33"/>
      <c r="O165" s="33"/>
      <c r="P165" s="33"/>
      <c r="Q165" s="33"/>
      <c r="R165" s="33"/>
      <c r="S165" s="33"/>
      <c r="T165" s="33"/>
      <c r="U165" s="33"/>
      <c r="V165" s="33"/>
      <c r="W165" s="33"/>
      <c r="X165" s="33"/>
      <c r="Y165" s="33"/>
      <c r="Z165" s="33"/>
    </row>
    <row r="166" spans="1:26" x14ac:dyDescent="0.3">
      <c r="A166" s="33"/>
      <c r="B166" s="33"/>
      <c r="C166" s="33"/>
      <c r="D166" s="33"/>
      <c r="E166" s="33"/>
      <c r="F166" s="33"/>
      <c r="G166" s="33"/>
      <c r="H166" s="33"/>
      <c r="I166" s="33"/>
      <c r="J166" s="33"/>
      <c r="K166" s="33"/>
      <c r="M166" s="33"/>
      <c r="N166" s="33"/>
      <c r="O166" s="33"/>
      <c r="P166" s="33"/>
      <c r="Q166" s="33"/>
      <c r="R166" s="33"/>
      <c r="S166" s="33"/>
      <c r="T166" s="33"/>
      <c r="U166" s="33"/>
      <c r="V166" s="33"/>
      <c r="W166" s="33"/>
      <c r="X166" s="33"/>
      <c r="Y166" s="33"/>
      <c r="Z166" s="33"/>
    </row>
    <row r="167" spans="1:26" x14ac:dyDescent="0.3">
      <c r="A167" s="33"/>
      <c r="B167" s="33"/>
      <c r="C167" s="33"/>
      <c r="D167" s="33"/>
      <c r="E167" s="33"/>
      <c r="F167" s="33"/>
      <c r="G167" s="33"/>
      <c r="H167" s="33"/>
      <c r="I167" s="33"/>
      <c r="J167" s="33"/>
      <c r="K167" s="33"/>
      <c r="M167" s="33"/>
      <c r="N167" s="33"/>
      <c r="O167" s="33"/>
      <c r="P167" s="33"/>
      <c r="Q167" s="33"/>
      <c r="R167" s="33"/>
      <c r="S167" s="33"/>
      <c r="T167" s="33"/>
      <c r="U167" s="33"/>
      <c r="V167" s="33"/>
      <c r="W167" s="33"/>
      <c r="X167" s="33"/>
      <c r="Y167" s="33"/>
      <c r="Z167" s="33"/>
    </row>
    <row r="168" spans="1:26" x14ac:dyDescent="0.3">
      <c r="A168" s="33"/>
      <c r="B168" s="33"/>
      <c r="C168" s="33"/>
      <c r="D168" s="33"/>
      <c r="E168" s="33"/>
      <c r="F168" s="33"/>
      <c r="G168" s="33"/>
      <c r="H168" s="33"/>
      <c r="I168" s="33"/>
      <c r="J168" s="33"/>
      <c r="K168" s="33"/>
      <c r="M168" s="33"/>
      <c r="N168" s="33"/>
      <c r="O168" s="33"/>
      <c r="P168" s="33"/>
      <c r="Q168" s="33"/>
      <c r="R168" s="33"/>
      <c r="S168" s="33"/>
      <c r="T168" s="33"/>
      <c r="U168" s="33"/>
      <c r="V168" s="33"/>
      <c r="W168" s="33"/>
      <c r="X168" s="33"/>
      <c r="Y168" s="33"/>
      <c r="Z168" s="33"/>
    </row>
    <row r="169" spans="1:26" x14ac:dyDescent="0.3">
      <c r="A169" s="33"/>
      <c r="B169" s="33"/>
      <c r="C169" s="33"/>
      <c r="D169" s="33"/>
      <c r="E169" s="33"/>
      <c r="F169" s="33"/>
      <c r="G169" s="33"/>
      <c r="H169" s="33"/>
      <c r="I169" s="33"/>
      <c r="J169" s="33"/>
      <c r="K169" s="33"/>
      <c r="M169" s="33"/>
      <c r="N169" s="33"/>
      <c r="O169" s="33"/>
      <c r="P169" s="33"/>
      <c r="Q169" s="33"/>
      <c r="R169" s="33"/>
      <c r="S169" s="33"/>
      <c r="T169" s="33"/>
      <c r="U169" s="33"/>
      <c r="V169" s="33"/>
      <c r="W169" s="33"/>
      <c r="X169" s="33"/>
      <c r="Y169" s="33"/>
      <c r="Z169" s="33"/>
    </row>
    <row r="170" spans="1:26" x14ac:dyDescent="0.3">
      <c r="A170" s="33"/>
      <c r="B170" s="33"/>
      <c r="C170" s="33"/>
      <c r="D170" s="33"/>
      <c r="E170" s="33"/>
      <c r="F170" s="33"/>
      <c r="G170" s="33"/>
      <c r="H170" s="33"/>
      <c r="I170" s="33"/>
      <c r="J170" s="33"/>
      <c r="K170" s="33"/>
      <c r="M170" s="33"/>
      <c r="N170" s="33"/>
      <c r="O170" s="33"/>
      <c r="P170" s="33"/>
      <c r="Q170" s="33"/>
      <c r="R170" s="33"/>
      <c r="S170" s="33"/>
      <c r="T170" s="33"/>
      <c r="U170" s="33"/>
      <c r="V170" s="33"/>
      <c r="W170" s="33"/>
      <c r="X170" s="33"/>
      <c r="Y170" s="33"/>
      <c r="Z170" s="33"/>
    </row>
    <row r="171" spans="1:26" x14ac:dyDescent="0.3">
      <c r="A171" s="33"/>
      <c r="B171" s="33"/>
      <c r="C171" s="33"/>
      <c r="D171" s="33"/>
      <c r="E171" s="33"/>
      <c r="F171" s="33"/>
      <c r="G171" s="33"/>
      <c r="H171" s="33"/>
      <c r="I171" s="33"/>
      <c r="J171" s="33"/>
      <c r="K171" s="33"/>
      <c r="M171" s="33"/>
      <c r="N171" s="33"/>
      <c r="O171" s="33"/>
      <c r="P171" s="33"/>
      <c r="Q171" s="33"/>
      <c r="R171" s="33"/>
      <c r="S171" s="33"/>
      <c r="T171" s="33"/>
      <c r="U171" s="33"/>
      <c r="V171" s="33"/>
      <c r="W171" s="33"/>
      <c r="X171" s="33"/>
      <c r="Y171" s="33"/>
      <c r="Z171" s="33"/>
    </row>
    <row r="172" spans="1:26" x14ac:dyDescent="0.3">
      <c r="A172" s="33"/>
      <c r="B172" s="33"/>
      <c r="C172" s="33"/>
      <c r="D172" s="33"/>
      <c r="E172" s="33"/>
      <c r="F172" s="33"/>
      <c r="G172" s="33"/>
      <c r="H172" s="33"/>
      <c r="I172" s="33"/>
      <c r="J172" s="33"/>
      <c r="K172" s="33"/>
      <c r="M172" s="33"/>
      <c r="N172" s="33"/>
      <c r="O172" s="33"/>
      <c r="P172" s="33"/>
      <c r="Q172" s="33"/>
      <c r="R172" s="33"/>
      <c r="S172" s="33"/>
      <c r="T172" s="33"/>
      <c r="U172" s="33"/>
      <c r="V172" s="33"/>
      <c r="W172" s="33"/>
      <c r="X172" s="33"/>
      <c r="Y172" s="33"/>
      <c r="Z172" s="33"/>
    </row>
    <row r="173" spans="1:26" x14ac:dyDescent="0.3">
      <c r="A173" s="33"/>
      <c r="B173" s="33"/>
      <c r="C173" s="33"/>
      <c r="D173" s="33"/>
      <c r="E173" s="33"/>
      <c r="F173" s="33"/>
      <c r="G173" s="33"/>
      <c r="H173" s="33"/>
      <c r="I173" s="33"/>
      <c r="J173" s="33"/>
      <c r="K173" s="33"/>
      <c r="M173" s="33"/>
      <c r="N173" s="33"/>
      <c r="O173" s="33"/>
      <c r="P173" s="33"/>
      <c r="Q173" s="33"/>
      <c r="R173" s="33"/>
      <c r="S173" s="33"/>
      <c r="T173" s="33"/>
      <c r="U173" s="33"/>
      <c r="V173" s="33"/>
      <c r="W173" s="33"/>
      <c r="X173" s="33"/>
      <c r="Y173" s="33"/>
      <c r="Z173" s="33"/>
    </row>
    <row r="174" spans="1:26" x14ac:dyDescent="0.3">
      <c r="A174" s="33"/>
      <c r="B174" s="33"/>
      <c r="C174" s="33"/>
      <c r="D174" s="33"/>
      <c r="E174" s="33"/>
      <c r="F174" s="33"/>
      <c r="G174" s="33"/>
      <c r="H174" s="33"/>
      <c r="I174" s="33"/>
      <c r="J174" s="33"/>
      <c r="K174" s="33"/>
      <c r="M174" s="33"/>
      <c r="N174" s="33"/>
      <c r="O174" s="33"/>
      <c r="P174" s="33"/>
      <c r="Q174" s="33"/>
      <c r="R174" s="33"/>
      <c r="S174" s="33"/>
      <c r="T174" s="33"/>
      <c r="U174" s="33"/>
      <c r="V174" s="33"/>
      <c r="W174" s="33"/>
      <c r="X174" s="33"/>
      <c r="Y174" s="33"/>
      <c r="Z174" s="33"/>
    </row>
    <row r="175" spans="1:26" x14ac:dyDescent="0.3">
      <c r="A175" s="33"/>
      <c r="B175" s="33"/>
      <c r="C175" s="33"/>
      <c r="D175" s="33"/>
      <c r="E175" s="33"/>
      <c r="F175" s="33"/>
      <c r="G175" s="33"/>
      <c r="H175" s="33"/>
      <c r="I175" s="33"/>
      <c r="J175" s="33"/>
      <c r="K175" s="33"/>
      <c r="M175" s="33"/>
      <c r="N175" s="33"/>
      <c r="O175" s="33"/>
      <c r="P175" s="33"/>
      <c r="Q175" s="33"/>
      <c r="R175" s="33"/>
      <c r="S175" s="33"/>
      <c r="T175" s="33"/>
      <c r="U175" s="33"/>
      <c r="V175" s="33"/>
      <c r="W175" s="33"/>
      <c r="X175" s="33"/>
      <c r="Y175" s="33"/>
      <c r="Z175" s="33"/>
    </row>
    <row r="176" spans="1:26" x14ac:dyDescent="0.3">
      <c r="A176" s="33"/>
      <c r="B176" s="33"/>
      <c r="C176" s="33"/>
      <c r="D176" s="33"/>
      <c r="E176" s="33"/>
      <c r="F176" s="33"/>
      <c r="G176" s="33"/>
      <c r="H176" s="33"/>
      <c r="I176" s="33"/>
      <c r="J176" s="33"/>
      <c r="K176" s="33"/>
      <c r="M176" s="33"/>
      <c r="N176" s="33"/>
      <c r="O176" s="33"/>
      <c r="P176" s="33"/>
      <c r="Q176" s="33"/>
      <c r="R176" s="33"/>
      <c r="S176" s="33"/>
      <c r="T176" s="33"/>
      <c r="U176" s="33"/>
      <c r="V176" s="33"/>
      <c r="W176" s="33"/>
      <c r="X176" s="33"/>
      <c r="Y176" s="33"/>
      <c r="Z176" s="33"/>
    </row>
    <row r="177" spans="1:26" x14ac:dyDescent="0.3">
      <c r="A177" s="33"/>
      <c r="B177" s="33"/>
      <c r="C177" s="33"/>
      <c r="D177" s="33"/>
      <c r="E177" s="33"/>
      <c r="F177" s="33"/>
      <c r="G177" s="33"/>
      <c r="H177" s="33"/>
      <c r="I177" s="33"/>
      <c r="J177" s="33"/>
      <c r="K177" s="33"/>
      <c r="M177" s="33"/>
      <c r="N177" s="33"/>
      <c r="O177" s="33"/>
      <c r="P177" s="33"/>
      <c r="Q177" s="33"/>
      <c r="R177" s="33"/>
      <c r="S177" s="33"/>
      <c r="T177" s="33"/>
      <c r="U177" s="33"/>
      <c r="V177" s="33"/>
      <c r="W177" s="33"/>
      <c r="X177" s="33"/>
      <c r="Y177" s="33"/>
      <c r="Z177" s="33"/>
    </row>
    <row r="178" spans="1:26" x14ac:dyDescent="0.3">
      <c r="A178" s="33"/>
      <c r="B178" s="33"/>
      <c r="C178" s="33"/>
      <c r="D178" s="33"/>
      <c r="E178" s="33"/>
      <c r="F178" s="33"/>
      <c r="G178" s="33"/>
      <c r="H178" s="33"/>
      <c r="I178" s="33"/>
      <c r="J178" s="33"/>
      <c r="K178" s="33"/>
      <c r="M178" s="33"/>
      <c r="N178" s="33"/>
      <c r="O178" s="33"/>
      <c r="P178" s="33"/>
      <c r="Q178" s="33"/>
      <c r="R178" s="33"/>
      <c r="S178" s="33"/>
      <c r="T178" s="33"/>
      <c r="U178" s="33"/>
      <c r="V178" s="33"/>
      <c r="W178" s="33"/>
      <c r="X178" s="33"/>
      <c r="Y178" s="33"/>
      <c r="Z178" s="33"/>
    </row>
    <row r="179" spans="1:26" x14ac:dyDescent="0.3">
      <c r="A179" s="33"/>
      <c r="B179" s="33"/>
      <c r="C179" s="33"/>
      <c r="D179" s="33"/>
      <c r="E179" s="33"/>
      <c r="F179" s="33"/>
      <c r="G179" s="33"/>
      <c r="H179" s="33"/>
      <c r="I179" s="33"/>
      <c r="J179" s="33"/>
      <c r="K179" s="33"/>
      <c r="M179" s="33"/>
      <c r="N179" s="33"/>
      <c r="O179" s="33"/>
      <c r="P179" s="33"/>
      <c r="Q179" s="33"/>
      <c r="R179" s="33"/>
      <c r="S179" s="33"/>
      <c r="T179" s="33"/>
      <c r="U179" s="33"/>
      <c r="V179" s="33"/>
      <c r="W179" s="33"/>
      <c r="X179" s="33"/>
      <c r="Y179" s="33"/>
      <c r="Z179" s="33"/>
    </row>
    <row r="180" spans="1:26" x14ac:dyDescent="0.3">
      <c r="A180" s="33"/>
      <c r="B180" s="33"/>
      <c r="C180" s="33"/>
      <c r="D180" s="33"/>
      <c r="E180" s="33"/>
      <c r="F180" s="33"/>
      <c r="G180" s="33"/>
      <c r="H180" s="33"/>
      <c r="I180" s="33"/>
      <c r="J180" s="33"/>
      <c r="K180" s="33"/>
      <c r="M180" s="33"/>
      <c r="N180" s="33"/>
      <c r="O180" s="33"/>
      <c r="P180" s="33"/>
      <c r="Q180" s="33"/>
      <c r="R180" s="33"/>
      <c r="S180" s="33"/>
      <c r="T180" s="33"/>
      <c r="U180" s="33"/>
      <c r="V180" s="33"/>
      <c r="W180" s="33"/>
      <c r="X180" s="33"/>
      <c r="Y180" s="33"/>
      <c r="Z180" s="33"/>
    </row>
    <row r="181" spans="1:26" x14ac:dyDescent="0.3">
      <c r="A181" s="33"/>
      <c r="B181" s="33"/>
      <c r="C181" s="33"/>
      <c r="D181" s="33"/>
      <c r="E181" s="33"/>
      <c r="F181" s="33"/>
      <c r="G181" s="33"/>
      <c r="H181" s="33"/>
      <c r="I181" s="33"/>
      <c r="J181" s="33"/>
      <c r="K181" s="33"/>
      <c r="M181" s="33"/>
      <c r="N181" s="33"/>
      <c r="O181" s="33"/>
      <c r="P181" s="33"/>
      <c r="Q181" s="33"/>
      <c r="R181" s="33"/>
      <c r="S181" s="33"/>
      <c r="T181" s="33"/>
      <c r="U181" s="33"/>
      <c r="V181" s="33"/>
      <c r="W181" s="33"/>
      <c r="X181" s="33"/>
      <c r="Y181" s="33"/>
      <c r="Z181" s="33"/>
    </row>
    <row r="182" spans="1:26" x14ac:dyDescent="0.3">
      <c r="A182" s="33"/>
      <c r="B182" s="33"/>
      <c r="C182" s="33"/>
      <c r="D182" s="33"/>
      <c r="E182" s="33"/>
      <c r="F182" s="33"/>
      <c r="G182" s="33"/>
      <c r="H182" s="33"/>
      <c r="I182" s="33"/>
      <c r="J182" s="33"/>
      <c r="K182" s="33"/>
      <c r="M182" s="33"/>
      <c r="N182" s="33"/>
      <c r="O182" s="33"/>
      <c r="P182" s="33"/>
      <c r="Q182" s="33"/>
      <c r="R182" s="33"/>
      <c r="S182" s="33"/>
      <c r="T182" s="33"/>
      <c r="U182" s="33"/>
      <c r="V182" s="33"/>
      <c r="W182" s="33"/>
      <c r="X182" s="33"/>
      <c r="Y182" s="33"/>
      <c r="Z182" s="33"/>
    </row>
    <row r="183" spans="1:26" x14ac:dyDescent="0.3">
      <c r="A183" s="33"/>
      <c r="B183" s="33"/>
      <c r="C183" s="33"/>
      <c r="D183" s="33"/>
      <c r="E183" s="33"/>
      <c r="F183" s="33"/>
      <c r="G183" s="33"/>
      <c r="H183" s="33"/>
      <c r="I183" s="33"/>
      <c r="J183" s="33"/>
      <c r="K183" s="33"/>
      <c r="M183" s="33"/>
      <c r="N183" s="33"/>
      <c r="O183" s="33"/>
      <c r="P183" s="33"/>
      <c r="Q183" s="33"/>
      <c r="R183" s="33"/>
      <c r="S183" s="33"/>
      <c r="T183" s="33"/>
      <c r="U183" s="33"/>
      <c r="V183" s="33"/>
      <c r="W183" s="33"/>
      <c r="X183" s="33"/>
      <c r="Y183" s="33"/>
      <c r="Z183" s="33"/>
    </row>
    <row r="184" spans="1:26" x14ac:dyDescent="0.3">
      <c r="A184" s="33"/>
      <c r="B184" s="33"/>
      <c r="C184" s="33"/>
      <c r="D184" s="33"/>
      <c r="E184" s="33"/>
      <c r="F184" s="33"/>
      <c r="G184" s="33"/>
      <c r="H184" s="33"/>
      <c r="I184" s="33"/>
      <c r="J184" s="33"/>
      <c r="K184" s="33"/>
      <c r="M184" s="33"/>
      <c r="N184" s="33"/>
      <c r="O184" s="33"/>
      <c r="P184" s="33"/>
      <c r="Q184" s="33"/>
      <c r="R184" s="33"/>
      <c r="S184" s="33"/>
      <c r="T184" s="33"/>
      <c r="U184" s="33"/>
      <c r="V184" s="33"/>
      <c r="W184" s="33"/>
      <c r="X184" s="33"/>
      <c r="Y184" s="33"/>
      <c r="Z184" s="33"/>
    </row>
    <row r="185" spans="1:26" x14ac:dyDescent="0.3">
      <c r="A185" s="33"/>
      <c r="B185" s="33"/>
      <c r="C185" s="33"/>
      <c r="D185" s="33"/>
      <c r="E185" s="33"/>
      <c r="F185" s="33"/>
      <c r="G185" s="33"/>
      <c r="H185" s="33"/>
      <c r="I185" s="33"/>
      <c r="J185" s="33"/>
      <c r="K185" s="33"/>
      <c r="M185" s="33"/>
      <c r="N185" s="33"/>
      <c r="O185" s="33"/>
      <c r="P185" s="33"/>
      <c r="Q185" s="33"/>
      <c r="R185" s="33"/>
      <c r="S185" s="33"/>
      <c r="T185" s="33"/>
      <c r="U185" s="33"/>
      <c r="V185" s="33"/>
      <c r="W185" s="33"/>
      <c r="X185" s="33"/>
      <c r="Y185" s="33"/>
      <c r="Z185" s="33"/>
    </row>
    <row r="186" spans="1:26" x14ac:dyDescent="0.3">
      <c r="A186" s="33"/>
      <c r="B186" s="33"/>
      <c r="C186" s="33"/>
      <c r="D186" s="33"/>
      <c r="E186" s="33"/>
      <c r="F186" s="33"/>
      <c r="G186" s="33"/>
      <c r="H186" s="33"/>
      <c r="I186" s="33"/>
      <c r="J186" s="33"/>
      <c r="K186" s="33"/>
      <c r="M186" s="33"/>
      <c r="N186" s="33"/>
      <c r="O186" s="33"/>
      <c r="P186" s="33"/>
      <c r="Q186" s="33"/>
      <c r="R186" s="33"/>
      <c r="S186" s="33"/>
      <c r="T186" s="33"/>
      <c r="U186" s="33"/>
      <c r="V186" s="33"/>
      <c r="W186" s="33"/>
      <c r="X186" s="33"/>
      <c r="Y186" s="33"/>
      <c r="Z186" s="33"/>
    </row>
    <row r="187" spans="1:26" x14ac:dyDescent="0.3">
      <c r="A187" s="33"/>
      <c r="B187" s="33"/>
      <c r="C187" s="33"/>
      <c r="D187" s="33"/>
      <c r="E187" s="33"/>
      <c r="F187" s="33"/>
      <c r="G187" s="33"/>
      <c r="H187" s="33"/>
      <c r="I187" s="33"/>
      <c r="J187" s="33"/>
      <c r="K187" s="33"/>
      <c r="M187" s="33"/>
      <c r="N187" s="33"/>
      <c r="O187" s="33"/>
      <c r="P187" s="33"/>
      <c r="Q187" s="33"/>
      <c r="R187" s="33"/>
      <c r="S187" s="33"/>
      <c r="T187" s="33"/>
      <c r="U187" s="33"/>
      <c r="V187" s="33"/>
      <c r="W187" s="33"/>
      <c r="X187" s="33"/>
      <c r="Y187" s="33"/>
      <c r="Z187" s="33"/>
    </row>
  </sheetData>
  <mergeCells count="176">
    <mergeCell ref="O12:O13"/>
    <mergeCell ref="S12:S13"/>
    <mergeCell ref="S14:S15"/>
    <mergeCell ref="S24:S25"/>
    <mergeCell ref="K22:K23"/>
    <mergeCell ref="J24:J25"/>
    <mergeCell ref="K24:K25"/>
    <mergeCell ref="J5:J7"/>
    <mergeCell ref="K5:K7"/>
    <mergeCell ref="J8:J9"/>
    <mergeCell ref="K8:K9"/>
    <mergeCell ref="J10:J11"/>
    <mergeCell ref="K10:K11"/>
    <mergeCell ref="J12:J13"/>
    <mergeCell ref="K12:K13"/>
    <mergeCell ref="J14:J15"/>
    <mergeCell ref="K14:K15"/>
    <mergeCell ref="P5:S5"/>
    <mergeCell ref="M10:M11"/>
    <mergeCell ref="N10:N11"/>
    <mergeCell ref="M5:M7"/>
    <mergeCell ref="N5:N7"/>
    <mergeCell ref="N24:N25"/>
    <mergeCell ref="O24:O25"/>
    <mergeCell ref="AF22:AF23"/>
    <mergeCell ref="AF24:AF25"/>
    <mergeCell ref="AF10:AF11"/>
    <mergeCell ref="AF20:AF21"/>
    <mergeCell ref="AF16:AF17"/>
    <mergeCell ref="AF18:AF19"/>
    <mergeCell ref="S8:S9"/>
    <mergeCell ref="S10:S11"/>
    <mergeCell ref="S16:S17"/>
    <mergeCell ref="S18:S19"/>
    <mergeCell ref="S20:S21"/>
    <mergeCell ref="S22:S23"/>
    <mergeCell ref="AF12:AF13"/>
    <mergeCell ref="AF14:AF15"/>
    <mergeCell ref="AF8:AF9"/>
    <mergeCell ref="O20:O21"/>
    <mergeCell ref="O18:O19"/>
    <mergeCell ref="N20:N21"/>
    <mergeCell ref="O16:O17"/>
    <mergeCell ref="N16:N17"/>
    <mergeCell ref="G16:G17"/>
    <mergeCell ref="M14:M15"/>
    <mergeCell ref="N14:N15"/>
    <mergeCell ref="O14:O15"/>
    <mergeCell ref="G14:G15"/>
    <mergeCell ref="H14:H15"/>
    <mergeCell ref="L14:L15"/>
    <mergeCell ref="L20:L21"/>
    <mergeCell ref="M20:M21"/>
    <mergeCell ref="H18:H19"/>
    <mergeCell ref="G18:G19"/>
    <mergeCell ref="M18:M19"/>
    <mergeCell ref="N18:N19"/>
    <mergeCell ref="M16:M17"/>
    <mergeCell ref="L18:L19"/>
    <mergeCell ref="J20:J21"/>
    <mergeCell ref="K20:K21"/>
    <mergeCell ref="J18:J19"/>
    <mergeCell ref="K18:K19"/>
    <mergeCell ref="A20:A21"/>
    <mergeCell ref="B20:B21"/>
    <mergeCell ref="C20:C21"/>
    <mergeCell ref="D20:D21"/>
    <mergeCell ref="E20:E21"/>
    <mergeCell ref="A18:A19"/>
    <mergeCell ref="B18:B19"/>
    <mergeCell ref="F20:F21"/>
    <mergeCell ref="A16:A17"/>
    <mergeCell ref="B16:B17"/>
    <mergeCell ref="D16:D17"/>
    <mergeCell ref="E16:E17"/>
    <mergeCell ref="D18:D19"/>
    <mergeCell ref="E18:E19"/>
    <mergeCell ref="C16:C17"/>
    <mergeCell ref="C12:C13"/>
    <mergeCell ref="H16:H17"/>
    <mergeCell ref="C8:C9"/>
    <mergeCell ref="G8:G9"/>
    <mergeCell ref="A5:A7"/>
    <mergeCell ref="B5:B7"/>
    <mergeCell ref="D5:D7"/>
    <mergeCell ref="E5:E7"/>
    <mergeCell ref="A12:A13"/>
    <mergeCell ref="B12:B13"/>
    <mergeCell ref="A14:A15"/>
    <mergeCell ref="B14:B15"/>
    <mergeCell ref="C14:C15"/>
    <mergeCell ref="D14:D15"/>
    <mergeCell ref="E14:E15"/>
    <mergeCell ref="D12:D13"/>
    <mergeCell ref="E12:E13"/>
    <mergeCell ref="E24:E25"/>
    <mergeCell ref="F22:F23"/>
    <mergeCell ref="A24:A25"/>
    <mergeCell ref="B24:B25"/>
    <mergeCell ref="C24:C25"/>
    <mergeCell ref="A22:A23"/>
    <mergeCell ref="B22:B23"/>
    <mergeCell ref="C22:C23"/>
    <mergeCell ref="D22:D23"/>
    <mergeCell ref="E22:E23"/>
    <mergeCell ref="F24:F25"/>
    <mergeCell ref="D24:D25"/>
    <mergeCell ref="M24:M25"/>
    <mergeCell ref="G22:G23"/>
    <mergeCell ref="H22:H23"/>
    <mergeCell ref="N22:N23"/>
    <mergeCell ref="L22:L23"/>
    <mergeCell ref="M22:M23"/>
    <mergeCell ref="O22:O23"/>
    <mergeCell ref="G24:G25"/>
    <mergeCell ref="H24:H25"/>
    <mergeCell ref="L24:L25"/>
    <mergeCell ref="J22:J23"/>
    <mergeCell ref="I24:I25"/>
    <mergeCell ref="A1:AF1"/>
    <mergeCell ref="A2:AF2"/>
    <mergeCell ref="A3:AF3"/>
    <mergeCell ref="A4:AF4"/>
    <mergeCell ref="G12:G13"/>
    <mergeCell ref="H12:H13"/>
    <mergeCell ref="L12:L13"/>
    <mergeCell ref="M12:M13"/>
    <mergeCell ref="N12:N13"/>
    <mergeCell ref="F5:F7"/>
    <mergeCell ref="L10:L11"/>
    <mergeCell ref="T5:AF5"/>
    <mergeCell ref="S6:S7"/>
    <mergeCell ref="T6:AF6"/>
    <mergeCell ref="A8:A9"/>
    <mergeCell ref="B8:B9"/>
    <mergeCell ref="B10:B11"/>
    <mergeCell ref="A10:A11"/>
    <mergeCell ref="O10:O11"/>
    <mergeCell ref="L8:L9"/>
    <mergeCell ref="H5:H7"/>
    <mergeCell ref="E8:E9"/>
    <mergeCell ref="F8:F9"/>
    <mergeCell ref="G5:G7"/>
    <mergeCell ref="O5:O7"/>
    <mergeCell ref="M8:M9"/>
    <mergeCell ref="N8:N9"/>
    <mergeCell ref="O8:O9"/>
    <mergeCell ref="G20:G21"/>
    <mergeCell ref="H20:H21"/>
    <mergeCell ref="F12:F13"/>
    <mergeCell ref="F18:F19"/>
    <mergeCell ref="C18:C19"/>
    <mergeCell ref="L16:L17"/>
    <mergeCell ref="L5:L7"/>
    <mergeCell ref="D8:D9"/>
    <mergeCell ref="C5:C7"/>
    <mergeCell ref="C10:C11"/>
    <mergeCell ref="D10:D11"/>
    <mergeCell ref="E10:E11"/>
    <mergeCell ref="F10:F11"/>
    <mergeCell ref="G10:G11"/>
    <mergeCell ref="F14:F15"/>
    <mergeCell ref="J16:J17"/>
    <mergeCell ref="K16:K17"/>
    <mergeCell ref="H8:H9"/>
    <mergeCell ref="H10:H11"/>
    <mergeCell ref="F16:F17"/>
    <mergeCell ref="I5:I7"/>
    <mergeCell ref="I8:I9"/>
    <mergeCell ref="I10:I11"/>
    <mergeCell ref="I12:I13"/>
    <mergeCell ref="I14:I15"/>
    <mergeCell ref="I16:I17"/>
    <mergeCell ref="I18:I19"/>
    <mergeCell ref="I20:I21"/>
    <mergeCell ref="I22:I23"/>
  </mergeCells>
  <pageMargins left="0.70866141732283472" right="0.70866141732283472" top="0.74803149606299213" bottom="0.74803149606299213" header="0.31496062992125984" footer="0.31496062992125984"/>
  <pageSetup paperSize="9" scale="17"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'C:\Users\BongakonkeH\AppData\Local\Microsoft\Windows\INetCache\Content.Outlook\F4OO83ZE\[Copy of DRAFT SDBIP 2018 2019 (Repaired) (002) (002).xlsx]cds strategies 17 18'!#REF!</xm:f>
          </x14:formula1>
          <xm:sqref>C16:C17</xm:sqref>
        </x14:dataValidation>
        <x14:dataValidation type="list" allowBlank="1" showInputMessage="1" showErrorMessage="1">
          <x14:formula1>
            <xm:f>'C:\Users\BongakonkeH\AppData\Local\Microsoft\Windows\INetCache\Content.Outlook\SEYB1UVR\[FINAL MID YEAR MASTER 2019 2020 SDBIP   26 05 20.xlsx]cds strategies 17 18'!#REF!</xm:f>
          </x14:formula1>
          <xm:sqref>C8:C11</xm:sqref>
        </x14:dataValidation>
        <x14:dataValidation type="list" allowBlank="1" showInputMessage="1" showErrorMessage="1">
          <x14:formula1>
            <xm:f>'C:\Users\LacilP\Desktop\MASTER SDBIP OP\19 20  FY\FINAL MASTER\[2019 2020 FINAL SDBIP FINAL FOR MAYOR 28 6 19.xlsx]cds strategies 17 18'!#REF!</xm:f>
          </x14:formula1>
          <xm:sqref>C12:C15</xm:sqref>
        </x14:dataValidation>
        <x14:dataValidation type="list" allowBlank="1" showInputMessage="1" showErrorMessage="1">
          <x14:formula1>
            <xm:f>'C:\Users\LacilP\AppData\Local\Microsoft\Windows\INetCache\Content.Outlook\T1UXYWOC\[DRAFT SDBIP COMM SERV 8 7 20.xlsx]kpa''s'!#REF!</xm:f>
          </x14:formula1>
          <xm:sqref>E8:E25</xm:sqref>
        </x14:dataValidation>
        <x14:dataValidation type="list" allowBlank="1" showInputMessage="1" showErrorMessage="1">
          <x14:formula1>
            <xm:f>'C:\Users\LacilP\AppData\Local\Microsoft\Windows\INetCache\Content.Outlook\T1UXYWOC\[DRAFT SDBIP COMM SERV 8 7 20.xlsx]cds strategies 17 18'!#REF!</xm:f>
          </x14:formula1>
          <xm:sqref>C18:C25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sheetPr>
  <dimension ref="A1:CC194"/>
  <sheetViews>
    <sheetView view="pageBreakPreview" topLeftCell="A10" zoomScale="25" zoomScaleNormal="60" zoomScaleSheetLayoutView="25" workbookViewId="0">
      <selection activeCell="I24" sqref="I24:I25"/>
    </sheetView>
  </sheetViews>
  <sheetFormatPr defaultColWidth="9.109375" defaultRowHeight="25.8" x14ac:dyDescent="0.5"/>
  <cols>
    <col min="1" max="1" width="9.109375" style="34"/>
    <col min="2" max="2" width="9.33203125" style="34" customWidth="1"/>
    <col min="3" max="3" width="18.5546875" style="34" customWidth="1"/>
    <col min="4" max="4" width="18.21875" style="34" customWidth="1"/>
    <col min="5" max="5" width="28" style="34" customWidth="1"/>
    <col min="6" max="6" width="32.44140625" style="34" customWidth="1"/>
    <col min="7" max="7" width="32.88671875" style="34" customWidth="1"/>
    <col min="8" max="8" width="14.6640625" style="34" customWidth="1"/>
    <col min="9" max="9" width="44.44140625" style="34" customWidth="1"/>
    <col min="10" max="10" width="30.77734375" style="34" customWidth="1"/>
    <col min="11" max="11" width="30.21875" style="34" customWidth="1"/>
    <col min="12" max="12" width="41.6640625" style="87" customWidth="1"/>
    <col min="13" max="13" width="59.77734375" style="34" customWidth="1"/>
    <col min="14" max="14" width="63.88671875" style="34" customWidth="1"/>
    <col min="15" max="15" width="37.77734375" style="34" customWidth="1"/>
    <col min="16" max="16" width="20.21875" style="34" customWidth="1"/>
    <col min="17" max="17" width="21.77734375" style="34" customWidth="1"/>
    <col min="18" max="18" width="20.88671875" style="34" customWidth="1"/>
    <col min="19" max="19" width="21.33203125" style="34" customWidth="1"/>
    <col min="20" max="20" width="57.33203125" style="34" hidden="1" customWidth="1"/>
    <col min="21" max="21" width="61.6640625" style="34" hidden="1" customWidth="1"/>
    <col min="22" max="22" width="53.6640625" style="34" customWidth="1"/>
    <col min="23" max="23" width="60.109375" style="34" hidden="1" customWidth="1"/>
    <col min="24" max="24" width="57.6640625" style="34" hidden="1" customWidth="1"/>
    <col min="25" max="25" width="55.77734375" style="34" customWidth="1"/>
    <col min="26" max="26" width="60.77734375" style="34" hidden="1" customWidth="1"/>
    <col min="27" max="27" width="56.77734375" style="34" hidden="1" customWidth="1"/>
    <col min="28" max="28" width="52.88671875" style="34" customWidth="1"/>
    <col min="29" max="29" width="54.33203125" style="34" hidden="1" customWidth="1"/>
    <col min="30" max="30" width="52.77734375" style="34" hidden="1" customWidth="1"/>
    <col min="31" max="31" width="52.6640625" style="34" customWidth="1"/>
    <col min="32" max="32" width="37.88671875" style="34" customWidth="1"/>
    <col min="33" max="33" width="9.109375" style="34" customWidth="1"/>
    <col min="34" max="16384" width="9.109375" style="34"/>
  </cols>
  <sheetData>
    <row r="1" spans="1:81" ht="33.6" x14ac:dyDescent="0.5">
      <c r="A1" s="346" t="s">
        <v>694</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1" ht="33.6" x14ac:dyDescent="0.5">
      <c r="A2" s="346" t="s">
        <v>29</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1" ht="33.6" x14ac:dyDescent="0.5">
      <c r="A3" s="346" t="s">
        <v>104</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1" ht="33.6" x14ac:dyDescent="0.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1" ht="63" customHeight="1" x14ac:dyDescent="0.5">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1" ht="114.6" customHeight="1" x14ac:dyDescent="0.5">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1" ht="82.95" customHeight="1" x14ac:dyDescent="0.5">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row>
    <row r="8" spans="1:81" ht="343.95" customHeight="1" x14ac:dyDescent="0.5">
      <c r="A8" s="372" t="s">
        <v>74</v>
      </c>
      <c r="B8" s="372" t="s">
        <v>75</v>
      </c>
      <c r="C8" s="373" t="s">
        <v>72</v>
      </c>
      <c r="D8" s="372" t="s">
        <v>1986</v>
      </c>
      <c r="E8" s="372" t="s">
        <v>68</v>
      </c>
      <c r="F8" s="372" t="s">
        <v>1987</v>
      </c>
      <c r="G8" s="372" t="s">
        <v>1988</v>
      </c>
      <c r="H8" s="372" t="s">
        <v>843</v>
      </c>
      <c r="I8" s="370" t="s">
        <v>3529</v>
      </c>
      <c r="J8" s="372" t="s">
        <v>2714</v>
      </c>
      <c r="K8" s="372" t="s">
        <v>286</v>
      </c>
      <c r="L8" s="372" t="s">
        <v>1989</v>
      </c>
      <c r="M8" s="372" t="s">
        <v>1990</v>
      </c>
      <c r="N8" s="372" t="s">
        <v>1990</v>
      </c>
      <c r="O8" s="372" t="s">
        <v>3480</v>
      </c>
      <c r="P8" s="100" t="s">
        <v>286</v>
      </c>
      <c r="Q8" s="100" t="s">
        <v>286</v>
      </c>
      <c r="R8" s="100" t="s">
        <v>286</v>
      </c>
      <c r="S8" s="100" t="s">
        <v>286</v>
      </c>
      <c r="T8" s="100" t="s">
        <v>1991</v>
      </c>
      <c r="U8" s="100" t="s">
        <v>1992</v>
      </c>
      <c r="V8" s="100" t="s">
        <v>1993</v>
      </c>
      <c r="W8" s="100" t="s">
        <v>1994</v>
      </c>
      <c r="X8" s="100" t="s">
        <v>1995</v>
      </c>
      <c r="Y8" s="100" t="s">
        <v>1996</v>
      </c>
      <c r="Z8" s="100" t="s">
        <v>1997</v>
      </c>
      <c r="AA8" s="100" t="s">
        <v>1998</v>
      </c>
      <c r="AB8" s="100" t="s">
        <v>1999</v>
      </c>
      <c r="AC8" s="100" t="s">
        <v>2000</v>
      </c>
      <c r="AD8" s="100" t="s">
        <v>2001</v>
      </c>
      <c r="AE8" s="100" t="s">
        <v>1990</v>
      </c>
      <c r="AF8" s="372" t="s">
        <v>2002</v>
      </c>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row>
    <row r="9" spans="1:81" ht="30.6" customHeight="1" x14ac:dyDescent="0.5">
      <c r="A9" s="372" t="s">
        <v>74</v>
      </c>
      <c r="B9" s="372"/>
      <c r="C9" s="373"/>
      <c r="D9" s="372"/>
      <c r="E9" s="372"/>
      <c r="F9" s="372"/>
      <c r="G9" s="372"/>
      <c r="H9" s="372"/>
      <c r="I9" s="371"/>
      <c r="J9" s="372"/>
      <c r="K9" s="372"/>
      <c r="L9" s="372"/>
      <c r="M9" s="372"/>
      <c r="N9" s="372"/>
      <c r="O9" s="372"/>
      <c r="P9" s="100" t="s">
        <v>286</v>
      </c>
      <c r="Q9" s="100" t="s">
        <v>286</v>
      </c>
      <c r="R9" s="100" t="s">
        <v>286</v>
      </c>
      <c r="S9" s="100" t="s">
        <v>286</v>
      </c>
      <c r="T9" s="100" t="s">
        <v>286</v>
      </c>
      <c r="U9" s="100" t="s">
        <v>286</v>
      </c>
      <c r="V9" s="100" t="s">
        <v>286</v>
      </c>
      <c r="W9" s="100" t="s">
        <v>286</v>
      </c>
      <c r="X9" s="100" t="s">
        <v>286</v>
      </c>
      <c r="Y9" s="100" t="s">
        <v>286</v>
      </c>
      <c r="Z9" s="100" t="s">
        <v>286</v>
      </c>
      <c r="AA9" s="100" t="s">
        <v>286</v>
      </c>
      <c r="AB9" s="100" t="s">
        <v>286</v>
      </c>
      <c r="AC9" s="100" t="s">
        <v>286</v>
      </c>
      <c r="AD9" s="100" t="s">
        <v>286</v>
      </c>
      <c r="AE9" s="100" t="s">
        <v>286</v>
      </c>
      <c r="AF9" s="372"/>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row>
    <row r="10" spans="1:81" ht="232.05" customHeight="1" x14ac:dyDescent="0.5">
      <c r="A10" s="372" t="s">
        <v>74</v>
      </c>
      <c r="B10" s="372" t="s">
        <v>78</v>
      </c>
      <c r="C10" s="373" t="s">
        <v>72</v>
      </c>
      <c r="D10" s="372" t="s">
        <v>2003</v>
      </c>
      <c r="E10" s="372" t="s">
        <v>68</v>
      </c>
      <c r="F10" s="372" t="s">
        <v>1987</v>
      </c>
      <c r="G10" s="372" t="s">
        <v>2004</v>
      </c>
      <c r="H10" s="372" t="s">
        <v>843</v>
      </c>
      <c r="I10" s="370" t="s">
        <v>3530</v>
      </c>
      <c r="J10" s="372" t="s">
        <v>2717</v>
      </c>
      <c r="K10" s="372" t="s">
        <v>286</v>
      </c>
      <c r="L10" s="372" t="s">
        <v>2720</v>
      </c>
      <c r="M10" s="372" t="s">
        <v>2564</v>
      </c>
      <c r="N10" s="372" t="s">
        <v>2564</v>
      </c>
      <c r="O10" s="372" t="s">
        <v>3399</v>
      </c>
      <c r="P10" s="100" t="s">
        <v>286</v>
      </c>
      <c r="Q10" s="100" t="s">
        <v>286</v>
      </c>
      <c r="R10" s="100" t="s">
        <v>286</v>
      </c>
      <c r="S10" s="372" t="s">
        <v>943</v>
      </c>
      <c r="T10" s="100" t="s">
        <v>286</v>
      </c>
      <c r="U10" s="100" t="s">
        <v>286</v>
      </c>
      <c r="V10" s="100" t="s">
        <v>2310</v>
      </c>
      <c r="W10" s="100" t="s">
        <v>286</v>
      </c>
      <c r="X10" s="100" t="s">
        <v>286</v>
      </c>
      <c r="Y10" s="100" t="s">
        <v>2005</v>
      </c>
      <c r="Z10" s="100" t="s">
        <v>286</v>
      </c>
      <c r="AA10" s="100" t="s">
        <v>286</v>
      </c>
      <c r="AB10" s="100" t="s">
        <v>2311</v>
      </c>
      <c r="AC10" s="100" t="s">
        <v>286</v>
      </c>
      <c r="AD10" s="100" t="s">
        <v>286</v>
      </c>
      <c r="AE10" s="100" t="s">
        <v>2564</v>
      </c>
      <c r="AF10" s="372" t="s">
        <v>2565</v>
      </c>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row>
    <row r="11" spans="1:81" ht="43.95" customHeight="1" x14ac:dyDescent="0.5">
      <c r="A11" s="372" t="s">
        <v>74</v>
      </c>
      <c r="B11" s="372"/>
      <c r="C11" s="373"/>
      <c r="D11" s="372"/>
      <c r="E11" s="372"/>
      <c r="F11" s="372"/>
      <c r="G11" s="372"/>
      <c r="H11" s="372"/>
      <c r="I11" s="371"/>
      <c r="J11" s="372"/>
      <c r="K11" s="372"/>
      <c r="L11" s="372"/>
      <c r="M11" s="372"/>
      <c r="N11" s="372"/>
      <c r="O11" s="372"/>
      <c r="P11" s="100" t="s">
        <v>286</v>
      </c>
      <c r="Q11" s="100" t="s">
        <v>286</v>
      </c>
      <c r="R11" s="100" t="s">
        <v>286</v>
      </c>
      <c r="S11" s="372"/>
      <c r="T11" s="100" t="s">
        <v>286</v>
      </c>
      <c r="U11" s="100" t="s">
        <v>286</v>
      </c>
      <c r="V11" s="100" t="s">
        <v>286</v>
      </c>
      <c r="W11" s="100" t="s">
        <v>286</v>
      </c>
      <c r="X11" s="100" t="s">
        <v>286</v>
      </c>
      <c r="Y11" s="100" t="s">
        <v>286</v>
      </c>
      <c r="Z11" s="100" t="s">
        <v>286</v>
      </c>
      <c r="AA11" s="100" t="s">
        <v>286</v>
      </c>
      <c r="AB11" s="100" t="s">
        <v>286</v>
      </c>
      <c r="AC11" s="100" t="s">
        <v>286</v>
      </c>
      <c r="AD11" s="100" t="s">
        <v>286</v>
      </c>
      <c r="AE11" s="100" t="s">
        <v>286</v>
      </c>
      <c r="AF11" s="372" t="s">
        <v>286</v>
      </c>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row>
    <row r="12" spans="1:81" s="36" customFormat="1" ht="340.95" customHeight="1" x14ac:dyDescent="0.5">
      <c r="A12" s="372" t="s">
        <v>74</v>
      </c>
      <c r="B12" s="372" t="s">
        <v>75</v>
      </c>
      <c r="C12" s="373" t="s">
        <v>72</v>
      </c>
      <c r="D12" s="372" t="s">
        <v>2006</v>
      </c>
      <c r="E12" s="372" t="s">
        <v>68</v>
      </c>
      <c r="F12" s="372" t="s">
        <v>2007</v>
      </c>
      <c r="G12" s="372" t="s">
        <v>2008</v>
      </c>
      <c r="H12" s="372" t="s">
        <v>843</v>
      </c>
      <c r="I12" s="370" t="s">
        <v>3531</v>
      </c>
      <c r="J12" s="372" t="s">
        <v>2716</v>
      </c>
      <c r="K12" s="372" t="s">
        <v>2721</v>
      </c>
      <c r="L12" s="372" t="s">
        <v>2009</v>
      </c>
      <c r="M12" s="372" t="s">
        <v>2312</v>
      </c>
      <c r="N12" s="372" t="s">
        <v>2312</v>
      </c>
      <c r="O12" s="372" t="s">
        <v>3400</v>
      </c>
      <c r="P12" s="100" t="s">
        <v>286</v>
      </c>
      <c r="Q12" s="100" t="s">
        <v>286</v>
      </c>
      <c r="R12" s="71" t="s">
        <v>286</v>
      </c>
      <c r="S12" s="360" t="s">
        <v>286</v>
      </c>
      <c r="T12" s="71" t="s">
        <v>286</v>
      </c>
      <c r="U12" s="71" t="s">
        <v>286</v>
      </c>
      <c r="V12" s="71" t="s">
        <v>2010</v>
      </c>
      <c r="W12" s="71" t="s">
        <v>286</v>
      </c>
      <c r="X12" s="71" t="s">
        <v>286</v>
      </c>
      <c r="Y12" s="71" t="s">
        <v>2011</v>
      </c>
      <c r="Z12" s="71" t="s">
        <v>286</v>
      </c>
      <c r="AA12" s="71" t="s">
        <v>286</v>
      </c>
      <c r="AB12" s="71" t="s">
        <v>2313</v>
      </c>
      <c r="AC12" s="71" t="s">
        <v>286</v>
      </c>
      <c r="AD12" s="71" t="s">
        <v>286</v>
      </c>
      <c r="AE12" s="71" t="s">
        <v>2312</v>
      </c>
      <c r="AF12" s="360" t="s">
        <v>2566</v>
      </c>
    </row>
    <row r="13" spans="1:81" ht="36" customHeight="1" x14ac:dyDescent="0.5">
      <c r="A13" s="372" t="s">
        <v>74</v>
      </c>
      <c r="B13" s="372"/>
      <c r="C13" s="373"/>
      <c r="D13" s="372"/>
      <c r="E13" s="372"/>
      <c r="F13" s="372"/>
      <c r="G13" s="372"/>
      <c r="H13" s="372"/>
      <c r="I13" s="371"/>
      <c r="J13" s="372"/>
      <c r="K13" s="372"/>
      <c r="L13" s="372"/>
      <c r="M13" s="372"/>
      <c r="N13" s="372"/>
      <c r="O13" s="372"/>
      <c r="P13" s="100" t="s">
        <v>286</v>
      </c>
      <c r="Q13" s="100" t="s">
        <v>286</v>
      </c>
      <c r="R13" s="71" t="s">
        <v>286</v>
      </c>
      <c r="S13" s="360"/>
      <c r="T13" s="71" t="s">
        <v>286</v>
      </c>
      <c r="U13" s="71" t="s">
        <v>286</v>
      </c>
      <c r="V13" s="71" t="s">
        <v>286</v>
      </c>
      <c r="W13" s="71" t="s">
        <v>286</v>
      </c>
      <c r="X13" s="71" t="s">
        <v>286</v>
      </c>
      <c r="Y13" s="71" t="s">
        <v>286</v>
      </c>
      <c r="Z13" s="71" t="s">
        <v>286</v>
      </c>
      <c r="AA13" s="71" t="s">
        <v>286</v>
      </c>
      <c r="AB13" s="71" t="s">
        <v>286</v>
      </c>
      <c r="AC13" s="71" t="s">
        <v>286</v>
      </c>
      <c r="AD13" s="71" t="s">
        <v>286</v>
      </c>
      <c r="AE13" s="71" t="s">
        <v>286</v>
      </c>
      <c r="AF13" s="360" t="s">
        <v>286</v>
      </c>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row>
    <row r="14" spans="1:81" s="35" customFormat="1" ht="309" customHeight="1" x14ac:dyDescent="0.5">
      <c r="A14" s="372" t="s">
        <v>74</v>
      </c>
      <c r="B14" s="372" t="s">
        <v>79</v>
      </c>
      <c r="C14" s="373" t="s">
        <v>72</v>
      </c>
      <c r="D14" s="372" t="s">
        <v>2012</v>
      </c>
      <c r="E14" s="372" t="s">
        <v>68</v>
      </c>
      <c r="F14" s="372" t="s">
        <v>1987</v>
      </c>
      <c r="G14" s="372" t="s">
        <v>2013</v>
      </c>
      <c r="H14" s="372" t="s">
        <v>843</v>
      </c>
      <c r="I14" s="370" t="s">
        <v>3532</v>
      </c>
      <c r="J14" s="372" t="s">
        <v>2714</v>
      </c>
      <c r="K14" s="372" t="s">
        <v>286</v>
      </c>
      <c r="L14" s="372" t="s">
        <v>2014</v>
      </c>
      <c r="M14" s="372" t="s">
        <v>2644</v>
      </c>
      <c r="N14" s="372" t="s">
        <v>2644</v>
      </c>
      <c r="O14" s="372" t="s">
        <v>3401</v>
      </c>
      <c r="P14" s="100" t="s">
        <v>286</v>
      </c>
      <c r="Q14" s="100" t="s">
        <v>286</v>
      </c>
      <c r="R14" s="100" t="s">
        <v>286</v>
      </c>
      <c r="S14" s="372" t="s">
        <v>286</v>
      </c>
      <c r="T14" s="100" t="s">
        <v>286</v>
      </c>
      <c r="U14" s="100" t="s">
        <v>286</v>
      </c>
      <c r="V14" s="100" t="s">
        <v>286</v>
      </c>
      <c r="W14" s="100" t="s">
        <v>286</v>
      </c>
      <c r="X14" s="100" t="s">
        <v>286</v>
      </c>
      <c r="Y14" s="100" t="s">
        <v>286</v>
      </c>
      <c r="Z14" s="100" t="s">
        <v>286</v>
      </c>
      <c r="AA14" s="100" t="s">
        <v>286</v>
      </c>
      <c r="AB14" s="100" t="s">
        <v>2644</v>
      </c>
      <c r="AC14" s="100" t="s">
        <v>286</v>
      </c>
      <c r="AD14" s="100" t="s">
        <v>286</v>
      </c>
      <c r="AE14" s="100" t="s">
        <v>2644</v>
      </c>
      <c r="AF14" s="372" t="s">
        <v>2567</v>
      </c>
    </row>
    <row r="15" spans="1:81" s="35" customFormat="1" ht="37.950000000000003" customHeight="1" x14ac:dyDescent="0.5">
      <c r="A15" s="372" t="s">
        <v>74</v>
      </c>
      <c r="B15" s="372"/>
      <c r="C15" s="373"/>
      <c r="D15" s="372"/>
      <c r="E15" s="372"/>
      <c r="F15" s="372"/>
      <c r="G15" s="372"/>
      <c r="H15" s="372"/>
      <c r="I15" s="371"/>
      <c r="J15" s="372"/>
      <c r="K15" s="372"/>
      <c r="L15" s="372"/>
      <c r="M15" s="372"/>
      <c r="N15" s="372"/>
      <c r="O15" s="372"/>
      <c r="P15" s="100" t="s">
        <v>286</v>
      </c>
      <c r="Q15" s="100" t="s">
        <v>286</v>
      </c>
      <c r="R15" s="100" t="s">
        <v>286</v>
      </c>
      <c r="S15" s="372"/>
      <c r="T15" s="100" t="s">
        <v>286</v>
      </c>
      <c r="U15" s="100" t="s">
        <v>286</v>
      </c>
      <c r="V15" s="100" t="s">
        <v>286</v>
      </c>
      <c r="W15" s="100" t="s">
        <v>286</v>
      </c>
      <c r="X15" s="100" t="s">
        <v>286</v>
      </c>
      <c r="Y15" s="100" t="s">
        <v>286</v>
      </c>
      <c r="Z15" s="100" t="s">
        <v>286</v>
      </c>
      <c r="AA15" s="100" t="s">
        <v>286</v>
      </c>
      <c r="AB15" s="100" t="s">
        <v>286</v>
      </c>
      <c r="AC15" s="100" t="s">
        <v>286</v>
      </c>
      <c r="AD15" s="100" t="s">
        <v>286</v>
      </c>
      <c r="AE15" s="100" t="s">
        <v>286</v>
      </c>
      <c r="AF15" s="372" t="s">
        <v>286</v>
      </c>
    </row>
    <row r="16" spans="1:81" ht="409.6" customHeight="1" x14ac:dyDescent="0.5">
      <c r="A16" s="372" t="s">
        <v>74</v>
      </c>
      <c r="B16" s="372" t="s">
        <v>78</v>
      </c>
      <c r="C16" s="373" t="s">
        <v>72</v>
      </c>
      <c r="D16" s="372" t="s">
        <v>2015</v>
      </c>
      <c r="E16" s="372" t="s">
        <v>68</v>
      </c>
      <c r="F16" s="372" t="s">
        <v>1987</v>
      </c>
      <c r="G16" s="372" t="s">
        <v>2016</v>
      </c>
      <c r="H16" s="372" t="s">
        <v>843</v>
      </c>
      <c r="I16" s="370" t="s">
        <v>3533</v>
      </c>
      <c r="J16" s="372" t="s">
        <v>2716</v>
      </c>
      <c r="K16" s="372" t="s">
        <v>286</v>
      </c>
      <c r="L16" s="372" t="s">
        <v>2017</v>
      </c>
      <c r="M16" s="372" t="s">
        <v>2645</v>
      </c>
      <c r="N16" s="372" t="s">
        <v>2645</v>
      </c>
      <c r="O16" s="372" t="s">
        <v>3402</v>
      </c>
      <c r="P16" s="100" t="s">
        <v>286</v>
      </c>
      <c r="Q16" s="100" t="s">
        <v>286</v>
      </c>
      <c r="R16" s="100" t="s">
        <v>286</v>
      </c>
      <c r="S16" s="372" t="s">
        <v>286</v>
      </c>
      <c r="T16" s="100" t="s">
        <v>286</v>
      </c>
      <c r="U16" s="100" t="s">
        <v>286</v>
      </c>
      <c r="V16" s="100" t="s">
        <v>2646</v>
      </c>
      <c r="W16" s="100" t="s">
        <v>286</v>
      </c>
      <c r="X16" s="100" t="s">
        <v>286</v>
      </c>
      <c r="Y16" s="100" t="s">
        <v>2647</v>
      </c>
      <c r="Z16" s="100" t="s">
        <v>286</v>
      </c>
      <c r="AA16" s="100" t="s">
        <v>286</v>
      </c>
      <c r="AB16" s="100" t="s">
        <v>2648</v>
      </c>
      <c r="AC16" s="100" t="s">
        <v>286</v>
      </c>
      <c r="AD16" s="100" t="s">
        <v>286</v>
      </c>
      <c r="AE16" s="100" t="s">
        <v>2645</v>
      </c>
      <c r="AF16" s="372" t="s">
        <v>2018</v>
      </c>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row>
    <row r="17" spans="1:81" ht="43.2" customHeight="1" x14ac:dyDescent="0.5">
      <c r="A17" s="372" t="s">
        <v>74</v>
      </c>
      <c r="B17" s="372"/>
      <c r="C17" s="373"/>
      <c r="D17" s="372"/>
      <c r="E17" s="372"/>
      <c r="F17" s="372"/>
      <c r="G17" s="372"/>
      <c r="H17" s="372"/>
      <c r="I17" s="371"/>
      <c r="J17" s="372"/>
      <c r="K17" s="372"/>
      <c r="L17" s="372"/>
      <c r="M17" s="372"/>
      <c r="N17" s="372"/>
      <c r="O17" s="372"/>
      <c r="P17" s="100" t="s">
        <v>286</v>
      </c>
      <c r="Q17" s="100" t="s">
        <v>286</v>
      </c>
      <c r="R17" s="100" t="s">
        <v>286</v>
      </c>
      <c r="S17" s="372"/>
      <c r="T17" s="100">
        <v>2</v>
      </c>
      <c r="U17" s="100" t="s">
        <v>286</v>
      </c>
      <c r="V17" s="100" t="s">
        <v>286</v>
      </c>
      <c r="W17" s="100" t="s">
        <v>286</v>
      </c>
      <c r="X17" s="100" t="s">
        <v>286</v>
      </c>
      <c r="Y17" s="100" t="s">
        <v>286</v>
      </c>
      <c r="Z17" s="100" t="s">
        <v>286</v>
      </c>
      <c r="AA17" s="100" t="s">
        <v>286</v>
      </c>
      <c r="AB17" s="100" t="s">
        <v>286</v>
      </c>
      <c r="AC17" s="100" t="s">
        <v>286</v>
      </c>
      <c r="AD17" s="100" t="s">
        <v>286</v>
      </c>
      <c r="AE17" s="100" t="s">
        <v>286</v>
      </c>
      <c r="AF17" s="372" t="s">
        <v>286</v>
      </c>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row>
    <row r="18" spans="1:81" s="35" customFormat="1" ht="276.45" customHeight="1" x14ac:dyDescent="0.5">
      <c r="A18" s="357" t="s">
        <v>74</v>
      </c>
      <c r="B18" s="357" t="s">
        <v>78</v>
      </c>
      <c r="C18" s="357" t="s">
        <v>72</v>
      </c>
      <c r="D18" s="357" t="s">
        <v>2019</v>
      </c>
      <c r="E18" s="357" t="s">
        <v>68</v>
      </c>
      <c r="F18" s="357" t="s">
        <v>2020</v>
      </c>
      <c r="G18" s="357" t="s">
        <v>2021</v>
      </c>
      <c r="H18" s="357" t="s">
        <v>843</v>
      </c>
      <c r="I18" s="370" t="s">
        <v>3534</v>
      </c>
      <c r="J18" s="357" t="s">
        <v>2714</v>
      </c>
      <c r="K18" s="357" t="s">
        <v>286</v>
      </c>
      <c r="L18" s="357" t="s">
        <v>3317</v>
      </c>
      <c r="M18" s="357" t="s">
        <v>3318</v>
      </c>
      <c r="N18" s="357" t="s">
        <v>3318</v>
      </c>
      <c r="O18" s="357" t="s">
        <v>3403</v>
      </c>
      <c r="P18" s="201" t="s">
        <v>286</v>
      </c>
      <c r="Q18" s="201" t="s">
        <v>286</v>
      </c>
      <c r="R18" s="201" t="s">
        <v>286</v>
      </c>
      <c r="S18" s="357" t="s">
        <v>286</v>
      </c>
      <c r="T18" s="201" t="s">
        <v>286</v>
      </c>
      <c r="U18" s="201" t="s">
        <v>286</v>
      </c>
      <c r="V18" s="201" t="s">
        <v>286</v>
      </c>
      <c r="W18" s="201" t="s">
        <v>286</v>
      </c>
      <c r="X18" s="201" t="s">
        <v>286</v>
      </c>
      <c r="Y18" s="201" t="s">
        <v>286</v>
      </c>
      <c r="Z18" s="201" t="s">
        <v>286</v>
      </c>
      <c r="AA18" s="201" t="s">
        <v>286</v>
      </c>
      <c r="AB18" s="201" t="s">
        <v>286</v>
      </c>
      <c r="AC18" s="201" t="s">
        <v>3319</v>
      </c>
      <c r="AD18" s="201" t="s">
        <v>3320</v>
      </c>
      <c r="AE18" s="201" t="s">
        <v>3318</v>
      </c>
      <c r="AF18" s="355" t="s">
        <v>2022</v>
      </c>
    </row>
    <row r="19" spans="1:81" s="35" customFormat="1" ht="36" customHeight="1" x14ac:dyDescent="0.5">
      <c r="A19" s="358"/>
      <c r="B19" s="358"/>
      <c r="C19" s="358"/>
      <c r="D19" s="358"/>
      <c r="E19" s="358"/>
      <c r="F19" s="358"/>
      <c r="G19" s="358"/>
      <c r="H19" s="358"/>
      <c r="I19" s="371"/>
      <c r="J19" s="358"/>
      <c r="K19" s="358"/>
      <c r="L19" s="358"/>
      <c r="M19" s="358"/>
      <c r="N19" s="358"/>
      <c r="O19" s="358"/>
      <c r="P19" s="201" t="s">
        <v>286</v>
      </c>
      <c r="Q19" s="201" t="s">
        <v>286</v>
      </c>
      <c r="R19" s="201" t="s">
        <v>286</v>
      </c>
      <c r="S19" s="358"/>
      <c r="T19" s="201" t="s">
        <v>286</v>
      </c>
      <c r="U19" s="201" t="s">
        <v>286</v>
      </c>
      <c r="V19" s="201" t="s">
        <v>286</v>
      </c>
      <c r="W19" s="201" t="s">
        <v>286</v>
      </c>
      <c r="X19" s="201" t="s">
        <v>286</v>
      </c>
      <c r="Y19" s="201" t="s">
        <v>286</v>
      </c>
      <c r="Z19" s="201" t="s">
        <v>286</v>
      </c>
      <c r="AA19" s="201" t="s">
        <v>286</v>
      </c>
      <c r="AB19" s="201" t="s">
        <v>286</v>
      </c>
      <c r="AC19" s="201" t="s">
        <v>286</v>
      </c>
      <c r="AD19" s="201" t="s">
        <v>286</v>
      </c>
      <c r="AE19" s="201" t="s">
        <v>286</v>
      </c>
      <c r="AF19" s="356"/>
    </row>
    <row r="20" spans="1:81" ht="241.95" customHeight="1" x14ac:dyDescent="0.5">
      <c r="A20" s="372" t="s">
        <v>74</v>
      </c>
      <c r="B20" s="372" t="s">
        <v>79</v>
      </c>
      <c r="C20" s="373" t="s">
        <v>72</v>
      </c>
      <c r="D20" s="372" t="s">
        <v>2023</v>
      </c>
      <c r="E20" s="372" t="s">
        <v>68</v>
      </c>
      <c r="F20" s="372" t="s">
        <v>2020</v>
      </c>
      <c r="G20" s="372" t="s">
        <v>2024</v>
      </c>
      <c r="H20" s="372" t="s">
        <v>843</v>
      </c>
      <c r="I20" s="370"/>
      <c r="J20" s="372" t="s">
        <v>2714</v>
      </c>
      <c r="K20" s="372" t="s">
        <v>286</v>
      </c>
      <c r="L20" s="372" t="s">
        <v>2025</v>
      </c>
      <c r="M20" s="372" t="s">
        <v>2314</v>
      </c>
      <c r="N20" s="372" t="s">
        <v>2314</v>
      </c>
      <c r="O20" s="372" t="s">
        <v>3404</v>
      </c>
      <c r="P20" s="120" t="s">
        <v>286</v>
      </c>
      <c r="Q20" s="120" t="s">
        <v>286</v>
      </c>
      <c r="R20" s="120" t="s">
        <v>286</v>
      </c>
      <c r="S20" s="120" t="s">
        <v>286</v>
      </c>
      <c r="T20" s="100" t="s">
        <v>2315</v>
      </c>
      <c r="U20" s="100" t="s">
        <v>2316</v>
      </c>
      <c r="V20" s="100" t="s">
        <v>2317</v>
      </c>
      <c r="W20" s="100" t="s">
        <v>2318</v>
      </c>
      <c r="X20" s="100" t="s">
        <v>2319</v>
      </c>
      <c r="Y20" s="100" t="s">
        <v>2320</v>
      </c>
      <c r="Z20" s="100" t="s">
        <v>2321</v>
      </c>
      <c r="AA20" s="100" t="s">
        <v>2322</v>
      </c>
      <c r="AB20" s="100" t="s">
        <v>2026</v>
      </c>
      <c r="AC20" s="100" t="s">
        <v>2323</v>
      </c>
      <c r="AD20" s="100" t="s">
        <v>2324</v>
      </c>
      <c r="AE20" s="100" t="s">
        <v>2314</v>
      </c>
      <c r="AF20" s="372" t="s">
        <v>2027</v>
      </c>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row>
    <row r="21" spans="1:81" ht="31.95" customHeight="1" x14ac:dyDescent="0.5">
      <c r="A21" s="372" t="s">
        <v>74</v>
      </c>
      <c r="B21" s="372"/>
      <c r="C21" s="373"/>
      <c r="D21" s="372"/>
      <c r="E21" s="372"/>
      <c r="F21" s="372"/>
      <c r="G21" s="372"/>
      <c r="H21" s="372"/>
      <c r="I21" s="371"/>
      <c r="J21" s="372"/>
      <c r="K21" s="372"/>
      <c r="L21" s="372"/>
      <c r="M21" s="372" t="s">
        <v>286</v>
      </c>
      <c r="N21" s="372" t="s">
        <v>286</v>
      </c>
      <c r="O21" s="372" t="s">
        <v>286</v>
      </c>
      <c r="P21" s="120" t="s">
        <v>286</v>
      </c>
      <c r="Q21" s="120" t="s">
        <v>286</v>
      </c>
      <c r="R21" s="120" t="s">
        <v>286</v>
      </c>
      <c r="S21" s="120" t="s">
        <v>286</v>
      </c>
      <c r="T21" s="120" t="s">
        <v>286</v>
      </c>
      <c r="U21" s="120" t="s">
        <v>286</v>
      </c>
      <c r="V21" s="120" t="s">
        <v>286</v>
      </c>
      <c r="W21" s="120" t="s">
        <v>286</v>
      </c>
      <c r="X21" s="120" t="s">
        <v>286</v>
      </c>
      <c r="Y21" s="120" t="s">
        <v>286</v>
      </c>
      <c r="Z21" s="120" t="s">
        <v>286</v>
      </c>
      <c r="AA21" s="120" t="s">
        <v>286</v>
      </c>
      <c r="AB21" s="120" t="s">
        <v>286</v>
      </c>
      <c r="AC21" s="120" t="s">
        <v>286</v>
      </c>
      <c r="AD21" s="120" t="s">
        <v>286</v>
      </c>
      <c r="AE21" s="120" t="s">
        <v>286</v>
      </c>
      <c r="AF21" s="372"/>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row>
    <row r="22" spans="1:81" ht="246.45" customHeight="1" x14ac:dyDescent="0.5">
      <c r="A22" s="372" t="s">
        <v>74</v>
      </c>
      <c r="B22" s="372" t="s">
        <v>79</v>
      </c>
      <c r="C22" s="373" t="s">
        <v>72</v>
      </c>
      <c r="D22" s="372" t="s">
        <v>2028</v>
      </c>
      <c r="E22" s="372" t="s">
        <v>68</v>
      </c>
      <c r="F22" s="372" t="s">
        <v>2020</v>
      </c>
      <c r="G22" s="372" t="s">
        <v>2029</v>
      </c>
      <c r="H22" s="372" t="s">
        <v>843</v>
      </c>
      <c r="I22" s="370" t="s">
        <v>3535</v>
      </c>
      <c r="J22" s="372" t="s">
        <v>2714</v>
      </c>
      <c r="K22" s="372" t="s">
        <v>286</v>
      </c>
      <c r="L22" s="372" t="s">
        <v>2030</v>
      </c>
      <c r="M22" s="372" t="s">
        <v>2325</v>
      </c>
      <c r="N22" s="372" t="s">
        <v>2325</v>
      </c>
      <c r="O22" s="372" t="s">
        <v>3405</v>
      </c>
      <c r="P22" s="100" t="s">
        <v>286</v>
      </c>
      <c r="Q22" s="120" t="s">
        <v>286</v>
      </c>
      <c r="R22" s="120" t="s">
        <v>286</v>
      </c>
      <c r="S22" s="374" t="s">
        <v>286</v>
      </c>
      <c r="T22" s="100" t="s">
        <v>2326</v>
      </c>
      <c r="U22" s="100" t="s">
        <v>2327</v>
      </c>
      <c r="V22" s="100" t="s">
        <v>2328</v>
      </c>
      <c r="W22" s="100" t="s">
        <v>2329</v>
      </c>
      <c r="X22" s="100" t="s">
        <v>2330</v>
      </c>
      <c r="Y22" s="100" t="s">
        <v>2331</v>
      </c>
      <c r="Z22" s="100" t="s">
        <v>2332</v>
      </c>
      <c r="AA22" s="100" t="s">
        <v>2333</v>
      </c>
      <c r="AB22" s="100" t="s">
        <v>2334</v>
      </c>
      <c r="AC22" s="100" t="s">
        <v>2335</v>
      </c>
      <c r="AD22" s="100" t="s">
        <v>2336</v>
      </c>
      <c r="AE22" s="100" t="s">
        <v>2325</v>
      </c>
      <c r="AF22" s="372" t="s">
        <v>2027</v>
      </c>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row>
    <row r="23" spans="1:81" ht="33" customHeight="1" x14ac:dyDescent="0.5">
      <c r="A23" s="372" t="s">
        <v>74</v>
      </c>
      <c r="B23" s="372"/>
      <c r="C23" s="373"/>
      <c r="D23" s="372"/>
      <c r="E23" s="372"/>
      <c r="F23" s="372"/>
      <c r="G23" s="372"/>
      <c r="H23" s="372"/>
      <c r="I23" s="371"/>
      <c r="J23" s="372"/>
      <c r="K23" s="372"/>
      <c r="L23" s="372"/>
      <c r="M23" s="372"/>
      <c r="N23" s="372"/>
      <c r="O23" s="372"/>
      <c r="P23" s="120" t="s">
        <v>286</v>
      </c>
      <c r="Q23" s="120" t="s">
        <v>286</v>
      </c>
      <c r="R23" s="120" t="s">
        <v>286</v>
      </c>
      <c r="S23" s="374"/>
      <c r="T23" s="120" t="s">
        <v>286</v>
      </c>
      <c r="U23" s="120" t="s">
        <v>286</v>
      </c>
      <c r="V23" s="120" t="s">
        <v>286</v>
      </c>
      <c r="W23" s="120" t="s">
        <v>286</v>
      </c>
      <c r="X23" s="120" t="s">
        <v>286</v>
      </c>
      <c r="Y23" s="120" t="s">
        <v>286</v>
      </c>
      <c r="Z23" s="120" t="s">
        <v>286</v>
      </c>
      <c r="AA23" s="120" t="s">
        <v>286</v>
      </c>
      <c r="AB23" s="120" t="s">
        <v>286</v>
      </c>
      <c r="AC23" s="120" t="s">
        <v>286</v>
      </c>
      <c r="AD23" s="120" t="s">
        <v>286</v>
      </c>
      <c r="AE23" s="120" t="s">
        <v>286</v>
      </c>
      <c r="AF23" s="372"/>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row>
    <row r="24" spans="1:81" ht="342" customHeight="1" x14ac:dyDescent="0.5">
      <c r="A24" s="372" t="s">
        <v>74</v>
      </c>
      <c r="B24" s="372" t="s">
        <v>79</v>
      </c>
      <c r="C24" s="373" t="s">
        <v>72</v>
      </c>
      <c r="D24" s="372" t="s">
        <v>2031</v>
      </c>
      <c r="E24" s="372" t="s">
        <v>68</v>
      </c>
      <c r="F24" s="372" t="s">
        <v>2032</v>
      </c>
      <c r="G24" s="372" t="s">
        <v>2033</v>
      </c>
      <c r="H24" s="372" t="s">
        <v>843</v>
      </c>
      <c r="I24" s="370" t="s">
        <v>3536</v>
      </c>
      <c r="J24" s="372" t="s">
        <v>2717</v>
      </c>
      <c r="K24" s="372" t="s">
        <v>286</v>
      </c>
      <c r="L24" s="372" t="s">
        <v>286</v>
      </c>
      <c r="M24" s="372" t="s">
        <v>2649</v>
      </c>
      <c r="N24" s="372" t="s">
        <v>2649</v>
      </c>
      <c r="O24" s="372" t="s">
        <v>3406</v>
      </c>
      <c r="P24" s="100" t="s">
        <v>286</v>
      </c>
      <c r="Q24" s="120" t="s">
        <v>286</v>
      </c>
      <c r="R24" s="120" t="s">
        <v>286</v>
      </c>
      <c r="S24" s="374" t="s">
        <v>286</v>
      </c>
      <c r="T24" s="100" t="s">
        <v>2650</v>
      </c>
      <c r="U24" s="100" t="s">
        <v>286</v>
      </c>
      <c r="V24" s="100" t="s">
        <v>2337</v>
      </c>
      <c r="W24" s="100" t="s">
        <v>286</v>
      </c>
      <c r="X24" s="100" t="s">
        <v>2649</v>
      </c>
      <c r="Y24" s="100" t="s">
        <v>2649</v>
      </c>
      <c r="Z24" s="120" t="s">
        <v>286</v>
      </c>
      <c r="AA24" s="120" t="s">
        <v>286</v>
      </c>
      <c r="AB24" s="120" t="s">
        <v>286</v>
      </c>
      <c r="AC24" s="120" t="s">
        <v>286</v>
      </c>
      <c r="AD24" s="120" t="s">
        <v>286</v>
      </c>
      <c r="AE24" s="100" t="s">
        <v>2649</v>
      </c>
      <c r="AF24" s="372" t="s">
        <v>2034</v>
      </c>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row>
    <row r="25" spans="1:81" ht="33.6" x14ac:dyDescent="0.5">
      <c r="A25" s="372" t="s">
        <v>74</v>
      </c>
      <c r="B25" s="372"/>
      <c r="C25" s="373"/>
      <c r="D25" s="372"/>
      <c r="E25" s="372"/>
      <c r="F25" s="372"/>
      <c r="G25" s="372"/>
      <c r="H25" s="372"/>
      <c r="I25" s="371"/>
      <c r="J25" s="372"/>
      <c r="K25" s="372"/>
      <c r="L25" s="372"/>
      <c r="M25" s="372"/>
      <c r="N25" s="372"/>
      <c r="O25" s="372"/>
      <c r="P25" s="120" t="s">
        <v>286</v>
      </c>
      <c r="Q25" s="120" t="s">
        <v>286</v>
      </c>
      <c r="R25" s="120" t="s">
        <v>286</v>
      </c>
      <c r="S25" s="374"/>
      <c r="T25" s="120" t="s">
        <v>286</v>
      </c>
      <c r="U25" s="120" t="s">
        <v>286</v>
      </c>
      <c r="V25" s="120" t="s">
        <v>286</v>
      </c>
      <c r="W25" s="120" t="s">
        <v>286</v>
      </c>
      <c r="X25" s="120" t="s">
        <v>286</v>
      </c>
      <c r="Y25" s="120" t="s">
        <v>286</v>
      </c>
      <c r="Z25" s="120" t="s">
        <v>286</v>
      </c>
      <c r="AA25" s="120" t="s">
        <v>286</v>
      </c>
      <c r="AB25" s="120" t="s">
        <v>286</v>
      </c>
      <c r="AC25" s="120" t="s">
        <v>286</v>
      </c>
      <c r="AD25" s="120" t="s">
        <v>286</v>
      </c>
      <c r="AE25" s="120" t="s">
        <v>286</v>
      </c>
      <c r="AF25" s="372"/>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row>
    <row r="26" spans="1:81" x14ac:dyDescent="0.5">
      <c r="A26" s="35"/>
      <c r="B26" s="35"/>
      <c r="C26" s="35"/>
      <c r="D26" s="35"/>
      <c r="E26" s="35"/>
      <c r="F26" s="35"/>
      <c r="G26" s="35"/>
      <c r="H26" s="35"/>
      <c r="I26" s="35"/>
      <c r="J26" s="35"/>
      <c r="K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row>
    <row r="27" spans="1:81" x14ac:dyDescent="0.5">
      <c r="A27" s="35"/>
      <c r="B27" s="35"/>
      <c r="C27" s="35"/>
      <c r="D27" s="35"/>
      <c r="E27" s="35"/>
      <c r="F27" s="35"/>
      <c r="G27" s="35"/>
      <c r="H27" s="35"/>
      <c r="I27" s="35"/>
      <c r="J27" s="35"/>
      <c r="K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row>
    <row r="28" spans="1:81" x14ac:dyDescent="0.5">
      <c r="A28" s="35"/>
      <c r="B28" s="35"/>
      <c r="C28" s="35"/>
      <c r="D28" s="35"/>
      <c r="E28" s="35"/>
      <c r="F28" s="35"/>
      <c r="G28" s="35"/>
      <c r="H28" s="35"/>
      <c r="I28" s="35"/>
      <c r="J28" s="35"/>
      <c r="K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row>
    <row r="29" spans="1:81" x14ac:dyDescent="0.5">
      <c r="A29" s="35"/>
      <c r="B29" s="35"/>
      <c r="C29" s="35"/>
      <c r="D29" s="35"/>
      <c r="E29" s="35"/>
      <c r="F29" s="35"/>
      <c r="G29" s="35"/>
      <c r="H29" s="35"/>
      <c r="I29" s="35"/>
      <c r="J29" s="35"/>
      <c r="K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row>
    <row r="30" spans="1:81" x14ac:dyDescent="0.5">
      <c r="A30" s="35"/>
      <c r="B30" s="35"/>
      <c r="C30" s="35"/>
      <c r="D30" s="35"/>
      <c r="E30" s="35"/>
      <c r="F30" s="35"/>
      <c r="G30" s="35"/>
      <c r="H30" s="35"/>
      <c r="I30" s="35"/>
      <c r="J30" s="35"/>
      <c r="K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row>
    <row r="31" spans="1:81" x14ac:dyDescent="0.5">
      <c r="A31" s="35"/>
      <c r="B31" s="35"/>
      <c r="C31" s="35"/>
      <c r="D31" s="35"/>
      <c r="E31" s="35"/>
      <c r="F31" s="35"/>
      <c r="G31" s="35"/>
      <c r="H31" s="35"/>
      <c r="I31" s="35"/>
      <c r="J31" s="35"/>
      <c r="K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row>
    <row r="32" spans="1:81" x14ac:dyDescent="0.5">
      <c r="A32" s="35"/>
      <c r="B32" s="35"/>
      <c r="C32" s="35"/>
      <c r="D32" s="35"/>
      <c r="E32" s="35"/>
      <c r="F32" s="35"/>
      <c r="G32" s="35"/>
      <c r="H32" s="35"/>
      <c r="I32" s="35"/>
      <c r="J32" s="35"/>
      <c r="K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row>
    <row r="33" spans="1:81" x14ac:dyDescent="0.5">
      <c r="A33" s="35"/>
      <c r="B33" s="35"/>
      <c r="C33" s="35"/>
      <c r="D33" s="35"/>
      <c r="E33" s="35"/>
      <c r="F33" s="35"/>
      <c r="G33" s="35"/>
      <c r="H33" s="35"/>
      <c r="I33" s="35"/>
      <c r="J33" s="35"/>
      <c r="K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row>
    <row r="34" spans="1:81" x14ac:dyDescent="0.5">
      <c r="A34" s="35"/>
      <c r="B34" s="35"/>
      <c r="C34" s="35"/>
      <c r="D34" s="35"/>
      <c r="E34" s="35"/>
      <c r="F34" s="35"/>
      <c r="G34" s="35"/>
      <c r="H34" s="35"/>
      <c r="I34" s="35"/>
      <c r="J34" s="35"/>
      <c r="K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row>
    <row r="35" spans="1:81" x14ac:dyDescent="0.5">
      <c r="A35" s="35"/>
      <c r="B35" s="35"/>
      <c r="C35" s="35"/>
      <c r="D35" s="35"/>
      <c r="E35" s="35"/>
      <c r="F35" s="35"/>
      <c r="G35" s="35"/>
      <c r="H35" s="35"/>
      <c r="I35" s="35"/>
      <c r="J35" s="35"/>
      <c r="K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row>
    <row r="36" spans="1:81" x14ac:dyDescent="0.5">
      <c r="A36" s="35"/>
      <c r="B36" s="35"/>
      <c r="C36" s="35"/>
      <c r="D36" s="35"/>
      <c r="E36" s="35"/>
      <c r="F36" s="35"/>
      <c r="G36" s="35"/>
      <c r="H36" s="35"/>
      <c r="I36" s="35"/>
      <c r="J36" s="35"/>
      <c r="K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row>
    <row r="37" spans="1:81" x14ac:dyDescent="0.5">
      <c r="A37" s="35"/>
      <c r="B37" s="35"/>
      <c r="C37" s="35"/>
      <c r="D37" s="35"/>
      <c r="E37" s="35"/>
      <c r="F37" s="35"/>
      <c r="G37" s="35"/>
      <c r="H37" s="35"/>
      <c r="I37" s="35"/>
      <c r="J37" s="35"/>
      <c r="K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row>
    <row r="38" spans="1:81" x14ac:dyDescent="0.5">
      <c r="A38" s="35"/>
      <c r="B38" s="35"/>
      <c r="C38" s="35"/>
      <c r="D38" s="35"/>
      <c r="E38" s="35"/>
      <c r="F38" s="35"/>
      <c r="G38" s="35"/>
      <c r="H38" s="35"/>
      <c r="I38" s="35"/>
      <c r="J38" s="35"/>
      <c r="K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row>
    <row r="39" spans="1:81" x14ac:dyDescent="0.5">
      <c r="A39" s="35"/>
      <c r="B39" s="35"/>
      <c r="C39" s="35"/>
      <c r="D39" s="35"/>
      <c r="E39" s="35"/>
      <c r="F39" s="35"/>
      <c r="G39" s="35"/>
      <c r="H39" s="35"/>
      <c r="I39" s="35"/>
      <c r="J39" s="35"/>
      <c r="K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row>
    <row r="40" spans="1:81" x14ac:dyDescent="0.5">
      <c r="A40" s="35"/>
      <c r="B40" s="35"/>
      <c r="C40" s="35"/>
      <c r="D40" s="35"/>
      <c r="E40" s="35"/>
      <c r="F40" s="35"/>
      <c r="G40" s="35"/>
      <c r="H40" s="35"/>
      <c r="I40" s="35"/>
      <c r="J40" s="35"/>
      <c r="K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row>
    <row r="41" spans="1:81" x14ac:dyDescent="0.5">
      <c r="A41" s="35"/>
      <c r="B41" s="35"/>
      <c r="C41" s="35"/>
      <c r="D41" s="35"/>
      <c r="E41" s="35"/>
      <c r="F41" s="35"/>
      <c r="G41" s="35"/>
      <c r="H41" s="35"/>
      <c r="I41" s="35"/>
      <c r="J41" s="35"/>
      <c r="K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row>
    <row r="42" spans="1:81" x14ac:dyDescent="0.5">
      <c r="A42" s="35"/>
      <c r="B42" s="35"/>
      <c r="C42" s="35"/>
      <c r="D42" s="35"/>
      <c r="E42" s="35"/>
      <c r="F42" s="35"/>
      <c r="G42" s="35"/>
      <c r="H42" s="35"/>
      <c r="I42" s="35"/>
      <c r="J42" s="35"/>
      <c r="K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row>
    <row r="43" spans="1:81" x14ac:dyDescent="0.5">
      <c r="A43" s="35"/>
      <c r="B43" s="35"/>
      <c r="C43" s="35"/>
      <c r="D43" s="35"/>
      <c r="E43" s="35"/>
      <c r="F43" s="35"/>
      <c r="G43" s="35"/>
      <c r="H43" s="35"/>
      <c r="I43" s="35"/>
      <c r="J43" s="35"/>
      <c r="K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row>
    <row r="44" spans="1:81" x14ac:dyDescent="0.5">
      <c r="A44" s="35"/>
      <c r="B44" s="35"/>
      <c r="C44" s="35"/>
      <c r="D44" s="35"/>
      <c r="E44" s="35"/>
      <c r="F44" s="35"/>
      <c r="G44" s="35"/>
      <c r="H44" s="35"/>
      <c r="I44" s="35"/>
      <c r="J44" s="35"/>
      <c r="K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row>
    <row r="45" spans="1:81" x14ac:dyDescent="0.5">
      <c r="A45" s="35"/>
      <c r="B45" s="35"/>
      <c r="C45" s="35"/>
      <c r="D45" s="35"/>
      <c r="E45" s="35"/>
      <c r="F45" s="35"/>
      <c r="G45" s="35"/>
      <c r="H45" s="35"/>
      <c r="I45" s="35"/>
      <c r="J45" s="35"/>
      <c r="K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row>
    <row r="46" spans="1:81" x14ac:dyDescent="0.5">
      <c r="A46" s="35"/>
      <c r="B46" s="35"/>
      <c r="C46" s="35"/>
      <c r="D46" s="35"/>
      <c r="E46" s="35"/>
      <c r="F46" s="35"/>
      <c r="G46" s="35"/>
      <c r="H46" s="35"/>
      <c r="I46" s="35"/>
      <c r="J46" s="35"/>
      <c r="K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row>
    <row r="47" spans="1:81" x14ac:dyDescent="0.5">
      <c r="A47" s="35"/>
      <c r="B47" s="35"/>
      <c r="C47" s="35"/>
      <c r="D47" s="35"/>
      <c r="E47" s="35"/>
      <c r="F47" s="35"/>
      <c r="G47" s="35"/>
      <c r="H47" s="35"/>
      <c r="I47" s="35"/>
      <c r="J47" s="35"/>
      <c r="K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row>
    <row r="48" spans="1:81" x14ac:dyDescent="0.5">
      <c r="A48" s="35"/>
      <c r="B48" s="35"/>
      <c r="C48" s="35"/>
      <c r="D48" s="35"/>
      <c r="E48" s="35"/>
      <c r="F48" s="35"/>
      <c r="G48" s="35"/>
      <c r="H48" s="35"/>
      <c r="I48" s="35"/>
      <c r="J48" s="35"/>
      <c r="K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row>
    <row r="49" spans="1:81" x14ac:dyDescent="0.5">
      <c r="A49" s="35"/>
      <c r="B49" s="35"/>
      <c r="C49" s="35"/>
      <c r="D49" s="35"/>
      <c r="E49" s="35"/>
      <c r="F49" s="35"/>
      <c r="G49" s="35"/>
      <c r="H49" s="35"/>
      <c r="I49" s="35"/>
      <c r="J49" s="35"/>
      <c r="K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row>
    <row r="50" spans="1:81" x14ac:dyDescent="0.5">
      <c r="A50" s="35"/>
      <c r="B50" s="35"/>
      <c r="C50" s="35"/>
      <c r="D50" s="35"/>
      <c r="E50" s="35"/>
      <c r="F50" s="35"/>
      <c r="G50" s="35"/>
      <c r="H50" s="35"/>
      <c r="I50" s="35"/>
      <c r="J50" s="35"/>
      <c r="K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row>
    <row r="51" spans="1:81" x14ac:dyDescent="0.5">
      <c r="A51" s="35"/>
      <c r="B51" s="35"/>
      <c r="C51" s="35"/>
      <c r="D51" s="35"/>
      <c r="E51" s="35"/>
      <c r="F51" s="35"/>
      <c r="G51" s="35"/>
      <c r="H51" s="35"/>
      <c r="I51" s="35"/>
      <c r="J51" s="35"/>
      <c r="K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row>
    <row r="52" spans="1:81" x14ac:dyDescent="0.5">
      <c r="A52" s="35"/>
      <c r="B52" s="35"/>
      <c r="C52" s="35"/>
      <c r="D52" s="35"/>
      <c r="E52" s="35"/>
      <c r="F52" s="35"/>
      <c r="G52" s="35"/>
      <c r="H52" s="35"/>
      <c r="I52" s="35"/>
      <c r="J52" s="35"/>
      <c r="K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row>
    <row r="53" spans="1:81" x14ac:dyDescent="0.5">
      <c r="A53" s="35"/>
      <c r="B53" s="35"/>
      <c r="C53" s="35"/>
      <c r="D53" s="35"/>
      <c r="E53" s="35"/>
      <c r="F53" s="35"/>
      <c r="G53" s="35"/>
      <c r="H53" s="35"/>
      <c r="I53" s="35"/>
      <c r="J53" s="35"/>
      <c r="K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row>
    <row r="54" spans="1:81" x14ac:dyDescent="0.5">
      <c r="A54" s="35"/>
      <c r="B54" s="35"/>
      <c r="C54" s="35"/>
      <c r="D54" s="35"/>
      <c r="E54" s="35"/>
      <c r="F54" s="35"/>
      <c r="G54" s="35"/>
      <c r="H54" s="35"/>
      <c r="I54" s="35"/>
      <c r="J54" s="35"/>
      <c r="K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row>
    <row r="55" spans="1:81" x14ac:dyDescent="0.5">
      <c r="A55" s="35"/>
      <c r="B55" s="35"/>
      <c r="C55" s="35"/>
      <c r="D55" s="35"/>
      <c r="E55" s="35"/>
      <c r="F55" s="35"/>
      <c r="G55" s="35"/>
      <c r="H55" s="35"/>
      <c r="I55" s="35"/>
      <c r="J55" s="35"/>
      <c r="K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row>
    <row r="56" spans="1:81" x14ac:dyDescent="0.5">
      <c r="A56" s="35"/>
      <c r="B56" s="35"/>
      <c r="C56" s="35"/>
      <c r="D56" s="35"/>
      <c r="E56" s="35"/>
      <c r="F56" s="35"/>
      <c r="G56" s="35"/>
      <c r="H56" s="35"/>
      <c r="I56" s="35"/>
      <c r="J56" s="35"/>
      <c r="K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row>
    <row r="57" spans="1:81" x14ac:dyDescent="0.5">
      <c r="A57" s="35"/>
      <c r="B57" s="35"/>
      <c r="C57" s="35"/>
      <c r="D57" s="35"/>
      <c r="E57" s="35"/>
      <c r="F57" s="35"/>
      <c r="G57" s="35"/>
      <c r="H57" s="35"/>
      <c r="I57" s="35"/>
      <c r="J57" s="35"/>
      <c r="K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row>
    <row r="58" spans="1:81" x14ac:dyDescent="0.5">
      <c r="A58" s="35"/>
      <c r="B58" s="35"/>
      <c r="C58" s="35"/>
      <c r="D58" s="35"/>
      <c r="E58" s="35"/>
      <c r="F58" s="35"/>
      <c r="G58" s="35"/>
      <c r="H58" s="35"/>
      <c r="I58" s="35"/>
      <c r="J58" s="35"/>
      <c r="K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row>
    <row r="59" spans="1:81" x14ac:dyDescent="0.5">
      <c r="A59" s="35"/>
      <c r="B59" s="35"/>
      <c r="C59" s="35"/>
      <c r="D59" s="35"/>
      <c r="E59" s="35"/>
      <c r="F59" s="35"/>
      <c r="G59" s="35"/>
      <c r="H59" s="35"/>
      <c r="I59" s="35"/>
      <c r="J59" s="35"/>
      <c r="K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row>
    <row r="60" spans="1:81" x14ac:dyDescent="0.5">
      <c r="A60" s="35"/>
      <c r="B60" s="35"/>
      <c r="C60" s="35"/>
      <c r="D60" s="35"/>
      <c r="E60" s="35"/>
      <c r="F60" s="35"/>
      <c r="G60" s="35"/>
      <c r="H60" s="35"/>
      <c r="I60" s="35"/>
      <c r="J60" s="35"/>
      <c r="K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row>
    <row r="61" spans="1:81" x14ac:dyDescent="0.5">
      <c r="A61" s="35"/>
      <c r="B61" s="35"/>
      <c r="C61" s="35"/>
      <c r="D61" s="35"/>
      <c r="E61" s="35"/>
      <c r="F61" s="35"/>
      <c r="G61" s="35"/>
      <c r="H61" s="35"/>
      <c r="I61" s="35"/>
      <c r="J61" s="35"/>
      <c r="K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row>
    <row r="62" spans="1:81" x14ac:dyDescent="0.5">
      <c r="A62" s="35"/>
      <c r="B62" s="35"/>
      <c r="C62" s="35"/>
      <c r="D62" s="35"/>
      <c r="E62" s="35"/>
      <c r="F62" s="35"/>
      <c r="G62" s="35"/>
      <c r="H62" s="35"/>
      <c r="I62" s="35"/>
      <c r="J62" s="35"/>
      <c r="K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row>
    <row r="63" spans="1:81" x14ac:dyDescent="0.5">
      <c r="A63" s="35"/>
      <c r="B63" s="35"/>
      <c r="C63" s="35"/>
      <c r="D63" s="35"/>
      <c r="E63" s="35"/>
      <c r="F63" s="35"/>
      <c r="G63" s="35"/>
      <c r="H63" s="35"/>
      <c r="I63" s="35"/>
      <c r="J63" s="35"/>
      <c r="K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row>
    <row r="64" spans="1:81" x14ac:dyDescent="0.5">
      <c r="A64" s="35"/>
      <c r="B64" s="35"/>
      <c r="C64" s="35"/>
      <c r="D64" s="35"/>
      <c r="E64" s="35"/>
      <c r="F64" s="35"/>
      <c r="G64" s="35"/>
      <c r="H64" s="35"/>
      <c r="I64" s="35"/>
      <c r="J64" s="35"/>
      <c r="K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row>
    <row r="65" spans="1:81" x14ac:dyDescent="0.5">
      <c r="A65" s="35"/>
      <c r="B65" s="35"/>
      <c r="C65" s="35"/>
      <c r="D65" s="35"/>
      <c r="E65" s="35"/>
      <c r="F65" s="35"/>
      <c r="G65" s="35"/>
      <c r="H65" s="35"/>
      <c r="I65" s="35"/>
      <c r="J65" s="35"/>
      <c r="K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row>
    <row r="66" spans="1:81" x14ac:dyDescent="0.5">
      <c r="A66" s="35"/>
      <c r="B66" s="35"/>
      <c r="C66" s="35"/>
      <c r="D66" s="35"/>
      <c r="E66" s="35"/>
      <c r="F66" s="35"/>
      <c r="G66" s="35"/>
      <c r="H66" s="35"/>
      <c r="I66" s="35"/>
      <c r="J66" s="35"/>
      <c r="K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row>
    <row r="67" spans="1:81" x14ac:dyDescent="0.5">
      <c r="A67" s="35"/>
      <c r="B67" s="35"/>
      <c r="C67" s="35"/>
      <c r="D67" s="35"/>
      <c r="E67" s="35"/>
      <c r="F67" s="35"/>
      <c r="G67" s="35"/>
      <c r="H67" s="35"/>
      <c r="I67" s="35"/>
      <c r="J67" s="35"/>
      <c r="K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row>
    <row r="68" spans="1:81" x14ac:dyDescent="0.5">
      <c r="A68" s="35"/>
      <c r="B68" s="35"/>
      <c r="C68" s="35"/>
      <c r="D68" s="35"/>
      <c r="E68" s="35"/>
      <c r="F68" s="35"/>
      <c r="G68" s="35"/>
      <c r="H68" s="35"/>
      <c r="I68" s="35"/>
      <c r="J68" s="35"/>
      <c r="K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row>
    <row r="69" spans="1:81" x14ac:dyDescent="0.5">
      <c r="A69" s="35"/>
      <c r="B69" s="35"/>
      <c r="C69" s="35"/>
      <c r="D69" s="35"/>
      <c r="E69" s="35"/>
      <c r="F69" s="35"/>
      <c r="G69" s="35"/>
      <c r="H69" s="35"/>
      <c r="I69" s="35"/>
      <c r="J69" s="35"/>
      <c r="K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row>
    <row r="70" spans="1:81" x14ac:dyDescent="0.5">
      <c r="A70" s="35"/>
      <c r="B70" s="35"/>
      <c r="C70" s="35"/>
      <c r="D70" s="35"/>
      <c r="E70" s="35"/>
      <c r="F70" s="35"/>
      <c r="G70" s="35"/>
      <c r="H70" s="35"/>
      <c r="I70" s="35"/>
      <c r="J70" s="35"/>
      <c r="K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row>
    <row r="71" spans="1:81" x14ac:dyDescent="0.5">
      <c r="A71" s="35"/>
      <c r="B71" s="35"/>
      <c r="C71" s="35"/>
      <c r="D71" s="35"/>
      <c r="E71" s="35"/>
      <c r="F71" s="35"/>
      <c r="G71" s="35"/>
      <c r="H71" s="35"/>
      <c r="I71" s="35"/>
      <c r="J71" s="35"/>
      <c r="K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row>
    <row r="72" spans="1:81" x14ac:dyDescent="0.5">
      <c r="A72" s="35"/>
      <c r="B72" s="35"/>
      <c r="C72" s="35"/>
      <c r="D72" s="35"/>
      <c r="E72" s="35"/>
      <c r="F72" s="35"/>
      <c r="G72" s="35"/>
      <c r="H72" s="35"/>
      <c r="I72" s="35"/>
      <c r="J72" s="35"/>
      <c r="K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row>
    <row r="73" spans="1:81" x14ac:dyDescent="0.5">
      <c r="A73" s="35"/>
      <c r="B73" s="35"/>
      <c r="C73" s="35"/>
      <c r="D73" s="35"/>
      <c r="E73" s="35"/>
      <c r="F73" s="35"/>
      <c r="G73" s="35"/>
      <c r="H73" s="35"/>
      <c r="I73" s="35"/>
      <c r="J73" s="35"/>
      <c r="K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row>
    <row r="74" spans="1:81" x14ac:dyDescent="0.5">
      <c r="A74" s="35"/>
      <c r="B74" s="35"/>
      <c r="C74" s="35"/>
      <c r="D74" s="35"/>
      <c r="E74" s="35"/>
      <c r="F74" s="35"/>
      <c r="G74" s="35"/>
      <c r="H74" s="35"/>
      <c r="I74" s="35"/>
      <c r="J74" s="35"/>
      <c r="K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row>
    <row r="75" spans="1:81" x14ac:dyDescent="0.5">
      <c r="A75" s="35"/>
      <c r="B75" s="35"/>
      <c r="C75" s="35"/>
      <c r="D75" s="35"/>
      <c r="E75" s="35"/>
      <c r="F75" s="35"/>
      <c r="G75" s="35"/>
      <c r="H75" s="35"/>
      <c r="I75" s="35"/>
      <c r="J75" s="35"/>
      <c r="K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row>
    <row r="76" spans="1:81" x14ac:dyDescent="0.5">
      <c r="A76" s="35"/>
      <c r="B76" s="35"/>
      <c r="C76" s="35"/>
      <c r="D76" s="35"/>
      <c r="E76" s="35"/>
      <c r="F76" s="35"/>
      <c r="G76" s="35"/>
      <c r="H76" s="35"/>
      <c r="I76" s="35"/>
      <c r="J76" s="35"/>
      <c r="K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row>
    <row r="77" spans="1:81" x14ac:dyDescent="0.5">
      <c r="A77" s="35"/>
      <c r="B77" s="35"/>
      <c r="C77" s="35"/>
      <c r="D77" s="35"/>
      <c r="E77" s="35"/>
      <c r="F77" s="35"/>
      <c r="G77" s="35"/>
      <c r="H77" s="35"/>
      <c r="I77" s="35"/>
      <c r="J77" s="35"/>
      <c r="K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row>
    <row r="78" spans="1:81" x14ac:dyDescent="0.5">
      <c r="A78" s="35"/>
      <c r="B78" s="35"/>
      <c r="C78" s="35"/>
      <c r="D78" s="35"/>
      <c r="E78" s="35"/>
      <c r="F78" s="35"/>
      <c r="G78" s="35"/>
      <c r="H78" s="35"/>
      <c r="I78" s="35"/>
      <c r="J78" s="35"/>
      <c r="K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row>
    <row r="79" spans="1:81" x14ac:dyDescent="0.5">
      <c r="A79" s="35"/>
      <c r="B79" s="35"/>
      <c r="C79" s="35"/>
      <c r="D79" s="35"/>
      <c r="E79" s="35"/>
      <c r="F79" s="35"/>
      <c r="G79" s="35"/>
      <c r="H79" s="35"/>
      <c r="I79" s="35"/>
      <c r="J79" s="35"/>
      <c r="K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row>
    <row r="80" spans="1:81" x14ac:dyDescent="0.5">
      <c r="A80" s="35"/>
      <c r="B80" s="35"/>
      <c r="C80" s="35"/>
      <c r="D80" s="35"/>
      <c r="E80" s="35"/>
      <c r="F80" s="35"/>
      <c r="G80" s="35"/>
      <c r="H80" s="35"/>
      <c r="I80" s="35"/>
      <c r="J80" s="35"/>
      <c r="K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row>
    <row r="81" spans="1:26" x14ac:dyDescent="0.5">
      <c r="A81" s="35"/>
      <c r="B81" s="35"/>
      <c r="C81" s="35"/>
      <c r="D81" s="35"/>
      <c r="E81" s="35"/>
      <c r="F81" s="35"/>
      <c r="G81" s="35"/>
      <c r="H81" s="35"/>
      <c r="I81" s="35"/>
      <c r="J81" s="35"/>
      <c r="K81" s="35"/>
      <c r="M81" s="35"/>
      <c r="N81" s="35"/>
      <c r="O81" s="35"/>
      <c r="P81" s="35"/>
      <c r="Q81" s="35"/>
      <c r="R81" s="35"/>
      <c r="S81" s="35"/>
      <c r="T81" s="35"/>
      <c r="U81" s="35"/>
      <c r="V81" s="35"/>
      <c r="W81" s="35"/>
      <c r="X81" s="35"/>
      <c r="Y81" s="35"/>
      <c r="Z81" s="35"/>
    </row>
    <row r="82" spans="1:26" x14ac:dyDescent="0.5">
      <c r="A82" s="35"/>
      <c r="B82" s="35"/>
      <c r="C82" s="35"/>
      <c r="D82" s="35"/>
      <c r="E82" s="35"/>
      <c r="F82" s="35"/>
      <c r="G82" s="35"/>
      <c r="H82" s="35"/>
      <c r="I82" s="35"/>
      <c r="J82" s="35"/>
      <c r="K82" s="35"/>
      <c r="M82" s="35"/>
      <c r="N82" s="35"/>
      <c r="O82" s="35"/>
      <c r="P82" s="35"/>
      <c r="Q82" s="35"/>
      <c r="R82" s="35"/>
      <c r="S82" s="35"/>
      <c r="T82" s="35"/>
      <c r="U82" s="35"/>
      <c r="V82" s="35"/>
      <c r="W82" s="35"/>
      <c r="X82" s="35"/>
      <c r="Y82" s="35"/>
      <c r="Z82" s="35"/>
    </row>
    <row r="83" spans="1:26" x14ac:dyDescent="0.5">
      <c r="A83" s="35"/>
      <c r="B83" s="35"/>
      <c r="C83" s="35"/>
      <c r="D83" s="35"/>
      <c r="E83" s="35"/>
      <c r="F83" s="35"/>
      <c r="G83" s="35"/>
      <c r="H83" s="35"/>
      <c r="I83" s="35"/>
      <c r="J83" s="35"/>
      <c r="K83" s="35"/>
      <c r="M83" s="35"/>
      <c r="N83" s="35"/>
      <c r="O83" s="35"/>
      <c r="P83" s="35"/>
      <c r="Q83" s="35"/>
      <c r="R83" s="35"/>
      <c r="S83" s="35"/>
      <c r="T83" s="35"/>
      <c r="U83" s="35"/>
      <c r="V83" s="35"/>
      <c r="W83" s="35"/>
      <c r="X83" s="35"/>
      <c r="Y83" s="35"/>
      <c r="Z83" s="35"/>
    </row>
    <row r="84" spans="1:26" x14ac:dyDescent="0.5">
      <c r="A84" s="35"/>
      <c r="B84" s="35"/>
      <c r="C84" s="35"/>
      <c r="D84" s="35"/>
      <c r="E84" s="35"/>
      <c r="F84" s="35"/>
      <c r="G84" s="35"/>
      <c r="H84" s="35"/>
      <c r="I84" s="35"/>
      <c r="J84" s="35"/>
      <c r="K84" s="35"/>
      <c r="M84" s="35"/>
      <c r="N84" s="35"/>
      <c r="O84" s="35"/>
      <c r="P84" s="35"/>
      <c r="Q84" s="35"/>
      <c r="R84" s="35"/>
      <c r="S84" s="35"/>
      <c r="T84" s="35"/>
      <c r="U84" s="35"/>
      <c r="V84" s="35"/>
      <c r="W84" s="35"/>
      <c r="X84" s="35"/>
      <c r="Y84" s="35"/>
      <c r="Z84" s="35"/>
    </row>
    <row r="85" spans="1:26" x14ac:dyDescent="0.5">
      <c r="A85" s="35"/>
      <c r="B85" s="35"/>
      <c r="C85" s="35"/>
      <c r="D85" s="35"/>
      <c r="E85" s="35"/>
      <c r="F85" s="35"/>
      <c r="G85" s="35"/>
      <c r="H85" s="35"/>
      <c r="I85" s="35"/>
      <c r="J85" s="35"/>
      <c r="K85" s="35"/>
      <c r="M85" s="35"/>
      <c r="N85" s="35"/>
      <c r="O85" s="35"/>
      <c r="P85" s="35"/>
      <c r="Q85" s="35"/>
      <c r="R85" s="35"/>
      <c r="S85" s="35"/>
      <c r="T85" s="35"/>
      <c r="U85" s="35"/>
      <c r="V85" s="35"/>
      <c r="W85" s="35"/>
      <c r="X85" s="35"/>
      <c r="Y85" s="35"/>
      <c r="Z85" s="35"/>
    </row>
    <row r="86" spans="1:26" x14ac:dyDescent="0.5">
      <c r="A86" s="35"/>
      <c r="B86" s="35"/>
      <c r="C86" s="35"/>
      <c r="D86" s="35"/>
      <c r="E86" s="35"/>
      <c r="F86" s="35"/>
      <c r="G86" s="35"/>
      <c r="H86" s="35"/>
      <c r="I86" s="35"/>
      <c r="J86" s="35"/>
      <c r="K86" s="35"/>
      <c r="M86" s="35"/>
      <c r="N86" s="35"/>
      <c r="O86" s="35"/>
      <c r="P86" s="35"/>
      <c r="Q86" s="35"/>
      <c r="R86" s="35"/>
      <c r="S86" s="35"/>
      <c r="T86" s="35"/>
      <c r="U86" s="35"/>
      <c r="V86" s="35"/>
      <c r="W86" s="35"/>
      <c r="X86" s="35"/>
      <c r="Y86" s="35"/>
      <c r="Z86" s="35"/>
    </row>
    <row r="87" spans="1:26" x14ac:dyDescent="0.5">
      <c r="A87" s="35"/>
      <c r="B87" s="35"/>
      <c r="C87" s="35"/>
      <c r="D87" s="35"/>
      <c r="E87" s="35"/>
      <c r="F87" s="35"/>
      <c r="G87" s="35"/>
      <c r="H87" s="35"/>
      <c r="I87" s="35"/>
      <c r="J87" s="35"/>
      <c r="K87" s="35"/>
      <c r="M87" s="35"/>
      <c r="N87" s="35"/>
      <c r="O87" s="35"/>
      <c r="P87" s="35"/>
      <c r="Q87" s="35"/>
      <c r="R87" s="35"/>
      <c r="S87" s="35"/>
      <c r="T87" s="35"/>
      <c r="U87" s="35"/>
      <c r="V87" s="35"/>
      <c r="W87" s="35"/>
      <c r="X87" s="35"/>
      <c r="Y87" s="35"/>
      <c r="Z87" s="35"/>
    </row>
    <row r="88" spans="1:26" x14ac:dyDescent="0.5">
      <c r="A88" s="35"/>
      <c r="B88" s="35"/>
      <c r="C88" s="35"/>
      <c r="D88" s="35"/>
      <c r="E88" s="35"/>
      <c r="F88" s="35"/>
      <c r="G88" s="35"/>
      <c r="H88" s="35"/>
      <c r="I88" s="35"/>
      <c r="J88" s="35"/>
      <c r="K88" s="35"/>
      <c r="M88" s="35"/>
      <c r="N88" s="35"/>
      <c r="O88" s="35"/>
      <c r="P88" s="35"/>
      <c r="Q88" s="35"/>
      <c r="R88" s="35"/>
      <c r="S88" s="35"/>
      <c r="T88" s="35"/>
      <c r="U88" s="35"/>
      <c r="V88" s="35"/>
      <c r="W88" s="35"/>
      <c r="X88" s="35"/>
      <c r="Y88" s="35"/>
      <c r="Z88" s="35"/>
    </row>
    <row r="89" spans="1:26" x14ac:dyDescent="0.5">
      <c r="A89" s="35"/>
      <c r="B89" s="35"/>
      <c r="C89" s="35"/>
      <c r="D89" s="35"/>
      <c r="E89" s="35"/>
      <c r="F89" s="35"/>
      <c r="G89" s="35"/>
      <c r="H89" s="35"/>
      <c r="I89" s="35"/>
      <c r="J89" s="35"/>
      <c r="K89" s="35"/>
      <c r="M89" s="35"/>
      <c r="N89" s="35"/>
      <c r="O89" s="35"/>
      <c r="P89" s="35"/>
      <c r="Q89" s="35"/>
      <c r="R89" s="35"/>
      <c r="S89" s="35"/>
      <c r="T89" s="35"/>
      <c r="U89" s="35"/>
      <c r="V89" s="35"/>
      <c r="W89" s="35"/>
      <c r="X89" s="35"/>
      <c r="Y89" s="35"/>
      <c r="Z89" s="35"/>
    </row>
    <row r="90" spans="1:26" x14ac:dyDescent="0.5">
      <c r="A90" s="35"/>
      <c r="B90" s="35"/>
      <c r="C90" s="35"/>
      <c r="D90" s="35"/>
      <c r="E90" s="35"/>
      <c r="F90" s="35"/>
      <c r="G90" s="35"/>
      <c r="H90" s="35"/>
      <c r="I90" s="35"/>
      <c r="J90" s="35"/>
      <c r="K90" s="35"/>
      <c r="M90" s="35"/>
      <c r="N90" s="35"/>
      <c r="O90" s="35"/>
      <c r="P90" s="35"/>
      <c r="Q90" s="35"/>
      <c r="R90" s="35"/>
      <c r="S90" s="35"/>
      <c r="T90" s="35"/>
      <c r="U90" s="35"/>
      <c r="V90" s="35"/>
      <c r="W90" s="35"/>
      <c r="X90" s="35"/>
      <c r="Y90" s="35"/>
      <c r="Z90" s="35"/>
    </row>
    <row r="91" spans="1:26" x14ac:dyDescent="0.5">
      <c r="A91" s="35"/>
      <c r="B91" s="35"/>
      <c r="C91" s="35"/>
      <c r="D91" s="35"/>
      <c r="E91" s="35"/>
      <c r="F91" s="35"/>
      <c r="G91" s="35"/>
      <c r="H91" s="35"/>
      <c r="I91" s="35"/>
      <c r="J91" s="35"/>
      <c r="K91" s="35"/>
      <c r="M91" s="35"/>
      <c r="N91" s="35"/>
      <c r="O91" s="35"/>
      <c r="P91" s="35"/>
      <c r="Q91" s="35"/>
      <c r="R91" s="35"/>
      <c r="S91" s="35"/>
      <c r="T91" s="35"/>
      <c r="U91" s="35"/>
      <c r="V91" s="35"/>
      <c r="W91" s="35"/>
      <c r="X91" s="35"/>
      <c r="Y91" s="35"/>
      <c r="Z91" s="35"/>
    </row>
    <row r="92" spans="1:26" x14ac:dyDescent="0.5">
      <c r="A92" s="35"/>
      <c r="B92" s="35"/>
      <c r="C92" s="35"/>
      <c r="D92" s="35"/>
      <c r="E92" s="35"/>
      <c r="F92" s="35"/>
      <c r="G92" s="35"/>
      <c r="H92" s="35"/>
      <c r="I92" s="35"/>
      <c r="J92" s="35"/>
      <c r="K92" s="35"/>
      <c r="M92" s="35"/>
      <c r="N92" s="35"/>
      <c r="O92" s="35"/>
      <c r="P92" s="35"/>
      <c r="Q92" s="35"/>
      <c r="R92" s="35"/>
      <c r="S92" s="35"/>
      <c r="T92" s="35"/>
      <c r="U92" s="35"/>
      <c r="V92" s="35"/>
      <c r="W92" s="35"/>
      <c r="X92" s="35"/>
      <c r="Y92" s="35"/>
      <c r="Z92" s="35"/>
    </row>
    <row r="93" spans="1:26" x14ac:dyDescent="0.5">
      <c r="A93" s="35"/>
      <c r="B93" s="35"/>
      <c r="C93" s="35"/>
      <c r="D93" s="35"/>
      <c r="E93" s="35"/>
      <c r="F93" s="35"/>
      <c r="G93" s="35"/>
      <c r="H93" s="35"/>
      <c r="I93" s="35"/>
      <c r="J93" s="35"/>
      <c r="K93" s="35"/>
      <c r="M93" s="35"/>
      <c r="N93" s="35"/>
      <c r="O93" s="35"/>
      <c r="P93" s="35"/>
      <c r="Q93" s="35"/>
      <c r="R93" s="35"/>
      <c r="S93" s="35"/>
      <c r="T93" s="35"/>
      <c r="U93" s="35"/>
      <c r="V93" s="35"/>
      <c r="W93" s="35"/>
      <c r="X93" s="35"/>
      <c r="Y93" s="35"/>
      <c r="Z93" s="35"/>
    </row>
    <row r="94" spans="1:26" x14ac:dyDescent="0.5">
      <c r="A94" s="35"/>
      <c r="B94" s="35"/>
      <c r="C94" s="35"/>
      <c r="D94" s="35"/>
      <c r="E94" s="35"/>
      <c r="F94" s="35"/>
      <c r="G94" s="35"/>
      <c r="H94" s="35"/>
      <c r="I94" s="35"/>
      <c r="J94" s="35"/>
      <c r="K94" s="35"/>
      <c r="M94" s="35"/>
      <c r="N94" s="35"/>
      <c r="O94" s="35"/>
      <c r="P94" s="35"/>
      <c r="Q94" s="35"/>
      <c r="R94" s="35"/>
      <c r="S94" s="35"/>
      <c r="T94" s="35"/>
      <c r="U94" s="35"/>
      <c r="V94" s="35"/>
      <c r="W94" s="35"/>
      <c r="X94" s="35"/>
      <c r="Y94" s="35"/>
      <c r="Z94" s="35"/>
    </row>
    <row r="95" spans="1:26" x14ac:dyDescent="0.5">
      <c r="A95" s="35"/>
      <c r="B95" s="35"/>
      <c r="C95" s="35"/>
      <c r="D95" s="35"/>
      <c r="E95" s="35"/>
      <c r="F95" s="35"/>
      <c r="G95" s="35"/>
      <c r="H95" s="35"/>
      <c r="I95" s="35"/>
      <c r="J95" s="35"/>
      <c r="K95" s="35"/>
      <c r="M95" s="35"/>
      <c r="N95" s="35"/>
      <c r="O95" s="35"/>
      <c r="P95" s="35"/>
      <c r="Q95" s="35"/>
      <c r="R95" s="35"/>
      <c r="S95" s="35"/>
      <c r="T95" s="35"/>
      <c r="U95" s="35"/>
      <c r="V95" s="35"/>
      <c r="W95" s="35"/>
      <c r="X95" s="35"/>
      <c r="Y95" s="35"/>
      <c r="Z95" s="35"/>
    </row>
    <row r="96" spans="1:26" x14ac:dyDescent="0.5">
      <c r="A96" s="35"/>
      <c r="B96" s="35"/>
      <c r="C96" s="35"/>
      <c r="D96" s="35"/>
      <c r="E96" s="35"/>
      <c r="F96" s="35"/>
      <c r="G96" s="35"/>
      <c r="H96" s="35"/>
      <c r="I96" s="35"/>
      <c r="J96" s="35"/>
      <c r="K96" s="35"/>
      <c r="M96" s="35"/>
      <c r="N96" s="35"/>
      <c r="O96" s="35"/>
      <c r="P96" s="35"/>
      <c r="Q96" s="35"/>
      <c r="R96" s="35"/>
      <c r="S96" s="35"/>
      <c r="T96" s="35"/>
      <c r="U96" s="35"/>
      <c r="V96" s="35"/>
      <c r="W96" s="35"/>
      <c r="X96" s="35"/>
      <c r="Y96" s="35"/>
      <c r="Z96" s="35"/>
    </row>
    <row r="97" spans="1:26" x14ac:dyDescent="0.5">
      <c r="A97" s="35"/>
      <c r="B97" s="35"/>
      <c r="C97" s="35"/>
      <c r="D97" s="35"/>
      <c r="E97" s="35"/>
      <c r="F97" s="35"/>
      <c r="G97" s="35"/>
      <c r="H97" s="35"/>
      <c r="I97" s="35"/>
      <c r="J97" s="35"/>
      <c r="K97" s="35"/>
      <c r="M97" s="35"/>
      <c r="N97" s="35"/>
      <c r="O97" s="35"/>
      <c r="P97" s="35"/>
      <c r="Q97" s="35"/>
      <c r="R97" s="35"/>
      <c r="S97" s="35"/>
      <c r="T97" s="35"/>
      <c r="U97" s="35"/>
      <c r="V97" s="35"/>
      <c r="W97" s="35"/>
      <c r="X97" s="35"/>
      <c r="Y97" s="35"/>
      <c r="Z97" s="35"/>
    </row>
    <row r="98" spans="1:26" x14ac:dyDescent="0.5">
      <c r="A98" s="35"/>
      <c r="B98" s="35"/>
      <c r="C98" s="35"/>
      <c r="D98" s="35"/>
      <c r="E98" s="35"/>
      <c r="F98" s="35"/>
      <c r="G98" s="35"/>
      <c r="H98" s="35"/>
      <c r="I98" s="35"/>
      <c r="J98" s="35"/>
      <c r="K98" s="35"/>
      <c r="M98" s="35"/>
      <c r="N98" s="35"/>
      <c r="O98" s="35"/>
      <c r="P98" s="35"/>
      <c r="Q98" s="35"/>
      <c r="R98" s="35"/>
      <c r="S98" s="35"/>
      <c r="T98" s="35"/>
      <c r="U98" s="35"/>
      <c r="V98" s="35"/>
      <c r="W98" s="35"/>
      <c r="X98" s="35"/>
      <c r="Y98" s="35"/>
      <c r="Z98" s="35"/>
    </row>
    <row r="99" spans="1:26" x14ac:dyDescent="0.5">
      <c r="A99" s="35"/>
      <c r="B99" s="35"/>
      <c r="C99" s="35"/>
      <c r="D99" s="35"/>
      <c r="E99" s="35"/>
      <c r="F99" s="35"/>
      <c r="G99" s="35"/>
      <c r="H99" s="35"/>
      <c r="I99" s="35"/>
      <c r="J99" s="35"/>
      <c r="K99" s="35"/>
      <c r="M99" s="35"/>
      <c r="N99" s="35"/>
      <c r="O99" s="35"/>
      <c r="P99" s="35"/>
      <c r="Q99" s="35"/>
      <c r="R99" s="35"/>
      <c r="S99" s="35"/>
      <c r="T99" s="35"/>
      <c r="U99" s="35"/>
      <c r="V99" s="35"/>
      <c r="W99" s="35"/>
      <c r="X99" s="35"/>
      <c r="Y99" s="35"/>
      <c r="Z99" s="35"/>
    </row>
    <row r="100" spans="1:26" x14ac:dyDescent="0.5">
      <c r="A100" s="35"/>
      <c r="B100" s="35"/>
      <c r="C100" s="35"/>
      <c r="D100" s="35"/>
      <c r="E100" s="35"/>
      <c r="F100" s="35"/>
      <c r="G100" s="35"/>
      <c r="H100" s="35"/>
      <c r="I100" s="35"/>
      <c r="J100" s="35"/>
      <c r="K100" s="35"/>
      <c r="M100" s="35"/>
      <c r="N100" s="35"/>
      <c r="O100" s="35"/>
      <c r="P100" s="35"/>
      <c r="Q100" s="35"/>
      <c r="R100" s="35"/>
      <c r="S100" s="35"/>
      <c r="T100" s="35"/>
      <c r="U100" s="35"/>
      <c r="V100" s="35"/>
      <c r="W100" s="35"/>
      <c r="X100" s="35"/>
      <c r="Y100" s="35"/>
      <c r="Z100" s="35"/>
    </row>
    <row r="101" spans="1:26" x14ac:dyDescent="0.5">
      <c r="A101" s="35"/>
      <c r="B101" s="35"/>
      <c r="C101" s="35"/>
      <c r="D101" s="35"/>
      <c r="E101" s="35"/>
      <c r="F101" s="35"/>
      <c r="G101" s="35"/>
      <c r="H101" s="35"/>
      <c r="I101" s="35"/>
      <c r="J101" s="35"/>
      <c r="K101" s="35"/>
      <c r="M101" s="35"/>
      <c r="N101" s="35"/>
      <c r="O101" s="35"/>
      <c r="P101" s="35"/>
      <c r="Q101" s="35"/>
      <c r="R101" s="35"/>
      <c r="S101" s="35"/>
      <c r="T101" s="35"/>
      <c r="U101" s="35"/>
      <c r="V101" s="35"/>
      <c r="W101" s="35"/>
      <c r="X101" s="35"/>
      <c r="Y101" s="35"/>
      <c r="Z101" s="35"/>
    </row>
    <row r="102" spans="1:26" x14ac:dyDescent="0.5">
      <c r="A102" s="35"/>
      <c r="B102" s="35"/>
      <c r="C102" s="35"/>
      <c r="D102" s="35"/>
      <c r="E102" s="35"/>
      <c r="F102" s="35"/>
      <c r="G102" s="35"/>
      <c r="H102" s="35"/>
      <c r="I102" s="35"/>
      <c r="J102" s="35"/>
      <c r="K102" s="35"/>
      <c r="M102" s="35"/>
      <c r="N102" s="35"/>
      <c r="O102" s="35"/>
      <c r="P102" s="35"/>
      <c r="Q102" s="35"/>
      <c r="R102" s="35"/>
      <c r="S102" s="35"/>
      <c r="T102" s="35"/>
      <c r="U102" s="35"/>
      <c r="V102" s="35"/>
      <c r="W102" s="35"/>
      <c r="X102" s="35"/>
      <c r="Y102" s="35"/>
      <c r="Z102" s="35"/>
    </row>
    <row r="103" spans="1:26" x14ac:dyDescent="0.5">
      <c r="A103" s="35"/>
      <c r="B103" s="35"/>
      <c r="C103" s="35"/>
      <c r="D103" s="35"/>
      <c r="E103" s="35"/>
      <c r="F103" s="35"/>
      <c r="G103" s="35"/>
      <c r="H103" s="35"/>
      <c r="I103" s="35"/>
      <c r="J103" s="35"/>
      <c r="K103" s="35"/>
      <c r="M103" s="35"/>
      <c r="N103" s="35"/>
      <c r="O103" s="35"/>
      <c r="P103" s="35"/>
      <c r="Q103" s="35"/>
      <c r="R103" s="35"/>
      <c r="S103" s="35"/>
      <c r="T103" s="35"/>
      <c r="U103" s="35"/>
      <c r="V103" s="35"/>
      <c r="W103" s="35"/>
      <c r="X103" s="35"/>
      <c r="Y103" s="35"/>
      <c r="Z103" s="35"/>
    </row>
    <row r="104" spans="1:26" x14ac:dyDescent="0.5">
      <c r="A104" s="35"/>
      <c r="B104" s="35"/>
      <c r="C104" s="35"/>
      <c r="D104" s="35"/>
      <c r="E104" s="35"/>
      <c r="F104" s="35"/>
      <c r="G104" s="35"/>
      <c r="H104" s="35"/>
      <c r="I104" s="35"/>
      <c r="J104" s="35"/>
      <c r="K104" s="35"/>
      <c r="M104" s="35"/>
      <c r="N104" s="35"/>
      <c r="O104" s="35"/>
      <c r="P104" s="35"/>
      <c r="Q104" s="35"/>
      <c r="R104" s="35"/>
      <c r="S104" s="35"/>
      <c r="T104" s="35"/>
      <c r="U104" s="35"/>
      <c r="V104" s="35"/>
      <c r="W104" s="35"/>
      <c r="X104" s="35"/>
      <c r="Y104" s="35"/>
      <c r="Z104" s="35"/>
    </row>
    <row r="105" spans="1:26" x14ac:dyDescent="0.5">
      <c r="A105" s="35"/>
      <c r="B105" s="35"/>
      <c r="C105" s="35"/>
      <c r="D105" s="35"/>
      <c r="E105" s="35"/>
      <c r="F105" s="35"/>
      <c r="G105" s="35"/>
      <c r="H105" s="35"/>
      <c r="I105" s="35"/>
      <c r="J105" s="35"/>
      <c r="K105" s="35"/>
      <c r="M105" s="35"/>
      <c r="N105" s="35"/>
      <c r="O105" s="35"/>
      <c r="P105" s="35"/>
      <c r="Q105" s="35"/>
      <c r="R105" s="35"/>
      <c r="S105" s="35"/>
      <c r="T105" s="35"/>
      <c r="U105" s="35"/>
      <c r="V105" s="35"/>
      <c r="W105" s="35"/>
      <c r="X105" s="35"/>
      <c r="Y105" s="35"/>
      <c r="Z105" s="35"/>
    </row>
    <row r="106" spans="1:26" x14ac:dyDescent="0.5">
      <c r="A106" s="35"/>
      <c r="B106" s="35"/>
      <c r="C106" s="35"/>
      <c r="D106" s="35"/>
      <c r="E106" s="35"/>
      <c r="F106" s="35"/>
      <c r="G106" s="35"/>
      <c r="H106" s="35"/>
      <c r="I106" s="35"/>
      <c r="J106" s="35"/>
      <c r="K106" s="35"/>
      <c r="M106" s="35"/>
      <c r="N106" s="35"/>
      <c r="O106" s="35"/>
      <c r="P106" s="35"/>
      <c r="Q106" s="35"/>
      <c r="R106" s="35"/>
      <c r="S106" s="35"/>
      <c r="T106" s="35"/>
      <c r="U106" s="35"/>
      <c r="V106" s="35"/>
      <c r="W106" s="35"/>
      <c r="X106" s="35"/>
      <c r="Y106" s="35"/>
      <c r="Z106" s="35"/>
    </row>
    <row r="107" spans="1:26" x14ac:dyDescent="0.5">
      <c r="A107" s="35"/>
      <c r="B107" s="35"/>
      <c r="C107" s="35"/>
      <c r="D107" s="35"/>
      <c r="E107" s="35"/>
      <c r="F107" s="35"/>
      <c r="G107" s="35"/>
      <c r="H107" s="35"/>
      <c r="I107" s="35"/>
      <c r="J107" s="35"/>
      <c r="K107" s="35"/>
      <c r="M107" s="35"/>
      <c r="N107" s="35"/>
      <c r="O107" s="35"/>
      <c r="P107" s="35"/>
      <c r="Q107" s="35"/>
      <c r="R107" s="35"/>
      <c r="S107" s="35"/>
      <c r="T107" s="35"/>
      <c r="U107" s="35"/>
      <c r="V107" s="35"/>
      <c r="W107" s="35"/>
      <c r="X107" s="35"/>
      <c r="Y107" s="35"/>
      <c r="Z107" s="35"/>
    </row>
    <row r="108" spans="1:26" x14ac:dyDescent="0.5">
      <c r="A108" s="35"/>
      <c r="B108" s="35"/>
      <c r="C108" s="35"/>
      <c r="D108" s="35"/>
      <c r="E108" s="35"/>
      <c r="F108" s="35"/>
      <c r="G108" s="35"/>
      <c r="H108" s="35"/>
      <c r="I108" s="35"/>
      <c r="J108" s="35"/>
      <c r="K108" s="35"/>
      <c r="M108" s="35"/>
      <c r="N108" s="35"/>
      <c r="O108" s="35"/>
      <c r="P108" s="35"/>
      <c r="Q108" s="35"/>
      <c r="R108" s="35"/>
      <c r="S108" s="35"/>
      <c r="T108" s="35"/>
      <c r="U108" s="35"/>
      <c r="V108" s="35"/>
      <c r="W108" s="35"/>
      <c r="X108" s="35"/>
      <c r="Y108" s="35"/>
      <c r="Z108" s="35"/>
    </row>
    <row r="109" spans="1:26" x14ac:dyDescent="0.5">
      <c r="A109" s="35"/>
      <c r="B109" s="35"/>
      <c r="C109" s="35"/>
      <c r="D109" s="35"/>
      <c r="E109" s="35"/>
      <c r="F109" s="35"/>
      <c r="G109" s="35"/>
      <c r="H109" s="35"/>
      <c r="I109" s="35"/>
      <c r="J109" s="35"/>
      <c r="K109" s="35"/>
      <c r="M109" s="35"/>
      <c r="N109" s="35"/>
      <c r="O109" s="35"/>
      <c r="P109" s="35"/>
      <c r="Q109" s="35"/>
      <c r="R109" s="35"/>
      <c r="S109" s="35"/>
      <c r="T109" s="35"/>
      <c r="U109" s="35"/>
      <c r="V109" s="35"/>
      <c r="W109" s="35"/>
      <c r="X109" s="35"/>
      <c r="Y109" s="35"/>
      <c r="Z109" s="35"/>
    </row>
    <row r="110" spans="1:26" x14ac:dyDescent="0.5">
      <c r="A110" s="35"/>
      <c r="B110" s="35"/>
      <c r="C110" s="35"/>
      <c r="D110" s="35"/>
      <c r="E110" s="35"/>
      <c r="F110" s="35"/>
      <c r="G110" s="35"/>
      <c r="H110" s="35"/>
      <c r="I110" s="35"/>
      <c r="J110" s="35"/>
      <c r="K110" s="35"/>
      <c r="M110" s="35"/>
      <c r="N110" s="35"/>
      <c r="O110" s="35"/>
      <c r="P110" s="35"/>
      <c r="Q110" s="35"/>
      <c r="R110" s="35"/>
      <c r="S110" s="35"/>
      <c r="T110" s="35"/>
      <c r="U110" s="35"/>
      <c r="V110" s="35"/>
      <c r="W110" s="35"/>
      <c r="X110" s="35"/>
      <c r="Y110" s="35"/>
      <c r="Z110" s="35"/>
    </row>
    <row r="111" spans="1:26" x14ac:dyDescent="0.5">
      <c r="A111" s="35"/>
      <c r="B111" s="35"/>
      <c r="C111" s="35"/>
      <c r="D111" s="35"/>
      <c r="E111" s="35"/>
      <c r="F111" s="35"/>
      <c r="G111" s="35"/>
      <c r="H111" s="35"/>
      <c r="I111" s="35"/>
      <c r="J111" s="35"/>
      <c r="K111" s="35"/>
      <c r="M111" s="35"/>
      <c r="N111" s="35"/>
      <c r="O111" s="35"/>
      <c r="P111" s="35"/>
      <c r="Q111" s="35"/>
      <c r="R111" s="35"/>
      <c r="S111" s="35"/>
      <c r="T111" s="35"/>
      <c r="U111" s="35"/>
      <c r="V111" s="35"/>
      <c r="W111" s="35"/>
      <c r="X111" s="35"/>
      <c r="Y111" s="35"/>
      <c r="Z111" s="35"/>
    </row>
    <row r="112" spans="1:26" x14ac:dyDescent="0.5">
      <c r="A112" s="35"/>
      <c r="B112" s="35"/>
      <c r="C112" s="35"/>
      <c r="D112" s="35"/>
      <c r="E112" s="35"/>
      <c r="F112" s="35"/>
      <c r="G112" s="35"/>
      <c r="H112" s="35"/>
      <c r="I112" s="35"/>
      <c r="J112" s="35"/>
      <c r="K112" s="35"/>
      <c r="M112" s="35"/>
      <c r="N112" s="35"/>
      <c r="O112" s="35"/>
      <c r="P112" s="35"/>
      <c r="Q112" s="35"/>
      <c r="R112" s="35"/>
      <c r="S112" s="35"/>
      <c r="T112" s="35"/>
      <c r="U112" s="35"/>
      <c r="V112" s="35"/>
      <c r="W112" s="35"/>
      <c r="X112" s="35"/>
      <c r="Y112" s="35"/>
      <c r="Z112" s="35"/>
    </row>
    <row r="113" spans="1:26" x14ac:dyDescent="0.5">
      <c r="A113" s="35"/>
      <c r="B113" s="35"/>
      <c r="C113" s="35"/>
      <c r="D113" s="35"/>
      <c r="E113" s="35"/>
      <c r="F113" s="35"/>
      <c r="G113" s="35"/>
      <c r="H113" s="35"/>
      <c r="I113" s="35"/>
      <c r="J113" s="35"/>
      <c r="K113" s="35"/>
      <c r="M113" s="35"/>
      <c r="N113" s="35"/>
      <c r="O113" s="35"/>
      <c r="P113" s="35"/>
      <c r="Q113" s="35"/>
      <c r="R113" s="35"/>
      <c r="S113" s="35"/>
      <c r="T113" s="35"/>
      <c r="U113" s="35"/>
      <c r="V113" s="35"/>
      <c r="W113" s="35"/>
      <c r="X113" s="35"/>
      <c r="Y113" s="35"/>
      <c r="Z113" s="35"/>
    </row>
    <row r="114" spans="1:26" x14ac:dyDescent="0.5">
      <c r="A114" s="35"/>
      <c r="B114" s="35"/>
      <c r="C114" s="35"/>
      <c r="D114" s="35"/>
      <c r="E114" s="35"/>
      <c r="F114" s="35"/>
      <c r="G114" s="35"/>
      <c r="H114" s="35"/>
      <c r="I114" s="35"/>
      <c r="J114" s="35"/>
      <c r="K114" s="35"/>
      <c r="M114" s="35"/>
      <c r="N114" s="35"/>
      <c r="O114" s="35"/>
      <c r="P114" s="35"/>
      <c r="Q114" s="35"/>
      <c r="R114" s="35"/>
      <c r="S114" s="35"/>
      <c r="T114" s="35"/>
      <c r="U114" s="35"/>
      <c r="V114" s="35"/>
      <c r="W114" s="35"/>
      <c r="X114" s="35"/>
      <c r="Y114" s="35"/>
      <c r="Z114" s="35"/>
    </row>
    <row r="115" spans="1:26" x14ac:dyDescent="0.5">
      <c r="A115" s="35"/>
      <c r="B115" s="35"/>
      <c r="C115" s="35"/>
      <c r="D115" s="35"/>
      <c r="E115" s="35"/>
      <c r="F115" s="35"/>
      <c r="G115" s="35"/>
      <c r="H115" s="35"/>
      <c r="I115" s="35"/>
      <c r="J115" s="35"/>
      <c r="K115" s="35"/>
      <c r="M115" s="35"/>
      <c r="N115" s="35"/>
      <c r="O115" s="35"/>
      <c r="P115" s="35"/>
      <c r="Q115" s="35"/>
      <c r="R115" s="35"/>
      <c r="S115" s="35"/>
      <c r="T115" s="35"/>
      <c r="U115" s="35"/>
      <c r="V115" s="35"/>
      <c r="W115" s="35"/>
      <c r="X115" s="35"/>
      <c r="Y115" s="35"/>
      <c r="Z115" s="35"/>
    </row>
    <row r="116" spans="1:26" x14ac:dyDescent="0.5">
      <c r="A116" s="35"/>
      <c r="B116" s="35"/>
      <c r="C116" s="35"/>
      <c r="D116" s="35"/>
      <c r="E116" s="35"/>
      <c r="F116" s="35"/>
      <c r="G116" s="35"/>
      <c r="H116" s="35"/>
      <c r="I116" s="35"/>
      <c r="J116" s="35"/>
      <c r="K116" s="35"/>
      <c r="M116" s="35"/>
      <c r="N116" s="35"/>
      <c r="O116" s="35"/>
      <c r="P116" s="35"/>
      <c r="Q116" s="35"/>
      <c r="R116" s="35"/>
      <c r="S116" s="35"/>
      <c r="T116" s="35"/>
      <c r="U116" s="35"/>
      <c r="V116" s="35"/>
      <c r="W116" s="35"/>
      <c r="X116" s="35"/>
      <c r="Y116" s="35"/>
      <c r="Z116" s="35"/>
    </row>
    <row r="117" spans="1:26" x14ac:dyDescent="0.5">
      <c r="A117" s="35"/>
      <c r="B117" s="35"/>
      <c r="C117" s="35"/>
      <c r="D117" s="35"/>
      <c r="E117" s="35"/>
      <c r="F117" s="35"/>
      <c r="G117" s="35"/>
      <c r="H117" s="35"/>
      <c r="I117" s="35"/>
      <c r="J117" s="35"/>
      <c r="K117" s="35"/>
      <c r="M117" s="35"/>
      <c r="N117" s="35"/>
      <c r="O117" s="35"/>
      <c r="P117" s="35"/>
      <c r="Q117" s="35"/>
      <c r="R117" s="35"/>
      <c r="S117" s="35"/>
      <c r="T117" s="35"/>
      <c r="U117" s="35"/>
      <c r="V117" s="35"/>
      <c r="W117" s="35"/>
      <c r="X117" s="35"/>
      <c r="Y117" s="35"/>
      <c r="Z117" s="35"/>
    </row>
    <row r="118" spans="1:26" x14ac:dyDescent="0.5">
      <c r="A118" s="35"/>
      <c r="B118" s="35"/>
      <c r="C118" s="35"/>
      <c r="D118" s="35"/>
      <c r="E118" s="35"/>
      <c r="F118" s="35"/>
      <c r="G118" s="35"/>
      <c r="H118" s="35"/>
      <c r="I118" s="35"/>
      <c r="J118" s="35"/>
      <c r="K118" s="35"/>
      <c r="M118" s="35"/>
      <c r="N118" s="35"/>
      <c r="O118" s="35"/>
      <c r="P118" s="35"/>
      <c r="Q118" s="35"/>
      <c r="R118" s="35"/>
      <c r="S118" s="35"/>
      <c r="T118" s="35"/>
      <c r="U118" s="35"/>
      <c r="V118" s="35"/>
      <c r="W118" s="35"/>
      <c r="X118" s="35"/>
      <c r="Y118" s="35"/>
      <c r="Z118" s="35"/>
    </row>
    <row r="119" spans="1:26" x14ac:dyDescent="0.5">
      <c r="A119" s="35"/>
      <c r="B119" s="35"/>
      <c r="C119" s="35"/>
      <c r="D119" s="35"/>
      <c r="E119" s="35"/>
      <c r="F119" s="35"/>
      <c r="G119" s="35"/>
      <c r="H119" s="35"/>
      <c r="I119" s="35"/>
      <c r="J119" s="35"/>
      <c r="K119" s="35"/>
      <c r="M119" s="35"/>
      <c r="N119" s="35"/>
      <c r="O119" s="35"/>
      <c r="P119" s="35"/>
      <c r="Q119" s="35"/>
      <c r="R119" s="35"/>
      <c r="S119" s="35"/>
      <c r="T119" s="35"/>
      <c r="U119" s="35"/>
      <c r="V119" s="35"/>
      <c r="W119" s="35"/>
      <c r="X119" s="35"/>
      <c r="Y119" s="35"/>
      <c r="Z119" s="35"/>
    </row>
    <row r="120" spans="1:26" x14ac:dyDescent="0.5">
      <c r="A120" s="35"/>
      <c r="B120" s="35"/>
      <c r="C120" s="35"/>
      <c r="D120" s="35"/>
      <c r="E120" s="35"/>
      <c r="F120" s="35"/>
      <c r="G120" s="35"/>
      <c r="H120" s="35"/>
      <c r="I120" s="35"/>
      <c r="J120" s="35"/>
      <c r="K120" s="35"/>
      <c r="M120" s="35"/>
      <c r="N120" s="35"/>
      <c r="O120" s="35"/>
      <c r="P120" s="35"/>
      <c r="Q120" s="35"/>
      <c r="R120" s="35"/>
      <c r="S120" s="35"/>
      <c r="T120" s="35"/>
      <c r="U120" s="35"/>
      <c r="V120" s="35"/>
      <c r="W120" s="35"/>
      <c r="X120" s="35"/>
      <c r="Y120" s="35"/>
      <c r="Z120" s="35"/>
    </row>
    <row r="121" spans="1:26" x14ac:dyDescent="0.5">
      <c r="A121" s="35"/>
      <c r="B121" s="35"/>
      <c r="C121" s="35"/>
      <c r="D121" s="35"/>
      <c r="E121" s="35"/>
      <c r="F121" s="35"/>
      <c r="G121" s="35"/>
      <c r="H121" s="35"/>
      <c r="I121" s="35"/>
      <c r="J121" s="35"/>
      <c r="K121" s="35"/>
      <c r="M121" s="35"/>
      <c r="N121" s="35"/>
      <c r="O121" s="35"/>
      <c r="P121" s="35"/>
      <c r="Q121" s="35"/>
      <c r="R121" s="35"/>
      <c r="S121" s="35"/>
      <c r="T121" s="35"/>
      <c r="U121" s="35"/>
      <c r="V121" s="35"/>
      <c r="W121" s="35"/>
      <c r="X121" s="35"/>
      <c r="Y121" s="35"/>
      <c r="Z121" s="35"/>
    </row>
    <row r="122" spans="1:26" x14ac:dyDescent="0.5">
      <c r="A122" s="35"/>
      <c r="B122" s="35"/>
      <c r="C122" s="35"/>
      <c r="D122" s="35"/>
      <c r="E122" s="35"/>
      <c r="F122" s="35"/>
      <c r="G122" s="35"/>
      <c r="H122" s="35"/>
      <c r="I122" s="35"/>
      <c r="J122" s="35"/>
      <c r="K122" s="35"/>
      <c r="M122" s="35"/>
      <c r="N122" s="35"/>
      <c r="O122" s="35"/>
      <c r="P122" s="35"/>
      <c r="Q122" s="35"/>
      <c r="R122" s="35"/>
      <c r="S122" s="35"/>
      <c r="T122" s="35"/>
      <c r="U122" s="35"/>
      <c r="V122" s="35"/>
      <c r="W122" s="35"/>
      <c r="X122" s="35"/>
      <c r="Y122" s="35"/>
      <c r="Z122" s="35"/>
    </row>
    <row r="123" spans="1:26" x14ac:dyDescent="0.5">
      <c r="A123" s="35"/>
      <c r="B123" s="35"/>
      <c r="C123" s="35"/>
      <c r="D123" s="35"/>
      <c r="E123" s="35"/>
      <c r="F123" s="35"/>
      <c r="G123" s="35"/>
      <c r="H123" s="35"/>
      <c r="I123" s="35"/>
      <c r="J123" s="35"/>
      <c r="K123" s="35"/>
      <c r="M123" s="35"/>
      <c r="N123" s="35"/>
      <c r="O123" s="35"/>
      <c r="P123" s="35"/>
      <c r="Q123" s="35"/>
      <c r="R123" s="35"/>
      <c r="S123" s="35"/>
      <c r="T123" s="35"/>
      <c r="U123" s="35"/>
      <c r="V123" s="35"/>
      <c r="W123" s="35"/>
      <c r="X123" s="35"/>
      <c r="Y123" s="35"/>
      <c r="Z123" s="35"/>
    </row>
    <row r="124" spans="1:26" x14ac:dyDescent="0.5">
      <c r="A124" s="35"/>
      <c r="B124" s="35"/>
      <c r="C124" s="35"/>
      <c r="D124" s="35"/>
      <c r="E124" s="35"/>
      <c r="F124" s="35"/>
      <c r="G124" s="35"/>
      <c r="H124" s="35"/>
      <c r="I124" s="35"/>
      <c r="J124" s="35"/>
      <c r="K124" s="35"/>
      <c r="M124" s="35"/>
      <c r="N124" s="35"/>
      <c r="O124" s="35"/>
      <c r="P124" s="35"/>
      <c r="Q124" s="35"/>
      <c r="R124" s="35"/>
      <c r="S124" s="35"/>
      <c r="T124" s="35"/>
      <c r="U124" s="35"/>
      <c r="V124" s="35"/>
      <c r="W124" s="35"/>
      <c r="X124" s="35"/>
      <c r="Y124" s="35"/>
      <c r="Z124" s="35"/>
    </row>
    <row r="125" spans="1:26" x14ac:dyDescent="0.5">
      <c r="A125" s="35"/>
      <c r="B125" s="35"/>
      <c r="C125" s="35"/>
      <c r="D125" s="35"/>
      <c r="E125" s="35"/>
      <c r="F125" s="35"/>
      <c r="G125" s="35"/>
      <c r="H125" s="35"/>
      <c r="I125" s="35"/>
      <c r="J125" s="35"/>
      <c r="K125" s="35"/>
      <c r="M125" s="35"/>
      <c r="N125" s="35"/>
      <c r="O125" s="35"/>
      <c r="P125" s="35"/>
      <c r="Q125" s="35"/>
      <c r="R125" s="35"/>
      <c r="S125" s="35"/>
      <c r="T125" s="35"/>
      <c r="U125" s="35"/>
      <c r="V125" s="35"/>
      <c r="W125" s="35"/>
      <c r="X125" s="35"/>
      <c r="Y125" s="35"/>
      <c r="Z125" s="35"/>
    </row>
    <row r="126" spans="1:26" x14ac:dyDescent="0.5">
      <c r="A126" s="35"/>
      <c r="B126" s="35"/>
      <c r="C126" s="35"/>
      <c r="D126" s="35"/>
      <c r="E126" s="35"/>
      <c r="F126" s="35"/>
      <c r="G126" s="35"/>
      <c r="H126" s="35"/>
      <c r="I126" s="35"/>
      <c r="J126" s="35"/>
      <c r="K126" s="35"/>
      <c r="M126" s="35"/>
      <c r="N126" s="35"/>
      <c r="O126" s="35"/>
      <c r="P126" s="35"/>
      <c r="Q126" s="35"/>
      <c r="R126" s="35"/>
      <c r="S126" s="35"/>
      <c r="T126" s="35"/>
      <c r="U126" s="35"/>
      <c r="V126" s="35"/>
      <c r="W126" s="35"/>
      <c r="X126" s="35"/>
      <c r="Y126" s="35"/>
      <c r="Z126" s="35"/>
    </row>
    <row r="127" spans="1:26" x14ac:dyDescent="0.5">
      <c r="A127" s="35"/>
      <c r="B127" s="35"/>
      <c r="C127" s="35"/>
      <c r="D127" s="35"/>
      <c r="E127" s="35"/>
      <c r="F127" s="35"/>
      <c r="G127" s="35"/>
      <c r="H127" s="35"/>
      <c r="I127" s="35"/>
      <c r="J127" s="35"/>
      <c r="K127" s="35"/>
      <c r="M127" s="35"/>
      <c r="N127" s="35"/>
      <c r="O127" s="35"/>
      <c r="P127" s="35"/>
      <c r="Q127" s="35"/>
      <c r="R127" s="35"/>
      <c r="S127" s="35"/>
      <c r="T127" s="35"/>
      <c r="U127" s="35"/>
      <c r="V127" s="35"/>
      <c r="W127" s="35"/>
      <c r="X127" s="35"/>
      <c r="Y127" s="35"/>
      <c r="Z127" s="35"/>
    </row>
    <row r="128" spans="1:26" x14ac:dyDescent="0.5">
      <c r="A128" s="35"/>
      <c r="B128" s="35"/>
      <c r="C128" s="35"/>
      <c r="D128" s="35"/>
      <c r="E128" s="35"/>
      <c r="F128" s="35"/>
      <c r="G128" s="35"/>
      <c r="H128" s="35"/>
      <c r="I128" s="35"/>
      <c r="J128" s="35"/>
      <c r="K128" s="35"/>
      <c r="M128" s="35"/>
      <c r="N128" s="35"/>
      <c r="O128" s="35"/>
      <c r="P128" s="35"/>
      <c r="Q128" s="35"/>
      <c r="R128" s="35"/>
      <c r="S128" s="35"/>
      <c r="T128" s="35"/>
      <c r="U128" s="35"/>
      <c r="V128" s="35"/>
      <c r="W128" s="35"/>
      <c r="X128" s="35"/>
      <c r="Y128" s="35"/>
      <c r="Z128" s="35"/>
    </row>
    <row r="129" spans="1:26" x14ac:dyDescent="0.5">
      <c r="A129" s="35"/>
      <c r="B129" s="35"/>
      <c r="C129" s="35"/>
      <c r="D129" s="35"/>
      <c r="E129" s="35"/>
      <c r="F129" s="35"/>
      <c r="G129" s="35"/>
      <c r="H129" s="35"/>
      <c r="I129" s="35"/>
      <c r="J129" s="35"/>
      <c r="K129" s="35"/>
      <c r="M129" s="35"/>
      <c r="N129" s="35"/>
      <c r="O129" s="35"/>
      <c r="P129" s="35"/>
      <c r="Q129" s="35"/>
      <c r="R129" s="35"/>
      <c r="S129" s="35"/>
      <c r="T129" s="35"/>
      <c r="U129" s="35"/>
      <c r="V129" s="35"/>
      <c r="W129" s="35"/>
      <c r="X129" s="35"/>
      <c r="Y129" s="35"/>
      <c r="Z129" s="35"/>
    </row>
    <row r="130" spans="1:26" x14ac:dyDescent="0.5">
      <c r="A130" s="35"/>
      <c r="B130" s="35"/>
      <c r="C130" s="35"/>
      <c r="D130" s="35"/>
      <c r="E130" s="35"/>
      <c r="F130" s="35"/>
      <c r="G130" s="35"/>
      <c r="H130" s="35"/>
      <c r="I130" s="35"/>
      <c r="J130" s="35"/>
      <c r="K130" s="35"/>
      <c r="M130" s="35"/>
      <c r="N130" s="35"/>
      <c r="O130" s="35"/>
      <c r="P130" s="35"/>
      <c r="Q130" s="35"/>
      <c r="R130" s="35"/>
      <c r="S130" s="35"/>
      <c r="T130" s="35"/>
      <c r="U130" s="35"/>
      <c r="V130" s="35"/>
      <c r="W130" s="35"/>
      <c r="X130" s="35"/>
      <c r="Y130" s="35"/>
      <c r="Z130" s="35"/>
    </row>
    <row r="131" spans="1:26" x14ac:dyDescent="0.5">
      <c r="A131" s="35"/>
      <c r="B131" s="35"/>
      <c r="C131" s="35"/>
      <c r="D131" s="35"/>
      <c r="E131" s="35"/>
      <c r="F131" s="35"/>
      <c r="G131" s="35"/>
      <c r="H131" s="35"/>
      <c r="I131" s="35"/>
      <c r="J131" s="35"/>
      <c r="K131" s="35"/>
      <c r="M131" s="35"/>
      <c r="N131" s="35"/>
      <c r="O131" s="35"/>
      <c r="P131" s="35"/>
      <c r="Q131" s="35"/>
      <c r="R131" s="35"/>
      <c r="S131" s="35"/>
      <c r="T131" s="35"/>
      <c r="U131" s="35"/>
      <c r="V131" s="35"/>
      <c r="W131" s="35"/>
      <c r="X131" s="35"/>
      <c r="Y131" s="35"/>
      <c r="Z131" s="35"/>
    </row>
    <row r="132" spans="1:26" x14ac:dyDescent="0.5">
      <c r="A132" s="35"/>
      <c r="B132" s="35"/>
      <c r="C132" s="35"/>
      <c r="D132" s="35"/>
      <c r="E132" s="35"/>
      <c r="F132" s="35"/>
      <c r="G132" s="35"/>
      <c r="H132" s="35"/>
      <c r="I132" s="35"/>
      <c r="J132" s="35"/>
      <c r="K132" s="35"/>
      <c r="M132" s="35"/>
      <c r="N132" s="35"/>
      <c r="O132" s="35"/>
      <c r="P132" s="35"/>
      <c r="Q132" s="35"/>
      <c r="R132" s="35"/>
      <c r="S132" s="35"/>
      <c r="T132" s="35"/>
      <c r="U132" s="35"/>
      <c r="V132" s="35"/>
      <c r="W132" s="35"/>
      <c r="X132" s="35"/>
      <c r="Y132" s="35"/>
      <c r="Z132" s="35"/>
    </row>
    <row r="133" spans="1:26" x14ac:dyDescent="0.5">
      <c r="A133" s="35"/>
      <c r="B133" s="35"/>
      <c r="C133" s="35"/>
      <c r="D133" s="35"/>
      <c r="E133" s="35"/>
      <c r="F133" s="35"/>
      <c r="G133" s="35"/>
      <c r="H133" s="35"/>
      <c r="I133" s="35"/>
      <c r="J133" s="35"/>
      <c r="K133" s="35"/>
      <c r="M133" s="35"/>
      <c r="N133" s="35"/>
      <c r="O133" s="35"/>
      <c r="P133" s="35"/>
      <c r="Q133" s="35"/>
      <c r="R133" s="35"/>
      <c r="S133" s="35"/>
      <c r="T133" s="35"/>
      <c r="U133" s="35"/>
      <c r="V133" s="35"/>
      <c r="W133" s="35"/>
      <c r="X133" s="35"/>
      <c r="Y133" s="35"/>
      <c r="Z133" s="35"/>
    </row>
    <row r="134" spans="1:26" x14ac:dyDescent="0.5">
      <c r="A134" s="35"/>
      <c r="B134" s="35"/>
      <c r="C134" s="35"/>
      <c r="D134" s="35"/>
      <c r="E134" s="35"/>
      <c r="F134" s="35"/>
      <c r="G134" s="35"/>
      <c r="H134" s="35"/>
      <c r="I134" s="35"/>
      <c r="J134" s="35"/>
      <c r="K134" s="35"/>
      <c r="M134" s="35"/>
      <c r="N134" s="35"/>
      <c r="O134" s="35"/>
      <c r="P134" s="35"/>
      <c r="Q134" s="35"/>
      <c r="R134" s="35"/>
      <c r="S134" s="35"/>
      <c r="T134" s="35"/>
      <c r="U134" s="35"/>
      <c r="V134" s="35"/>
      <c r="W134" s="35"/>
      <c r="X134" s="35"/>
      <c r="Y134" s="35"/>
      <c r="Z134" s="35"/>
    </row>
    <row r="135" spans="1:26" x14ac:dyDescent="0.5">
      <c r="A135" s="35"/>
      <c r="B135" s="35"/>
      <c r="C135" s="35"/>
      <c r="D135" s="35"/>
      <c r="E135" s="35"/>
      <c r="F135" s="35"/>
      <c r="G135" s="35"/>
      <c r="H135" s="35"/>
      <c r="I135" s="35"/>
      <c r="J135" s="35"/>
      <c r="K135" s="35"/>
      <c r="M135" s="35"/>
      <c r="N135" s="35"/>
      <c r="O135" s="35"/>
      <c r="P135" s="35"/>
      <c r="Q135" s="35"/>
      <c r="R135" s="35"/>
      <c r="S135" s="35"/>
      <c r="T135" s="35"/>
      <c r="U135" s="35"/>
      <c r="V135" s="35"/>
      <c r="W135" s="35"/>
      <c r="X135" s="35"/>
      <c r="Y135" s="35"/>
      <c r="Z135" s="35"/>
    </row>
    <row r="136" spans="1:26" x14ac:dyDescent="0.5">
      <c r="A136" s="35"/>
      <c r="B136" s="35"/>
      <c r="C136" s="35"/>
      <c r="D136" s="35"/>
      <c r="E136" s="35"/>
      <c r="F136" s="35"/>
      <c r="G136" s="35"/>
      <c r="H136" s="35"/>
      <c r="I136" s="35"/>
      <c r="J136" s="35"/>
      <c r="K136" s="35"/>
      <c r="M136" s="35"/>
      <c r="N136" s="35"/>
      <c r="O136" s="35"/>
      <c r="P136" s="35"/>
      <c r="Q136" s="35"/>
      <c r="R136" s="35"/>
      <c r="S136" s="35"/>
      <c r="T136" s="35"/>
      <c r="U136" s="35"/>
      <c r="V136" s="35"/>
      <c r="W136" s="35"/>
      <c r="X136" s="35"/>
      <c r="Y136" s="35"/>
      <c r="Z136" s="35"/>
    </row>
    <row r="137" spans="1:26" x14ac:dyDescent="0.5">
      <c r="A137" s="35"/>
      <c r="B137" s="35"/>
      <c r="C137" s="35"/>
      <c r="D137" s="35"/>
      <c r="E137" s="35"/>
      <c r="F137" s="35"/>
      <c r="G137" s="35"/>
      <c r="H137" s="35"/>
      <c r="I137" s="35"/>
      <c r="J137" s="35"/>
      <c r="K137" s="35"/>
      <c r="M137" s="35"/>
      <c r="N137" s="35"/>
      <c r="O137" s="35"/>
      <c r="P137" s="35"/>
      <c r="Q137" s="35"/>
      <c r="R137" s="35"/>
      <c r="S137" s="35"/>
      <c r="T137" s="35"/>
      <c r="U137" s="35"/>
      <c r="V137" s="35"/>
      <c r="W137" s="35"/>
      <c r="X137" s="35"/>
      <c r="Y137" s="35"/>
      <c r="Z137" s="35"/>
    </row>
    <row r="138" spans="1:26" x14ac:dyDescent="0.5">
      <c r="A138" s="35"/>
      <c r="B138" s="35"/>
      <c r="C138" s="35"/>
      <c r="D138" s="35"/>
      <c r="E138" s="35"/>
      <c r="F138" s="35"/>
      <c r="G138" s="35"/>
      <c r="H138" s="35"/>
      <c r="I138" s="35"/>
      <c r="J138" s="35"/>
      <c r="K138" s="35"/>
      <c r="M138" s="35"/>
      <c r="N138" s="35"/>
      <c r="O138" s="35"/>
      <c r="P138" s="35"/>
      <c r="Q138" s="35"/>
      <c r="R138" s="35"/>
      <c r="S138" s="35"/>
      <c r="T138" s="35"/>
      <c r="U138" s="35"/>
      <c r="V138" s="35"/>
      <c r="W138" s="35"/>
      <c r="X138" s="35"/>
      <c r="Y138" s="35"/>
      <c r="Z138" s="35"/>
    </row>
    <row r="139" spans="1:26" x14ac:dyDescent="0.5">
      <c r="A139" s="35"/>
      <c r="B139" s="35"/>
      <c r="C139" s="35"/>
      <c r="D139" s="35"/>
      <c r="E139" s="35"/>
      <c r="F139" s="35"/>
      <c r="G139" s="35"/>
      <c r="H139" s="35"/>
      <c r="I139" s="35"/>
      <c r="J139" s="35"/>
      <c r="K139" s="35"/>
      <c r="M139" s="35"/>
      <c r="N139" s="35"/>
      <c r="O139" s="35"/>
      <c r="P139" s="35"/>
      <c r="Q139" s="35"/>
      <c r="R139" s="35"/>
      <c r="S139" s="35"/>
      <c r="T139" s="35"/>
      <c r="U139" s="35"/>
      <c r="V139" s="35"/>
      <c r="W139" s="35"/>
      <c r="X139" s="35"/>
      <c r="Y139" s="35"/>
      <c r="Z139" s="35"/>
    </row>
    <row r="140" spans="1:26" x14ac:dyDescent="0.5">
      <c r="A140" s="35"/>
      <c r="B140" s="35"/>
      <c r="C140" s="35"/>
      <c r="D140" s="35"/>
      <c r="E140" s="35"/>
      <c r="F140" s="35"/>
      <c r="G140" s="35"/>
      <c r="H140" s="35"/>
      <c r="I140" s="35"/>
      <c r="J140" s="35"/>
      <c r="K140" s="35"/>
      <c r="M140" s="35"/>
      <c r="N140" s="35"/>
      <c r="O140" s="35"/>
      <c r="P140" s="35"/>
      <c r="Q140" s="35"/>
      <c r="R140" s="35"/>
      <c r="S140" s="35"/>
      <c r="T140" s="35"/>
      <c r="U140" s="35"/>
      <c r="V140" s="35"/>
      <c r="W140" s="35"/>
      <c r="X140" s="35"/>
      <c r="Y140" s="35"/>
      <c r="Z140" s="35"/>
    </row>
    <row r="141" spans="1:26" x14ac:dyDescent="0.5">
      <c r="A141" s="35"/>
      <c r="B141" s="35"/>
      <c r="C141" s="35"/>
      <c r="D141" s="35"/>
      <c r="E141" s="35"/>
      <c r="F141" s="35"/>
      <c r="G141" s="35"/>
      <c r="H141" s="35"/>
      <c r="I141" s="35"/>
      <c r="J141" s="35"/>
      <c r="K141" s="35"/>
      <c r="M141" s="35"/>
      <c r="N141" s="35"/>
      <c r="O141" s="35"/>
      <c r="P141" s="35"/>
      <c r="Q141" s="35"/>
      <c r="R141" s="35"/>
      <c r="S141" s="35"/>
      <c r="T141" s="35"/>
      <c r="U141" s="35"/>
      <c r="V141" s="35"/>
      <c r="W141" s="35"/>
      <c r="X141" s="35"/>
      <c r="Y141" s="35"/>
      <c r="Z141" s="35"/>
    </row>
    <row r="142" spans="1:26" x14ac:dyDescent="0.5">
      <c r="A142" s="35"/>
      <c r="B142" s="35"/>
      <c r="C142" s="35"/>
      <c r="D142" s="35"/>
      <c r="E142" s="35"/>
      <c r="F142" s="35"/>
      <c r="G142" s="35"/>
      <c r="H142" s="35"/>
      <c r="I142" s="35"/>
      <c r="J142" s="35"/>
      <c r="K142" s="35"/>
      <c r="M142" s="35"/>
      <c r="N142" s="35"/>
      <c r="O142" s="35"/>
      <c r="P142" s="35"/>
      <c r="Q142" s="35"/>
      <c r="R142" s="35"/>
      <c r="S142" s="35"/>
      <c r="T142" s="35"/>
      <c r="U142" s="35"/>
      <c r="V142" s="35"/>
      <c r="W142" s="35"/>
      <c r="X142" s="35"/>
      <c r="Y142" s="35"/>
      <c r="Z142" s="35"/>
    </row>
    <row r="143" spans="1:26" x14ac:dyDescent="0.5">
      <c r="A143" s="35"/>
      <c r="B143" s="35"/>
      <c r="C143" s="35"/>
      <c r="D143" s="35"/>
      <c r="E143" s="35"/>
      <c r="F143" s="35"/>
      <c r="G143" s="35"/>
      <c r="H143" s="35"/>
      <c r="I143" s="35"/>
      <c r="J143" s="35"/>
      <c r="K143" s="35"/>
      <c r="M143" s="35"/>
      <c r="N143" s="35"/>
      <c r="O143" s="35"/>
      <c r="P143" s="35"/>
      <c r="Q143" s="35"/>
      <c r="R143" s="35"/>
      <c r="S143" s="35"/>
      <c r="T143" s="35"/>
      <c r="U143" s="35"/>
      <c r="V143" s="35"/>
      <c r="W143" s="35"/>
      <c r="X143" s="35"/>
      <c r="Y143" s="35"/>
      <c r="Z143" s="35"/>
    </row>
    <row r="144" spans="1:26" x14ac:dyDescent="0.5">
      <c r="A144" s="35"/>
      <c r="B144" s="35"/>
      <c r="C144" s="35"/>
      <c r="D144" s="35"/>
      <c r="E144" s="35"/>
      <c r="F144" s="35"/>
      <c r="G144" s="35"/>
      <c r="H144" s="35"/>
      <c r="I144" s="35"/>
      <c r="J144" s="35"/>
      <c r="K144" s="35"/>
      <c r="M144" s="35"/>
      <c r="N144" s="35"/>
      <c r="O144" s="35"/>
      <c r="P144" s="35"/>
      <c r="Q144" s="35"/>
      <c r="R144" s="35"/>
      <c r="S144" s="35"/>
      <c r="T144" s="35"/>
      <c r="U144" s="35"/>
      <c r="V144" s="35"/>
      <c r="W144" s="35"/>
      <c r="X144" s="35"/>
      <c r="Y144" s="35"/>
      <c r="Z144" s="35"/>
    </row>
    <row r="145" spans="1:26" x14ac:dyDescent="0.5">
      <c r="A145" s="35"/>
      <c r="B145" s="35"/>
      <c r="C145" s="35"/>
      <c r="D145" s="35"/>
      <c r="E145" s="35"/>
      <c r="F145" s="35"/>
      <c r="G145" s="35"/>
      <c r="H145" s="35"/>
      <c r="I145" s="35"/>
      <c r="J145" s="35"/>
      <c r="K145" s="35"/>
      <c r="M145" s="35"/>
      <c r="N145" s="35"/>
      <c r="O145" s="35"/>
      <c r="P145" s="35"/>
      <c r="Q145" s="35"/>
      <c r="R145" s="35"/>
      <c r="S145" s="35"/>
      <c r="T145" s="35"/>
      <c r="U145" s="35"/>
      <c r="V145" s="35"/>
      <c r="W145" s="35"/>
      <c r="X145" s="35"/>
      <c r="Y145" s="35"/>
      <c r="Z145" s="35"/>
    </row>
    <row r="146" spans="1:26" x14ac:dyDescent="0.5">
      <c r="A146" s="35"/>
      <c r="B146" s="35"/>
      <c r="C146" s="35"/>
      <c r="D146" s="35"/>
      <c r="E146" s="35"/>
      <c r="F146" s="35"/>
      <c r="G146" s="35"/>
      <c r="H146" s="35"/>
      <c r="I146" s="35"/>
      <c r="J146" s="35"/>
      <c r="K146" s="35"/>
      <c r="M146" s="35"/>
      <c r="N146" s="35"/>
      <c r="O146" s="35"/>
      <c r="P146" s="35"/>
      <c r="Q146" s="35"/>
      <c r="R146" s="35"/>
      <c r="S146" s="35"/>
      <c r="T146" s="35"/>
      <c r="U146" s="35"/>
      <c r="V146" s="35"/>
      <c r="W146" s="35"/>
      <c r="X146" s="35"/>
      <c r="Y146" s="35"/>
      <c r="Z146" s="35"/>
    </row>
    <row r="147" spans="1:26" x14ac:dyDescent="0.5">
      <c r="A147" s="35"/>
      <c r="B147" s="35"/>
      <c r="C147" s="35"/>
      <c r="D147" s="35"/>
      <c r="E147" s="35"/>
      <c r="F147" s="35"/>
      <c r="G147" s="35"/>
      <c r="H147" s="35"/>
      <c r="I147" s="35"/>
      <c r="J147" s="35"/>
      <c r="K147" s="35"/>
      <c r="M147" s="35"/>
      <c r="N147" s="35"/>
      <c r="O147" s="35"/>
      <c r="P147" s="35"/>
      <c r="Q147" s="35"/>
      <c r="R147" s="35"/>
      <c r="S147" s="35"/>
      <c r="T147" s="35"/>
      <c r="U147" s="35"/>
      <c r="V147" s="35"/>
      <c r="W147" s="35"/>
      <c r="X147" s="35"/>
      <c r="Y147" s="35"/>
      <c r="Z147" s="35"/>
    </row>
    <row r="148" spans="1:26" x14ac:dyDescent="0.5">
      <c r="A148" s="35"/>
      <c r="B148" s="35"/>
      <c r="C148" s="35"/>
      <c r="D148" s="35"/>
      <c r="E148" s="35"/>
      <c r="F148" s="35"/>
      <c r="G148" s="35"/>
      <c r="H148" s="35"/>
      <c r="I148" s="35"/>
      <c r="J148" s="35"/>
      <c r="K148" s="35"/>
      <c r="M148" s="35"/>
      <c r="N148" s="35"/>
      <c r="O148" s="35"/>
      <c r="P148" s="35"/>
      <c r="Q148" s="35"/>
      <c r="R148" s="35"/>
      <c r="S148" s="35"/>
      <c r="T148" s="35"/>
      <c r="U148" s="35"/>
      <c r="V148" s="35"/>
      <c r="W148" s="35"/>
      <c r="X148" s="35"/>
      <c r="Y148" s="35"/>
      <c r="Z148" s="35"/>
    </row>
    <row r="149" spans="1:26" x14ac:dyDescent="0.5">
      <c r="A149" s="35"/>
      <c r="B149" s="35"/>
      <c r="C149" s="35"/>
      <c r="D149" s="35"/>
      <c r="E149" s="35"/>
      <c r="F149" s="35"/>
      <c r="G149" s="35"/>
      <c r="H149" s="35"/>
      <c r="I149" s="35"/>
      <c r="J149" s="35"/>
      <c r="K149" s="35"/>
      <c r="M149" s="35"/>
      <c r="N149" s="35"/>
      <c r="O149" s="35"/>
      <c r="P149" s="35"/>
      <c r="Q149" s="35"/>
      <c r="R149" s="35"/>
      <c r="S149" s="35"/>
      <c r="T149" s="35"/>
      <c r="U149" s="35"/>
      <c r="V149" s="35"/>
      <c r="W149" s="35"/>
      <c r="X149" s="35"/>
      <c r="Y149" s="35"/>
      <c r="Z149" s="35"/>
    </row>
    <row r="150" spans="1:26" x14ac:dyDescent="0.5">
      <c r="A150" s="35"/>
      <c r="B150" s="35"/>
      <c r="C150" s="35"/>
      <c r="D150" s="35"/>
      <c r="E150" s="35"/>
      <c r="F150" s="35"/>
      <c r="G150" s="35"/>
      <c r="H150" s="35"/>
      <c r="I150" s="35"/>
      <c r="J150" s="35"/>
      <c r="K150" s="35"/>
      <c r="M150" s="35"/>
      <c r="N150" s="35"/>
      <c r="O150" s="35"/>
      <c r="P150" s="35"/>
      <c r="Q150" s="35"/>
      <c r="R150" s="35"/>
      <c r="S150" s="35"/>
      <c r="T150" s="35"/>
      <c r="U150" s="35"/>
      <c r="V150" s="35"/>
      <c r="W150" s="35"/>
      <c r="X150" s="35"/>
      <c r="Y150" s="35"/>
      <c r="Z150" s="35"/>
    </row>
    <row r="151" spans="1:26" x14ac:dyDescent="0.5">
      <c r="A151" s="35"/>
      <c r="B151" s="35"/>
      <c r="C151" s="35"/>
      <c r="D151" s="35"/>
      <c r="E151" s="35"/>
      <c r="F151" s="35"/>
      <c r="G151" s="35"/>
      <c r="H151" s="35"/>
      <c r="I151" s="35"/>
      <c r="J151" s="35"/>
      <c r="K151" s="35"/>
      <c r="M151" s="35"/>
      <c r="N151" s="35"/>
      <c r="O151" s="35"/>
      <c r="P151" s="35"/>
      <c r="Q151" s="35"/>
      <c r="R151" s="35"/>
      <c r="S151" s="35"/>
      <c r="T151" s="35"/>
      <c r="U151" s="35"/>
      <c r="V151" s="35"/>
      <c r="W151" s="35"/>
      <c r="X151" s="35"/>
      <c r="Y151" s="35"/>
      <c r="Z151" s="35"/>
    </row>
    <row r="152" spans="1:26" x14ac:dyDescent="0.5">
      <c r="A152" s="35"/>
      <c r="B152" s="35"/>
      <c r="C152" s="35"/>
      <c r="D152" s="35"/>
      <c r="E152" s="35"/>
      <c r="F152" s="35"/>
      <c r="G152" s="35"/>
      <c r="H152" s="35"/>
      <c r="I152" s="35"/>
      <c r="J152" s="35"/>
      <c r="K152" s="35"/>
      <c r="M152" s="35"/>
      <c r="N152" s="35"/>
      <c r="O152" s="35"/>
      <c r="P152" s="35"/>
      <c r="Q152" s="35"/>
      <c r="R152" s="35"/>
      <c r="S152" s="35"/>
      <c r="T152" s="35"/>
      <c r="U152" s="35"/>
      <c r="V152" s="35"/>
      <c r="W152" s="35"/>
      <c r="X152" s="35"/>
      <c r="Y152" s="35"/>
      <c r="Z152" s="35"/>
    </row>
    <row r="153" spans="1:26" x14ac:dyDescent="0.5">
      <c r="A153" s="35"/>
      <c r="B153" s="35"/>
      <c r="C153" s="35"/>
      <c r="D153" s="35"/>
      <c r="E153" s="35"/>
      <c r="F153" s="35"/>
      <c r="G153" s="35"/>
      <c r="H153" s="35"/>
      <c r="I153" s="35"/>
      <c r="J153" s="35"/>
      <c r="K153" s="35"/>
      <c r="M153" s="35"/>
      <c r="N153" s="35"/>
      <c r="O153" s="35"/>
      <c r="P153" s="35"/>
      <c r="Q153" s="35"/>
      <c r="R153" s="35"/>
      <c r="S153" s="35"/>
      <c r="T153" s="35"/>
      <c r="U153" s="35"/>
      <c r="V153" s="35"/>
      <c r="W153" s="35"/>
      <c r="X153" s="35"/>
      <c r="Y153" s="35"/>
      <c r="Z153" s="35"/>
    </row>
    <row r="154" spans="1:26" x14ac:dyDescent="0.5">
      <c r="A154" s="35"/>
      <c r="B154" s="35"/>
      <c r="C154" s="35"/>
      <c r="D154" s="35"/>
      <c r="E154" s="35"/>
      <c r="F154" s="35"/>
      <c r="G154" s="35"/>
      <c r="H154" s="35"/>
      <c r="I154" s="35"/>
      <c r="J154" s="35"/>
      <c r="K154" s="35"/>
      <c r="M154" s="35"/>
      <c r="N154" s="35"/>
      <c r="O154" s="35"/>
      <c r="P154" s="35"/>
      <c r="Q154" s="35"/>
      <c r="R154" s="35"/>
      <c r="S154" s="35"/>
      <c r="T154" s="35"/>
      <c r="U154" s="35"/>
      <c r="V154" s="35"/>
      <c r="W154" s="35"/>
      <c r="X154" s="35"/>
      <c r="Y154" s="35"/>
      <c r="Z154" s="35"/>
    </row>
    <row r="155" spans="1:26" x14ac:dyDescent="0.5">
      <c r="A155" s="35"/>
      <c r="B155" s="35"/>
      <c r="C155" s="35"/>
      <c r="D155" s="35"/>
      <c r="E155" s="35"/>
      <c r="F155" s="35"/>
      <c r="G155" s="35"/>
      <c r="H155" s="35"/>
      <c r="I155" s="35"/>
      <c r="J155" s="35"/>
      <c r="K155" s="35"/>
      <c r="M155" s="35"/>
      <c r="N155" s="35"/>
      <c r="O155" s="35"/>
      <c r="P155" s="35"/>
      <c r="Q155" s="35"/>
      <c r="R155" s="35"/>
      <c r="S155" s="35"/>
      <c r="T155" s="35"/>
      <c r="U155" s="35"/>
      <c r="V155" s="35"/>
      <c r="W155" s="35"/>
      <c r="X155" s="35"/>
      <c r="Y155" s="35"/>
      <c r="Z155" s="35"/>
    </row>
    <row r="156" spans="1:26" x14ac:dyDescent="0.5">
      <c r="A156" s="35"/>
      <c r="B156" s="35"/>
      <c r="C156" s="35"/>
      <c r="D156" s="35"/>
      <c r="E156" s="35"/>
      <c r="F156" s="35"/>
      <c r="G156" s="35"/>
      <c r="H156" s="35"/>
      <c r="I156" s="35"/>
      <c r="J156" s="35"/>
      <c r="K156" s="35"/>
      <c r="M156" s="35"/>
      <c r="N156" s="35"/>
      <c r="O156" s="35"/>
      <c r="P156" s="35"/>
      <c r="Q156" s="35"/>
      <c r="R156" s="35"/>
      <c r="S156" s="35"/>
      <c r="T156" s="35"/>
      <c r="U156" s="35"/>
      <c r="V156" s="35"/>
      <c r="W156" s="35"/>
      <c r="X156" s="35"/>
      <c r="Y156" s="35"/>
      <c r="Z156" s="35"/>
    </row>
    <row r="157" spans="1:26" x14ac:dyDescent="0.5">
      <c r="A157" s="35"/>
      <c r="B157" s="35"/>
      <c r="C157" s="35"/>
      <c r="D157" s="35"/>
      <c r="E157" s="35"/>
      <c r="F157" s="35"/>
      <c r="G157" s="35"/>
      <c r="H157" s="35"/>
      <c r="I157" s="35"/>
      <c r="J157" s="35"/>
      <c r="K157" s="35"/>
      <c r="M157" s="35"/>
      <c r="N157" s="35"/>
      <c r="O157" s="35"/>
      <c r="P157" s="35"/>
      <c r="Q157" s="35"/>
      <c r="R157" s="35"/>
      <c r="S157" s="35"/>
      <c r="T157" s="35"/>
      <c r="U157" s="35"/>
      <c r="V157" s="35"/>
      <c r="W157" s="35"/>
      <c r="X157" s="35"/>
      <c r="Y157" s="35"/>
      <c r="Z157" s="35"/>
    </row>
    <row r="158" spans="1:26" x14ac:dyDescent="0.5">
      <c r="A158" s="35"/>
      <c r="B158" s="35"/>
      <c r="C158" s="35"/>
      <c r="D158" s="35"/>
      <c r="E158" s="35"/>
      <c r="F158" s="35"/>
      <c r="G158" s="35"/>
      <c r="H158" s="35"/>
      <c r="I158" s="35"/>
      <c r="J158" s="35"/>
      <c r="K158" s="35"/>
      <c r="M158" s="35"/>
      <c r="N158" s="35"/>
      <c r="O158" s="35"/>
      <c r="P158" s="35"/>
      <c r="Q158" s="35"/>
      <c r="R158" s="35"/>
      <c r="S158" s="35"/>
      <c r="T158" s="35"/>
      <c r="U158" s="35"/>
      <c r="V158" s="35"/>
      <c r="W158" s="35"/>
      <c r="X158" s="35"/>
      <c r="Y158" s="35"/>
      <c r="Z158" s="35"/>
    </row>
    <row r="159" spans="1:26" x14ac:dyDescent="0.5">
      <c r="A159" s="35"/>
      <c r="B159" s="35"/>
      <c r="C159" s="35"/>
      <c r="D159" s="35"/>
      <c r="E159" s="35"/>
      <c r="F159" s="35"/>
      <c r="G159" s="35"/>
      <c r="H159" s="35"/>
      <c r="I159" s="35"/>
      <c r="J159" s="35"/>
      <c r="K159" s="35"/>
      <c r="M159" s="35"/>
      <c r="N159" s="35"/>
      <c r="O159" s="35"/>
      <c r="P159" s="35"/>
      <c r="Q159" s="35"/>
      <c r="R159" s="35"/>
      <c r="S159" s="35"/>
      <c r="T159" s="35"/>
      <c r="U159" s="35"/>
      <c r="V159" s="35"/>
      <c r="W159" s="35"/>
      <c r="X159" s="35"/>
      <c r="Y159" s="35"/>
      <c r="Z159" s="35"/>
    </row>
    <row r="160" spans="1:26" x14ac:dyDescent="0.5">
      <c r="A160" s="35"/>
      <c r="B160" s="35"/>
      <c r="C160" s="35"/>
      <c r="D160" s="35"/>
      <c r="E160" s="35"/>
      <c r="F160" s="35"/>
      <c r="G160" s="35"/>
      <c r="H160" s="35"/>
      <c r="I160" s="35"/>
      <c r="J160" s="35"/>
      <c r="K160" s="35"/>
      <c r="M160" s="35"/>
      <c r="N160" s="35"/>
      <c r="O160" s="35"/>
      <c r="P160" s="35"/>
      <c r="Q160" s="35"/>
      <c r="R160" s="35"/>
      <c r="S160" s="35"/>
      <c r="T160" s="35"/>
      <c r="U160" s="35"/>
      <c r="V160" s="35"/>
      <c r="W160" s="35"/>
      <c r="X160" s="35"/>
      <c r="Y160" s="35"/>
      <c r="Z160" s="35"/>
    </row>
    <row r="161" spans="1:26" x14ac:dyDescent="0.5">
      <c r="A161" s="35"/>
      <c r="B161" s="35"/>
      <c r="C161" s="35"/>
      <c r="D161" s="35"/>
      <c r="E161" s="35"/>
      <c r="F161" s="35"/>
      <c r="G161" s="35"/>
      <c r="H161" s="35"/>
      <c r="I161" s="35"/>
      <c r="J161" s="35"/>
      <c r="K161" s="35"/>
      <c r="M161" s="35"/>
      <c r="N161" s="35"/>
      <c r="O161" s="35"/>
      <c r="P161" s="35"/>
      <c r="Q161" s="35"/>
      <c r="R161" s="35"/>
      <c r="S161" s="35"/>
      <c r="T161" s="35"/>
      <c r="U161" s="35"/>
      <c r="V161" s="35"/>
      <c r="W161" s="35"/>
      <c r="X161" s="35"/>
      <c r="Y161" s="35"/>
      <c r="Z161" s="35"/>
    </row>
    <row r="162" spans="1:26" x14ac:dyDescent="0.5">
      <c r="A162" s="35"/>
      <c r="B162" s="35"/>
      <c r="C162" s="35"/>
      <c r="D162" s="35"/>
      <c r="E162" s="35"/>
      <c r="F162" s="35"/>
      <c r="G162" s="35"/>
      <c r="H162" s="35"/>
      <c r="I162" s="35"/>
      <c r="J162" s="35"/>
      <c r="K162" s="35"/>
      <c r="M162" s="35"/>
      <c r="N162" s="35"/>
      <c r="O162" s="35"/>
      <c r="P162" s="35"/>
      <c r="Q162" s="35"/>
      <c r="R162" s="35"/>
      <c r="S162" s="35"/>
      <c r="T162" s="35"/>
      <c r="U162" s="35"/>
      <c r="V162" s="35"/>
      <c r="W162" s="35"/>
      <c r="X162" s="35"/>
      <c r="Y162" s="35"/>
      <c r="Z162" s="35"/>
    </row>
    <row r="163" spans="1:26" x14ac:dyDescent="0.5">
      <c r="A163" s="35"/>
      <c r="B163" s="35"/>
      <c r="C163" s="35"/>
      <c r="D163" s="35"/>
      <c r="E163" s="35"/>
      <c r="F163" s="35"/>
      <c r="G163" s="35"/>
      <c r="H163" s="35"/>
      <c r="I163" s="35"/>
      <c r="J163" s="35"/>
      <c r="K163" s="35"/>
      <c r="M163" s="35"/>
      <c r="N163" s="35"/>
      <c r="O163" s="35"/>
      <c r="P163" s="35"/>
      <c r="Q163" s="35"/>
      <c r="R163" s="35"/>
      <c r="S163" s="35"/>
      <c r="T163" s="35"/>
      <c r="U163" s="35"/>
      <c r="V163" s="35"/>
      <c r="W163" s="35"/>
      <c r="X163" s="35"/>
      <c r="Y163" s="35"/>
      <c r="Z163" s="35"/>
    </row>
    <row r="164" spans="1:26" x14ac:dyDescent="0.5">
      <c r="A164" s="35"/>
      <c r="B164" s="35"/>
      <c r="C164" s="35"/>
      <c r="D164" s="35"/>
      <c r="E164" s="35"/>
      <c r="F164" s="35"/>
      <c r="G164" s="35"/>
      <c r="H164" s="35"/>
      <c r="I164" s="35"/>
      <c r="J164" s="35"/>
      <c r="K164" s="35"/>
      <c r="M164" s="35"/>
      <c r="N164" s="35"/>
      <c r="O164" s="35"/>
      <c r="P164" s="35"/>
      <c r="Q164" s="35"/>
      <c r="R164" s="35"/>
      <c r="S164" s="35"/>
      <c r="T164" s="35"/>
      <c r="U164" s="35"/>
      <c r="V164" s="35"/>
      <c r="W164" s="35"/>
      <c r="X164" s="35"/>
      <c r="Y164" s="35"/>
      <c r="Z164" s="35"/>
    </row>
    <row r="165" spans="1:26" x14ac:dyDescent="0.5">
      <c r="A165" s="35"/>
      <c r="B165" s="35"/>
      <c r="C165" s="35"/>
      <c r="D165" s="35"/>
      <c r="E165" s="35"/>
      <c r="F165" s="35"/>
      <c r="G165" s="35"/>
      <c r="H165" s="35"/>
      <c r="I165" s="35"/>
      <c r="J165" s="35"/>
      <c r="K165" s="35"/>
      <c r="M165" s="35"/>
      <c r="N165" s="35"/>
      <c r="O165" s="35"/>
      <c r="P165" s="35"/>
      <c r="Q165" s="35"/>
      <c r="R165" s="35"/>
      <c r="S165" s="35"/>
      <c r="T165" s="35"/>
      <c r="U165" s="35"/>
      <c r="V165" s="35"/>
      <c r="W165" s="35"/>
      <c r="X165" s="35"/>
      <c r="Y165" s="35"/>
      <c r="Z165" s="35"/>
    </row>
    <row r="166" spans="1:26" x14ac:dyDescent="0.5">
      <c r="A166" s="35"/>
      <c r="B166" s="35"/>
      <c r="C166" s="35"/>
      <c r="D166" s="35"/>
      <c r="E166" s="35"/>
      <c r="F166" s="35"/>
      <c r="G166" s="35"/>
      <c r="H166" s="35"/>
      <c r="I166" s="35"/>
      <c r="J166" s="35"/>
      <c r="K166" s="35"/>
      <c r="M166" s="35"/>
      <c r="N166" s="35"/>
      <c r="O166" s="35"/>
      <c r="P166" s="35"/>
      <c r="Q166" s="35"/>
      <c r="R166" s="35"/>
      <c r="S166" s="35"/>
      <c r="T166" s="35"/>
      <c r="U166" s="35"/>
      <c r="V166" s="35"/>
      <c r="W166" s="35"/>
      <c r="X166" s="35"/>
      <c r="Y166" s="35"/>
      <c r="Z166" s="35"/>
    </row>
    <row r="167" spans="1:26" x14ac:dyDescent="0.5">
      <c r="A167" s="35"/>
      <c r="B167" s="35"/>
      <c r="C167" s="35"/>
      <c r="D167" s="35"/>
      <c r="E167" s="35"/>
      <c r="F167" s="35"/>
      <c r="G167" s="35"/>
      <c r="H167" s="35"/>
      <c r="I167" s="35"/>
      <c r="J167" s="35"/>
      <c r="K167" s="35"/>
      <c r="M167" s="35"/>
      <c r="N167" s="35"/>
      <c r="O167" s="35"/>
      <c r="P167" s="35"/>
      <c r="Q167" s="35"/>
      <c r="R167" s="35"/>
      <c r="S167" s="35"/>
      <c r="T167" s="35"/>
      <c r="U167" s="35"/>
      <c r="V167" s="35"/>
      <c r="W167" s="35"/>
      <c r="X167" s="35"/>
      <c r="Y167" s="35"/>
      <c r="Z167" s="35"/>
    </row>
    <row r="168" spans="1:26" x14ac:dyDescent="0.5">
      <c r="A168" s="35"/>
      <c r="B168" s="35"/>
      <c r="C168" s="35"/>
      <c r="D168" s="35"/>
      <c r="E168" s="35"/>
      <c r="F168" s="35"/>
      <c r="G168" s="35"/>
      <c r="H168" s="35"/>
      <c r="I168" s="35"/>
      <c r="J168" s="35"/>
      <c r="K168" s="35"/>
      <c r="M168" s="35"/>
      <c r="N168" s="35"/>
      <c r="O168" s="35"/>
      <c r="P168" s="35"/>
      <c r="Q168" s="35"/>
      <c r="R168" s="35"/>
      <c r="S168" s="35"/>
      <c r="T168" s="35"/>
      <c r="U168" s="35"/>
      <c r="V168" s="35"/>
      <c r="W168" s="35"/>
      <c r="X168" s="35"/>
      <c r="Y168" s="35"/>
      <c r="Z168" s="35"/>
    </row>
    <row r="169" spans="1:26" x14ac:dyDescent="0.5">
      <c r="A169" s="35"/>
      <c r="B169" s="35"/>
      <c r="C169" s="35"/>
      <c r="D169" s="35"/>
      <c r="E169" s="35"/>
      <c r="F169" s="35"/>
      <c r="G169" s="35"/>
      <c r="H169" s="35"/>
      <c r="I169" s="35"/>
      <c r="J169" s="35"/>
      <c r="K169" s="35"/>
      <c r="M169" s="35"/>
      <c r="N169" s="35"/>
      <c r="O169" s="35"/>
      <c r="P169" s="35"/>
      <c r="Q169" s="35"/>
      <c r="R169" s="35"/>
      <c r="S169" s="35"/>
      <c r="T169" s="35"/>
      <c r="U169" s="35"/>
      <c r="V169" s="35"/>
      <c r="W169" s="35"/>
      <c r="X169" s="35"/>
      <c r="Y169" s="35"/>
      <c r="Z169" s="35"/>
    </row>
    <row r="170" spans="1:26" x14ac:dyDescent="0.5">
      <c r="A170" s="35"/>
      <c r="B170" s="35"/>
      <c r="C170" s="35"/>
      <c r="D170" s="35"/>
      <c r="E170" s="35"/>
      <c r="F170" s="35"/>
      <c r="G170" s="35"/>
      <c r="H170" s="35"/>
      <c r="I170" s="35"/>
      <c r="J170" s="35"/>
      <c r="K170" s="35"/>
      <c r="M170" s="35"/>
      <c r="N170" s="35"/>
      <c r="O170" s="35"/>
      <c r="P170" s="35"/>
      <c r="Q170" s="35"/>
      <c r="R170" s="35"/>
      <c r="S170" s="35"/>
      <c r="T170" s="35"/>
      <c r="U170" s="35"/>
      <c r="V170" s="35"/>
      <c r="W170" s="35"/>
      <c r="X170" s="35"/>
      <c r="Y170" s="35"/>
      <c r="Z170" s="35"/>
    </row>
    <row r="171" spans="1:26" x14ac:dyDescent="0.5">
      <c r="A171" s="35"/>
      <c r="B171" s="35"/>
      <c r="C171" s="35"/>
      <c r="D171" s="35"/>
      <c r="E171" s="35"/>
      <c r="F171" s="35"/>
      <c r="G171" s="35"/>
      <c r="H171" s="35"/>
      <c r="I171" s="35"/>
      <c r="J171" s="35"/>
      <c r="K171" s="35"/>
      <c r="M171" s="35"/>
      <c r="N171" s="35"/>
      <c r="O171" s="35"/>
      <c r="P171" s="35"/>
      <c r="Q171" s="35"/>
      <c r="R171" s="35"/>
      <c r="S171" s="35"/>
      <c r="T171" s="35"/>
      <c r="U171" s="35"/>
      <c r="V171" s="35"/>
      <c r="W171" s="35"/>
      <c r="X171" s="35"/>
      <c r="Y171" s="35"/>
      <c r="Z171" s="35"/>
    </row>
    <row r="172" spans="1:26" x14ac:dyDescent="0.5">
      <c r="A172" s="35"/>
      <c r="B172" s="35"/>
      <c r="C172" s="35"/>
      <c r="D172" s="35"/>
      <c r="E172" s="35"/>
      <c r="F172" s="35"/>
      <c r="G172" s="35"/>
      <c r="H172" s="35"/>
      <c r="I172" s="35"/>
      <c r="J172" s="35"/>
      <c r="K172" s="35"/>
      <c r="M172" s="35"/>
      <c r="N172" s="35"/>
      <c r="O172" s="35"/>
      <c r="P172" s="35"/>
      <c r="Q172" s="35"/>
      <c r="R172" s="35"/>
      <c r="S172" s="35"/>
      <c r="T172" s="35"/>
      <c r="U172" s="35"/>
      <c r="V172" s="35"/>
      <c r="W172" s="35"/>
      <c r="X172" s="35"/>
      <c r="Y172" s="35"/>
      <c r="Z172" s="35"/>
    </row>
    <row r="173" spans="1:26" x14ac:dyDescent="0.5">
      <c r="A173" s="35"/>
      <c r="B173" s="35"/>
      <c r="C173" s="35"/>
      <c r="D173" s="35"/>
      <c r="E173" s="35"/>
      <c r="F173" s="35"/>
      <c r="G173" s="35"/>
      <c r="H173" s="35"/>
      <c r="I173" s="35"/>
      <c r="J173" s="35"/>
      <c r="K173" s="35"/>
      <c r="M173" s="35"/>
      <c r="N173" s="35"/>
      <c r="O173" s="35"/>
      <c r="P173" s="35"/>
      <c r="Q173" s="35"/>
      <c r="R173" s="35"/>
      <c r="S173" s="35"/>
      <c r="T173" s="35"/>
      <c r="U173" s="35"/>
      <c r="V173" s="35"/>
      <c r="W173" s="35"/>
      <c r="X173" s="35"/>
      <c r="Y173" s="35"/>
      <c r="Z173" s="35"/>
    </row>
    <row r="174" spans="1:26" x14ac:dyDescent="0.5">
      <c r="A174" s="35"/>
      <c r="B174" s="35"/>
      <c r="C174" s="35"/>
      <c r="D174" s="35"/>
      <c r="E174" s="35"/>
      <c r="F174" s="35"/>
      <c r="G174" s="35"/>
      <c r="H174" s="35"/>
      <c r="I174" s="35"/>
      <c r="J174" s="35"/>
      <c r="K174" s="35"/>
      <c r="M174" s="35"/>
      <c r="N174" s="35"/>
      <c r="O174" s="35"/>
      <c r="P174" s="35"/>
      <c r="Q174" s="35"/>
      <c r="R174" s="35"/>
      <c r="S174" s="35"/>
      <c r="T174" s="35"/>
      <c r="U174" s="35"/>
      <c r="V174" s="35"/>
      <c r="W174" s="35"/>
      <c r="X174" s="35"/>
      <c r="Y174" s="35"/>
      <c r="Z174" s="35"/>
    </row>
    <row r="175" spans="1:26" x14ac:dyDescent="0.5">
      <c r="A175" s="35"/>
      <c r="B175" s="35"/>
      <c r="C175" s="35"/>
      <c r="D175" s="35"/>
      <c r="E175" s="35"/>
      <c r="F175" s="35"/>
      <c r="G175" s="35"/>
      <c r="H175" s="35"/>
      <c r="I175" s="35"/>
      <c r="J175" s="35"/>
      <c r="K175" s="35"/>
      <c r="M175" s="35"/>
      <c r="N175" s="35"/>
      <c r="O175" s="35"/>
      <c r="P175" s="35"/>
      <c r="Q175" s="35"/>
      <c r="R175" s="35"/>
      <c r="S175" s="35"/>
      <c r="T175" s="35"/>
      <c r="U175" s="35"/>
      <c r="V175" s="35"/>
      <c r="W175" s="35"/>
      <c r="X175" s="35"/>
      <c r="Y175" s="35"/>
      <c r="Z175" s="35"/>
    </row>
    <row r="176" spans="1:26" x14ac:dyDescent="0.5">
      <c r="A176" s="35"/>
      <c r="B176" s="35"/>
      <c r="C176" s="35"/>
      <c r="D176" s="35"/>
      <c r="E176" s="35"/>
      <c r="F176" s="35"/>
      <c r="G176" s="35"/>
      <c r="H176" s="35"/>
      <c r="I176" s="35"/>
      <c r="J176" s="35"/>
      <c r="K176" s="35"/>
      <c r="M176" s="35"/>
      <c r="N176" s="35"/>
      <c r="O176" s="35"/>
      <c r="P176" s="35"/>
      <c r="Q176" s="35"/>
      <c r="R176" s="35"/>
      <c r="S176" s="35"/>
      <c r="T176" s="35"/>
      <c r="U176" s="35"/>
      <c r="V176" s="35"/>
      <c r="W176" s="35"/>
      <c r="X176" s="35"/>
      <c r="Y176" s="35"/>
      <c r="Z176" s="35"/>
    </row>
    <row r="177" spans="1:26" x14ac:dyDescent="0.5">
      <c r="A177" s="35"/>
      <c r="B177" s="35"/>
      <c r="C177" s="35"/>
      <c r="D177" s="35"/>
      <c r="E177" s="35"/>
      <c r="F177" s="35"/>
      <c r="G177" s="35"/>
      <c r="H177" s="35"/>
      <c r="I177" s="35"/>
      <c r="J177" s="35"/>
      <c r="K177" s="35"/>
      <c r="M177" s="35"/>
      <c r="N177" s="35"/>
      <c r="O177" s="35"/>
      <c r="P177" s="35"/>
      <c r="Q177" s="35"/>
      <c r="R177" s="35"/>
      <c r="S177" s="35"/>
      <c r="T177" s="35"/>
      <c r="U177" s="35"/>
      <c r="V177" s="35"/>
      <c r="W177" s="35"/>
      <c r="X177" s="35"/>
      <c r="Y177" s="35"/>
      <c r="Z177" s="35"/>
    </row>
    <row r="178" spans="1:26" x14ac:dyDescent="0.5">
      <c r="A178" s="35"/>
      <c r="B178" s="35"/>
      <c r="C178" s="35"/>
      <c r="D178" s="35"/>
      <c r="E178" s="35"/>
      <c r="F178" s="35"/>
      <c r="G178" s="35"/>
      <c r="H178" s="35"/>
      <c r="I178" s="35"/>
      <c r="J178" s="35"/>
      <c r="K178" s="35"/>
      <c r="M178" s="35"/>
      <c r="N178" s="35"/>
      <c r="O178" s="35"/>
      <c r="P178" s="35"/>
      <c r="Q178" s="35"/>
      <c r="R178" s="35"/>
      <c r="S178" s="35"/>
      <c r="T178" s="35"/>
      <c r="U178" s="35"/>
      <c r="V178" s="35"/>
      <c r="W178" s="35"/>
      <c r="X178" s="35"/>
      <c r="Y178" s="35"/>
      <c r="Z178" s="35"/>
    </row>
    <row r="179" spans="1:26" x14ac:dyDescent="0.5">
      <c r="A179" s="35"/>
      <c r="B179" s="35"/>
      <c r="C179" s="35"/>
      <c r="D179" s="35"/>
      <c r="E179" s="35"/>
      <c r="F179" s="35"/>
      <c r="G179" s="35"/>
      <c r="H179" s="35"/>
      <c r="I179" s="35"/>
      <c r="J179" s="35"/>
      <c r="K179" s="35"/>
      <c r="M179" s="35"/>
      <c r="N179" s="35"/>
      <c r="O179" s="35"/>
      <c r="P179" s="35"/>
      <c r="Q179" s="35"/>
      <c r="R179" s="35"/>
      <c r="S179" s="35"/>
      <c r="T179" s="35"/>
      <c r="U179" s="35"/>
      <c r="V179" s="35"/>
      <c r="W179" s="35"/>
      <c r="X179" s="35"/>
      <c r="Y179" s="35"/>
      <c r="Z179" s="35"/>
    </row>
    <row r="180" spans="1:26" x14ac:dyDescent="0.5">
      <c r="A180" s="35"/>
      <c r="B180" s="35"/>
      <c r="C180" s="35"/>
      <c r="D180" s="35"/>
      <c r="E180" s="35"/>
      <c r="F180" s="35"/>
      <c r="G180" s="35"/>
      <c r="H180" s="35"/>
      <c r="I180" s="35"/>
      <c r="J180" s="35"/>
      <c r="K180" s="35"/>
      <c r="M180" s="35"/>
      <c r="N180" s="35"/>
      <c r="O180" s="35"/>
      <c r="P180" s="35"/>
      <c r="Q180" s="35"/>
      <c r="R180" s="35"/>
      <c r="S180" s="35"/>
      <c r="T180" s="35"/>
      <c r="U180" s="35"/>
      <c r="V180" s="35"/>
      <c r="W180" s="35"/>
      <c r="X180" s="35"/>
      <c r="Y180" s="35"/>
      <c r="Z180" s="35"/>
    </row>
    <row r="181" spans="1:26" x14ac:dyDescent="0.5">
      <c r="A181" s="35"/>
      <c r="B181" s="35"/>
      <c r="C181" s="35"/>
      <c r="D181" s="35"/>
      <c r="E181" s="35"/>
      <c r="F181" s="35"/>
      <c r="G181" s="35"/>
      <c r="H181" s="35"/>
      <c r="I181" s="35"/>
      <c r="J181" s="35"/>
      <c r="K181" s="35"/>
      <c r="M181" s="35"/>
      <c r="N181" s="35"/>
      <c r="O181" s="35"/>
      <c r="P181" s="35"/>
      <c r="Q181" s="35"/>
      <c r="R181" s="35"/>
      <c r="S181" s="35"/>
      <c r="T181" s="35"/>
      <c r="U181" s="35"/>
      <c r="V181" s="35"/>
      <c r="W181" s="35"/>
      <c r="X181" s="35"/>
      <c r="Y181" s="35"/>
      <c r="Z181" s="35"/>
    </row>
    <row r="182" spans="1:26" x14ac:dyDescent="0.5">
      <c r="A182" s="35"/>
      <c r="B182" s="35"/>
      <c r="C182" s="35"/>
      <c r="D182" s="35"/>
      <c r="E182" s="35"/>
      <c r="F182" s="35"/>
      <c r="G182" s="35"/>
      <c r="H182" s="35"/>
      <c r="I182" s="35"/>
      <c r="J182" s="35"/>
      <c r="K182" s="35"/>
      <c r="M182" s="35"/>
      <c r="N182" s="35"/>
      <c r="O182" s="35"/>
      <c r="P182" s="35"/>
      <c r="Q182" s="35"/>
      <c r="R182" s="35"/>
      <c r="S182" s="35"/>
      <c r="T182" s="35"/>
      <c r="U182" s="35"/>
      <c r="V182" s="35"/>
      <c r="W182" s="35"/>
      <c r="X182" s="35"/>
      <c r="Y182" s="35"/>
      <c r="Z182" s="35"/>
    </row>
    <row r="183" spans="1:26" x14ac:dyDescent="0.5">
      <c r="A183" s="35"/>
      <c r="B183" s="35"/>
      <c r="C183" s="35"/>
      <c r="D183" s="35"/>
      <c r="E183" s="35"/>
      <c r="F183" s="35"/>
      <c r="G183" s="35"/>
      <c r="H183" s="35"/>
      <c r="I183" s="35"/>
      <c r="J183" s="35"/>
      <c r="K183" s="35"/>
      <c r="M183" s="35"/>
      <c r="N183" s="35"/>
      <c r="O183" s="35"/>
      <c r="P183" s="35"/>
      <c r="Q183" s="35"/>
      <c r="R183" s="35"/>
      <c r="S183" s="35"/>
      <c r="T183" s="35"/>
      <c r="U183" s="35"/>
      <c r="V183" s="35"/>
      <c r="W183" s="35"/>
      <c r="X183" s="35"/>
      <c r="Y183" s="35"/>
      <c r="Z183" s="35"/>
    </row>
    <row r="184" spans="1:26" x14ac:dyDescent="0.5">
      <c r="A184" s="35"/>
      <c r="B184" s="35"/>
      <c r="C184" s="35"/>
      <c r="D184" s="35"/>
      <c r="E184" s="35"/>
      <c r="F184" s="35"/>
      <c r="G184" s="35"/>
      <c r="H184" s="35"/>
      <c r="I184" s="35"/>
      <c r="J184" s="35"/>
      <c r="K184" s="35"/>
      <c r="M184" s="35"/>
      <c r="N184" s="35"/>
      <c r="O184" s="35"/>
      <c r="P184" s="35"/>
      <c r="Q184" s="35"/>
      <c r="R184" s="35"/>
      <c r="S184" s="35"/>
      <c r="T184" s="35"/>
      <c r="U184" s="35"/>
      <c r="V184" s="35"/>
      <c r="W184" s="35"/>
      <c r="X184" s="35"/>
      <c r="Y184" s="35"/>
      <c r="Z184" s="35"/>
    </row>
    <row r="185" spans="1:26" x14ac:dyDescent="0.5">
      <c r="A185" s="35"/>
      <c r="B185" s="35"/>
      <c r="C185" s="35"/>
      <c r="D185" s="35"/>
      <c r="E185" s="35"/>
      <c r="F185" s="35"/>
      <c r="G185" s="35"/>
      <c r="H185" s="35"/>
      <c r="I185" s="35"/>
      <c r="J185" s="35"/>
      <c r="K185" s="35"/>
      <c r="M185" s="35"/>
      <c r="N185" s="35"/>
      <c r="O185" s="35"/>
      <c r="P185" s="35"/>
      <c r="Q185" s="35"/>
      <c r="R185" s="35"/>
      <c r="S185" s="35"/>
      <c r="T185" s="35"/>
      <c r="U185" s="35"/>
      <c r="V185" s="35"/>
      <c r="W185" s="35"/>
      <c r="X185" s="35"/>
      <c r="Y185" s="35"/>
      <c r="Z185" s="35"/>
    </row>
    <row r="186" spans="1:26" x14ac:dyDescent="0.5">
      <c r="A186" s="35"/>
      <c r="B186" s="35"/>
      <c r="C186" s="35"/>
      <c r="D186" s="35"/>
      <c r="E186" s="35"/>
      <c r="F186" s="35"/>
      <c r="G186" s="35"/>
      <c r="H186" s="35"/>
      <c r="I186" s="35"/>
      <c r="J186" s="35"/>
      <c r="K186" s="35"/>
      <c r="M186" s="35"/>
      <c r="N186" s="35"/>
      <c r="O186" s="35"/>
      <c r="P186" s="35"/>
      <c r="Q186" s="35"/>
      <c r="R186" s="35"/>
      <c r="S186" s="35"/>
      <c r="T186" s="35"/>
      <c r="U186" s="35"/>
      <c r="V186" s="35"/>
      <c r="W186" s="35"/>
      <c r="X186" s="35"/>
      <c r="Y186" s="35"/>
      <c r="Z186" s="35"/>
    </row>
    <row r="187" spans="1:26" x14ac:dyDescent="0.5">
      <c r="A187" s="35"/>
      <c r="B187" s="35"/>
      <c r="C187" s="35"/>
      <c r="D187" s="35"/>
      <c r="E187" s="35"/>
      <c r="F187" s="35"/>
      <c r="G187" s="35"/>
      <c r="H187" s="35"/>
      <c r="I187" s="35"/>
      <c r="J187" s="35"/>
      <c r="K187" s="35"/>
      <c r="M187" s="35"/>
      <c r="N187" s="35"/>
      <c r="O187" s="35"/>
      <c r="P187" s="35"/>
      <c r="Q187" s="35"/>
      <c r="R187" s="35"/>
      <c r="S187" s="35"/>
      <c r="T187" s="35"/>
      <c r="U187" s="35"/>
      <c r="V187" s="35"/>
      <c r="W187" s="35"/>
      <c r="X187" s="35"/>
      <c r="Y187" s="35"/>
      <c r="Z187" s="35"/>
    </row>
    <row r="188" spans="1:26" x14ac:dyDescent="0.5">
      <c r="A188" s="35"/>
      <c r="B188" s="35"/>
      <c r="C188" s="35"/>
      <c r="D188" s="35"/>
      <c r="E188" s="35"/>
      <c r="F188" s="35"/>
      <c r="G188" s="35"/>
      <c r="H188" s="35"/>
      <c r="I188" s="35"/>
      <c r="J188" s="35"/>
      <c r="K188" s="35"/>
      <c r="M188" s="35"/>
      <c r="N188" s="35"/>
      <c r="O188" s="35"/>
      <c r="P188" s="35"/>
      <c r="Q188" s="35"/>
      <c r="R188" s="35"/>
      <c r="S188" s="35"/>
      <c r="T188" s="35"/>
      <c r="U188" s="35"/>
      <c r="V188" s="35"/>
      <c r="W188" s="35"/>
      <c r="X188" s="35"/>
      <c r="Y188" s="35"/>
      <c r="Z188" s="35"/>
    </row>
    <row r="189" spans="1:26" x14ac:dyDescent="0.5">
      <c r="A189" s="35"/>
      <c r="B189" s="35"/>
      <c r="C189" s="35"/>
      <c r="D189" s="35"/>
      <c r="E189" s="35"/>
      <c r="F189" s="35"/>
      <c r="G189" s="35"/>
      <c r="H189" s="35"/>
      <c r="I189" s="35"/>
      <c r="J189" s="35"/>
      <c r="K189" s="35"/>
      <c r="M189" s="35"/>
      <c r="N189" s="35"/>
      <c r="O189" s="35"/>
      <c r="P189" s="35"/>
      <c r="Q189" s="35"/>
      <c r="R189" s="35"/>
      <c r="S189" s="35"/>
      <c r="T189" s="35"/>
      <c r="U189" s="35"/>
      <c r="V189" s="35"/>
      <c r="W189" s="35"/>
      <c r="X189" s="35"/>
      <c r="Y189" s="35"/>
      <c r="Z189" s="35"/>
    </row>
    <row r="190" spans="1:26" x14ac:dyDescent="0.5">
      <c r="A190" s="35"/>
      <c r="B190" s="35"/>
      <c r="C190" s="35"/>
      <c r="D190" s="35"/>
      <c r="E190" s="35"/>
      <c r="F190" s="35"/>
      <c r="G190" s="35"/>
      <c r="H190" s="35"/>
      <c r="I190" s="35"/>
      <c r="J190" s="35"/>
      <c r="K190" s="35"/>
      <c r="M190" s="35"/>
      <c r="N190" s="35"/>
      <c r="O190" s="35"/>
      <c r="P190" s="35"/>
      <c r="Q190" s="35"/>
      <c r="R190" s="35"/>
      <c r="S190" s="35"/>
      <c r="T190" s="35"/>
      <c r="U190" s="35"/>
      <c r="V190" s="35"/>
      <c r="W190" s="35"/>
      <c r="X190" s="35"/>
      <c r="Y190" s="35"/>
      <c r="Z190" s="35"/>
    </row>
    <row r="191" spans="1:26" x14ac:dyDescent="0.5">
      <c r="A191" s="35"/>
      <c r="B191" s="35"/>
      <c r="C191" s="35"/>
      <c r="D191" s="35"/>
      <c r="E191" s="35"/>
      <c r="F191" s="35"/>
      <c r="G191" s="35"/>
      <c r="H191" s="35"/>
      <c r="I191" s="35"/>
      <c r="J191" s="35"/>
      <c r="K191" s="35"/>
      <c r="M191" s="35"/>
      <c r="N191" s="35"/>
      <c r="O191" s="35"/>
      <c r="P191" s="35"/>
      <c r="Q191" s="35"/>
      <c r="R191" s="35"/>
      <c r="S191" s="35"/>
      <c r="T191" s="35"/>
      <c r="U191" s="35"/>
      <c r="V191" s="35"/>
      <c r="W191" s="35"/>
      <c r="X191" s="35"/>
      <c r="Y191" s="35"/>
      <c r="Z191" s="35"/>
    </row>
    <row r="192" spans="1:26" x14ac:dyDescent="0.5">
      <c r="A192" s="35"/>
      <c r="B192" s="35"/>
      <c r="C192" s="35"/>
      <c r="D192" s="35"/>
      <c r="E192" s="35"/>
      <c r="F192" s="35"/>
      <c r="G192" s="35"/>
      <c r="H192" s="35"/>
      <c r="I192" s="35"/>
      <c r="J192" s="35"/>
      <c r="K192" s="35"/>
      <c r="M192" s="35"/>
      <c r="N192" s="35"/>
      <c r="O192" s="35"/>
      <c r="P192" s="35"/>
      <c r="Q192" s="35"/>
      <c r="R192" s="35"/>
      <c r="S192" s="35"/>
      <c r="T192" s="35"/>
      <c r="U192" s="35"/>
      <c r="V192" s="35"/>
      <c r="W192" s="35"/>
      <c r="X192" s="35"/>
      <c r="Y192" s="35"/>
      <c r="Z192" s="35"/>
    </row>
    <row r="193" spans="1:26" x14ac:dyDescent="0.5">
      <c r="A193" s="35"/>
      <c r="B193" s="35"/>
      <c r="C193" s="35"/>
      <c r="D193" s="35"/>
      <c r="E193" s="35"/>
      <c r="F193" s="35"/>
      <c r="G193" s="35"/>
      <c r="H193" s="35"/>
      <c r="I193" s="35"/>
      <c r="J193" s="35"/>
      <c r="K193" s="35"/>
      <c r="M193" s="35"/>
      <c r="N193" s="35"/>
      <c r="O193" s="35"/>
      <c r="P193" s="35"/>
      <c r="Q193" s="35"/>
      <c r="R193" s="35"/>
      <c r="S193" s="35"/>
      <c r="T193" s="35"/>
      <c r="U193" s="35"/>
      <c r="V193" s="35"/>
      <c r="W193" s="35"/>
      <c r="X193" s="35"/>
      <c r="Y193" s="35"/>
      <c r="Z193" s="35"/>
    </row>
    <row r="194" spans="1:26" x14ac:dyDescent="0.5">
      <c r="A194" s="35"/>
      <c r="B194" s="35"/>
      <c r="C194" s="35"/>
      <c r="D194" s="35"/>
      <c r="E194" s="35"/>
      <c r="F194" s="35"/>
      <c r="G194" s="35"/>
      <c r="H194" s="35"/>
      <c r="I194" s="35"/>
      <c r="J194" s="35"/>
      <c r="K194" s="35"/>
      <c r="M194" s="35"/>
      <c r="N194" s="35"/>
      <c r="O194" s="35"/>
      <c r="P194" s="35"/>
      <c r="Q194" s="35"/>
      <c r="R194" s="35"/>
      <c r="S194" s="35"/>
      <c r="T194" s="35"/>
      <c r="U194" s="35"/>
      <c r="V194" s="35"/>
      <c r="W194" s="35"/>
      <c r="X194" s="35"/>
      <c r="Y194" s="35"/>
      <c r="Z194" s="35"/>
    </row>
  </sheetData>
  <mergeCells count="174">
    <mergeCell ref="A18:A19"/>
    <mergeCell ref="C20:C21"/>
    <mergeCell ref="B20:B21"/>
    <mergeCell ref="A20:A21"/>
    <mergeCell ref="AF16:AF17"/>
    <mergeCell ref="AF14:AF15"/>
    <mergeCell ref="AF20:AF21"/>
    <mergeCell ref="AF22:AF23"/>
    <mergeCell ref="C16:C17"/>
    <mergeCell ref="C22:C23"/>
    <mergeCell ref="D20:D21"/>
    <mergeCell ref="E20:E21"/>
    <mergeCell ref="F20:F21"/>
    <mergeCell ref="G20:G21"/>
    <mergeCell ref="H20:H21"/>
    <mergeCell ref="L20:L21"/>
    <mergeCell ref="M20:M21"/>
    <mergeCell ref="N20:N21"/>
    <mergeCell ref="D18:D19"/>
    <mergeCell ref="E18:E19"/>
    <mergeCell ref="F18:F19"/>
    <mergeCell ref="G18:G19"/>
    <mergeCell ref="H18:H19"/>
    <mergeCell ref="L18:L19"/>
    <mergeCell ref="G5:G7"/>
    <mergeCell ref="H5:H7"/>
    <mergeCell ref="L5:L7"/>
    <mergeCell ref="B22:B23"/>
    <mergeCell ref="A22:A23"/>
    <mergeCell ref="S22:S23"/>
    <mergeCell ref="D22:D23"/>
    <mergeCell ref="E22:E23"/>
    <mergeCell ref="F22:F23"/>
    <mergeCell ref="G22:G23"/>
    <mergeCell ref="H22:H23"/>
    <mergeCell ref="L22:L23"/>
    <mergeCell ref="M22:M23"/>
    <mergeCell ref="N22:N23"/>
    <mergeCell ref="O22:O23"/>
    <mergeCell ref="J22:J23"/>
    <mergeCell ref="K22:K23"/>
    <mergeCell ref="B16:B17"/>
    <mergeCell ref="A16:A17"/>
    <mergeCell ref="C14:C15"/>
    <mergeCell ref="B14:B15"/>
    <mergeCell ref="A14:A15"/>
    <mergeCell ref="C18:C19"/>
    <mergeCell ref="B18:B19"/>
    <mergeCell ref="AF10:AF11"/>
    <mergeCell ref="AF12:AF13"/>
    <mergeCell ref="G12:G13"/>
    <mergeCell ref="C12:C13"/>
    <mergeCell ref="T6:AF6"/>
    <mergeCell ref="A8:A9"/>
    <mergeCell ref="B8:B9"/>
    <mergeCell ref="E8:E9"/>
    <mergeCell ref="H12:H13"/>
    <mergeCell ref="L12:L13"/>
    <mergeCell ref="M12:M13"/>
    <mergeCell ref="N12:N13"/>
    <mergeCell ref="O12:O13"/>
    <mergeCell ref="S12:S13"/>
    <mergeCell ref="J10:J11"/>
    <mergeCell ref="K10:K11"/>
    <mergeCell ref="J12:J13"/>
    <mergeCell ref="K12:K13"/>
    <mergeCell ref="C5:C7"/>
    <mergeCell ref="D8:D9"/>
    <mergeCell ref="D10:D11"/>
    <mergeCell ref="D12:D13"/>
    <mergeCell ref="E12:E13"/>
    <mergeCell ref="F12:F13"/>
    <mergeCell ref="M5:M7"/>
    <mergeCell ref="N5:N7"/>
    <mergeCell ref="O5:O7"/>
    <mergeCell ref="N8:N9"/>
    <mergeCell ref="O8:O9"/>
    <mergeCell ref="J5:J7"/>
    <mergeCell ref="K5:K7"/>
    <mergeCell ref="J8:J9"/>
    <mergeCell ref="K8:K9"/>
    <mergeCell ref="T5:AF5"/>
    <mergeCell ref="AF8:AF9"/>
    <mergeCell ref="B12:B13"/>
    <mergeCell ref="A12:A13"/>
    <mergeCell ref="O10:O11"/>
    <mergeCell ref="A5:A7"/>
    <mergeCell ref="B5:B7"/>
    <mergeCell ref="D5:D7"/>
    <mergeCell ref="E5:E7"/>
    <mergeCell ref="F5:F7"/>
    <mergeCell ref="P5:S5"/>
    <mergeCell ref="S10:S11"/>
    <mergeCell ref="H8:H9"/>
    <mergeCell ref="L8:L9"/>
    <mergeCell ref="M8:M9"/>
    <mergeCell ref="S6:S7"/>
    <mergeCell ref="A10:A11"/>
    <mergeCell ref="B10:B11"/>
    <mergeCell ref="E10:E11"/>
    <mergeCell ref="F10:F11"/>
    <mergeCell ref="G10:G11"/>
    <mergeCell ref="H10:H11"/>
    <mergeCell ref="F8:F9"/>
    <mergeCell ref="G8:G9"/>
    <mergeCell ref="J20:J21"/>
    <mergeCell ref="K20:K21"/>
    <mergeCell ref="J16:J17"/>
    <mergeCell ref="K16:K17"/>
    <mergeCell ref="J18:J19"/>
    <mergeCell ref="K18:K19"/>
    <mergeCell ref="N14:N15"/>
    <mergeCell ref="M10:M11"/>
    <mergeCell ref="N10:N11"/>
    <mergeCell ref="L14:L15"/>
    <mergeCell ref="M14:M15"/>
    <mergeCell ref="J14:J15"/>
    <mergeCell ref="K14:K15"/>
    <mergeCell ref="L16:L17"/>
    <mergeCell ref="M16:M17"/>
    <mergeCell ref="N16:N17"/>
    <mergeCell ref="H16:H17"/>
    <mergeCell ref="O16:O17"/>
    <mergeCell ref="O14:O15"/>
    <mergeCell ref="S16:S17"/>
    <mergeCell ref="C8:C9"/>
    <mergeCell ref="M18:M19"/>
    <mergeCell ref="N18:N19"/>
    <mergeCell ref="O18:O19"/>
    <mergeCell ref="S14:S15"/>
    <mergeCell ref="D14:D15"/>
    <mergeCell ref="E14:E15"/>
    <mergeCell ref="F14:F15"/>
    <mergeCell ref="G14:G15"/>
    <mergeCell ref="H14:H15"/>
    <mergeCell ref="D16:D17"/>
    <mergeCell ref="E16:E17"/>
    <mergeCell ref="F16:F17"/>
    <mergeCell ref="G16:G17"/>
    <mergeCell ref="S18:S19"/>
    <mergeCell ref="AF18:AF19"/>
    <mergeCell ref="A1:AF1"/>
    <mergeCell ref="A2:AF2"/>
    <mergeCell ref="A3:AF3"/>
    <mergeCell ref="A4:AF4"/>
    <mergeCell ref="L10:L11"/>
    <mergeCell ref="C10:C11"/>
    <mergeCell ref="M24:M25"/>
    <mergeCell ref="N24:N25"/>
    <mergeCell ref="O24:O25"/>
    <mergeCell ref="S24:S25"/>
    <mergeCell ref="AF24:AF25"/>
    <mergeCell ref="A24:A25"/>
    <mergeCell ref="B24:B25"/>
    <mergeCell ref="C24:C25"/>
    <mergeCell ref="D24:D25"/>
    <mergeCell ref="E24:E25"/>
    <mergeCell ref="F24:F25"/>
    <mergeCell ref="G24:G25"/>
    <mergeCell ref="H24:H25"/>
    <mergeCell ref="L24:L25"/>
    <mergeCell ref="J24:J25"/>
    <mergeCell ref="K24:K25"/>
    <mergeCell ref="O20:O21"/>
    <mergeCell ref="I24:I25"/>
    <mergeCell ref="I5:I7"/>
    <mergeCell ref="I8:I9"/>
    <mergeCell ref="I10:I11"/>
    <mergeCell ref="I12:I13"/>
    <mergeCell ref="I14:I15"/>
    <mergeCell ref="I16:I17"/>
    <mergeCell ref="I18:I19"/>
    <mergeCell ref="I20:I21"/>
    <mergeCell ref="I22:I23"/>
  </mergeCells>
  <pageMargins left="0.70866141732283472" right="0.70866141732283472" top="0.74803149606299213" bottom="0.74803149606299213" header="0.31496062992125984" footer="0.31496062992125984"/>
  <pageSetup paperSize="9" scale="18"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'C:\Users\amidahm\AppData\Local\Microsoft\Windows\Temporary Internet Files\Content.Outlook\FALQX3G4\[Copy of DRAFT SDBIP 2018 2019 (Repaired) (003).xlsx]cds strategies 17 18'!#REF!</xm:f>
          </x14:formula1>
          <xm:sqref>C8:C25</xm:sqref>
        </x14:dataValidation>
        <x14:dataValidation type="list" allowBlank="1" showInputMessage="1" showErrorMessage="1">
          <x14:formula1>
            <xm:f>'C:\Documents and Settings\MadeleineJ\Local Settings\Temporary Internet Files\Content.Outlook\D29IB1HD\[A1 Schedule - Ver 2.3.  - 02 December 2010 - 25 April 2011.xlsx]kpa''s'!#REF!</xm:f>
          </x14:formula1>
          <xm:sqref>F8 F16 F12 F14 F10</xm:sqref>
        </x14:dataValidation>
        <x14:dataValidation type="list" allowBlank="1" showInputMessage="1" showErrorMessage="1">
          <x14:formula1>
            <xm:f>'C:\Documents and Settings\MadeleineJ\Local Settings\Temporary Internet Files\Content.Outlook\D29IB1HD\[A1 Schedule - Ver 2.3.  - 02 December 2010 - 25 April 2011.xlsx]cds strategies 16 17'!#REF!</xm:f>
          </x14:formula1>
          <xm:sqref>D8 D24 D12 D14 D16 D10 D22 D18:D20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4"/>
  <sheetViews>
    <sheetView view="pageBreakPreview" topLeftCell="A8" zoomScaleNormal="100" zoomScaleSheetLayoutView="100" workbookViewId="0">
      <selection activeCell="A20" sqref="A20"/>
    </sheetView>
  </sheetViews>
  <sheetFormatPr defaultRowHeight="14.4" x14ac:dyDescent="0.3"/>
  <cols>
    <col min="1" max="1" width="5.109375" customWidth="1"/>
    <col min="2" max="2" width="77.44140625" customWidth="1"/>
    <col min="3" max="3" width="12.109375" customWidth="1"/>
  </cols>
  <sheetData>
    <row r="1" spans="1:3" ht="15.6" x14ac:dyDescent="0.3">
      <c r="A1" s="297" t="s">
        <v>2712</v>
      </c>
      <c r="B1" s="297"/>
      <c r="C1" s="297"/>
    </row>
    <row r="2" spans="1:3" ht="15.6" x14ac:dyDescent="0.3">
      <c r="A2" s="298" t="s">
        <v>37</v>
      </c>
      <c r="B2" s="298"/>
      <c r="C2" s="298"/>
    </row>
    <row r="3" spans="1:3" ht="15.6" x14ac:dyDescent="0.3">
      <c r="A3" s="1"/>
      <c r="B3" s="6"/>
      <c r="C3" s="1"/>
    </row>
    <row r="4" spans="1:3" ht="15.6" x14ac:dyDescent="0.3">
      <c r="A4" s="7" t="s">
        <v>38</v>
      </c>
      <c r="B4" s="7" t="s">
        <v>39</v>
      </c>
      <c r="C4" s="7" t="s">
        <v>40</v>
      </c>
    </row>
    <row r="5" spans="1:3" ht="15.6" x14ac:dyDescent="0.3">
      <c r="A5" s="9"/>
      <c r="B5" s="9"/>
      <c r="C5" s="9"/>
    </row>
    <row r="6" spans="1:3" ht="19.5" customHeight="1" x14ac:dyDescent="0.3">
      <c r="A6" s="10"/>
      <c r="B6" s="11" t="s">
        <v>120</v>
      </c>
      <c r="C6" s="10"/>
    </row>
    <row r="7" spans="1:3" ht="20.25" customHeight="1" x14ac:dyDescent="0.3">
      <c r="A7" s="10"/>
      <c r="B7" s="11" t="s">
        <v>42</v>
      </c>
      <c r="C7" s="10"/>
    </row>
    <row r="8" spans="1:3" ht="21.75" customHeight="1" x14ac:dyDescent="0.3">
      <c r="A8" s="10"/>
      <c r="B8" s="11" t="s">
        <v>43</v>
      </c>
      <c r="C8" s="10"/>
    </row>
    <row r="9" spans="1:3" ht="20.25" customHeight="1" x14ac:dyDescent="0.3">
      <c r="A9" s="10"/>
      <c r="B9" s="11" t="s">
        <v>44</v>
      </c>
      <c r="C9" s="8"/>
    </row>
    <row r="10" spans="1:3" ht="21.75" customHeight="1" x14ac:dyDescent="0.3">
      <c r="A10" s="10"/>
      <c r="B10" s="11" t="s">
        <v>45</v>
      </c>
      <c r="C10" s="8"/>
    </row>
    <row r="11" spans="1:3" ht="20.25" customHeight="1" x14ac:dyDescent="0.3">
      <c r="A11" s="10"/>
      <c r="B11" s="11" t="s">
        <v>113</v>
      </c>
      <c r="C11" s="8"/>
    </row>
    <row r="12" spans="1:3" ht="20.25" customHeight="1" x14ac:dyDescent="0.3">
      <c r="A12" s="10"/>
      <c r="B12" s="12" t="s">
        <v>121</v>
      </c>
      <c r="C12" s="8"/>
    </row>
    <row r="13" spans="1:3" ht="18.75" customHeight="1" x14ac:dyDescent="0.3">
      <c r="A13" s="10"/>
      <c r="B13" s="11" t="s">
        <v>114</v>
      </c>
      <c r="C13" s="8"/>
    </row>
    <row r="14" spans="1:3" ht="18.75" customHeight="1" x14ac:dyDescent="0.3">
      <c r="A14" s="10"/>
      <c r="B14" s="12" t="s">
        <v>122</v>
      </c>
      <c r="C14" s="8"/>
    </row>
    <row r="15" spans="1:3" ht="18" customHeight="1" x14ac:dyDescent="0.3">
      <c r="A15" s="10"/>
      <c r="B15" s="11" t="s">
        <v>115</v>
      </c>
      <c r="C15" s="8"/>
    </row>
    <row r="16" spans="1:3" ht="18" customHeight="1" x14ac:dyDescent="0.3">
      <c r="A16" s="10"/>
      <c r="B16" s="12" t="s">
        <v>123</v>
      </c>
      <c r="C16" s="8"/>
    </row>
    <row r="17" spans="1:3" ht="18.75" customHeight="1" x14ac:dyDescent="0.3">
      <c r="A17" s="10"/>
      <c r="B17" s="12" t="s">
        <v>124</v>
      </c>
      <c r="C17" s="8"/>
    </row>
    <row r="18" spans="1:3" ht="18.75" customHeight="1" x14ac:dyDescent="0.3">
      <c r="A18" s="10"/>
      <c r="B18" s="12" t="s">
        <v>125</v>
      </c>
      <c r="C18" s="8"/>
    </row>
    <row r="19" spans="1:3" ht="18.75" customHeight="1" x14ac:dyDescent="0.3">
      <c r="A19" s="10"/>
      <c r="B19" s="11" t="s">
        <v>116</v>
      </c>
      <c r="C19" s="8"/>
    </row>
    <row r="20" spans="1:3" ht="38.25" customHeight="1" x14ac:dyDescent="0.3">
      <c r="A20" s="10"/>
      <c r="B20" s="12" t="s">
        <v>129</v>
      </c>
      <c r="C20" s="8"/>
    </row>
    <row r="21" spans="1:3" ht="21.75" customHeight="1" x14ac:dyDescent="0.3">
      <c r="A21" s="10"/>
      <c r="B21" s="12" t="s">
        <v>128</v>
      </c>
      <c r="C21" s="8"/>
    </row>
    <row r="22" spans="1:3" ht="18.75" customHeight="1" x14ac:dyDescent="0.3">
      <c r="A22" s="10"/>
      <c r="B22" s="12" t="s">
        <v>127</v>
      </c>
      <c r="C22" s="8"/>
    </row>
    <row r="23" spans="1:3" ht="33" customHeight="1" x14ac:dyDescent="0.3">
      <c r="A23" s="10"/>
      <c r="B23" s="12" t="s">
        <v>126</v>
      </c>
      <c r="C23" s="8"/>
    </row>
    <row r="24" spans="1:3" ht="17.25" customHeight="1" x14ac:dyDescent="0.3">
      <c r="A24" s="10"/>
      <c r="B24" s="11" t="s">
        <v>117</v>
      </c>
      <c r="C24" s="8"/>
    </row>
    <row r="25" spans="1:3" x14ac:dyDescent="0.3">
      <c r="A25" s="5"/>
      <c r="B25" s="12" t="s">
        <v>130</v>
      </c>
      <c r="C25" s="5"/>
    </row>
    <row r="26" spans="1:3" x14ac:dyDescent="0.3">
      <c r="A26" s="5"/>
      <c r="B26" s="12" t="s">
        <v>131</v>
      </c>
      <c r="C26" s="5"/>
    </row>
    <row r="27" spans="1:3" x14ac:dyDescent="0.3">
      <c r="A27" s="5"/>
      <c r="B27" s="12" t="s">
        <v>132</v>
      </c>
      <c r="C27" s="5"/>
    </row>
    <row r="28" spans="1:3" x14ac:dyDescent="0.3">
      <c r="A28" s="5"/>
      <c r="B28" s="12" t="s">
        <v>133</v>
      </c>
      <c r="C28" s="5"/>
    </row>
    <row r="29" spans="1:3" x14ac:dyDescent="0.3">
      <c r="A29" s="5"/>
      <c r="B29" s="11" t="s">
        <v>118</v>
      </c>
      <c r="C29" s="5"/>
    </row>
    <row r="30" spans="1:3" x14ac:dyDescent="0.3">
      <c r="A30" s="5"/>
      <c r="B30" s="12" t="s">
        <v>134</v>
      </c>
      <c r="C30" s="5"/>
    </row>
    <row r="31" spans="1:3" ht="27.6" x14ac:dyDescent="0.3">
      <c r="A31" s="5"/>
      <c r="B31" s="12" t="s">
        <v>135</v>
      </c>
      <c r="C31" s="5"/>
    </row>
    <row r="32" spans="1:3" ht="27.6" x14ac:dyDescent="0.3">
      <c r="A32" s="5"/>
      <c r="B32" s="12" t="s">
        <v>136</v>
      </c>
      <c r="C32" s="5"/>
    </row>
    <row r="33" spans="1:3" x14ac:dyDescent="0.3">
      <c r="A33" s="5"/>
      <c r="B33" s="12" t="s">
        <v>46</v>
      </c>
      <c r="C33" s="5"/>
    </row>
    <row r="34" spans="1:3" ht="28.2" x14ac:dyDescent="0.3">
      <c r="A34" s="5"/>
      <c r="B34" s="13" t="s">
        <v>119</v>
      </c>
      <c r="C34" s="5"/>
    </row>
  </sheetData>
  <mergeCells count="2">
    <mergeCell ref="A1:C1"/>
    <mergeCell ref="A2:C2"/>
  </mergeCells>
  <pageMargins left="0.7" right="0.7" top="0.75" bottom="0.75" header="0.3" footer="0.3"/>
  <pageSetup paperSize="9" scale="92" fitToHeight="0" orientation="portrait" horizontalDpi="300" verticalDpi="300" r:id="rId1"/>
  <headerFooter>
    <oddFooter>&amp;LSDBIP 2016/2017 SUBMITTED BY THE MUNICIPAL MANAGER (ACTING): MR. S. HADEBE - 21 JUNE 2016 
APPPROVED BY THE HONOURABLE MAYOR: COUNCILLOR CJ NDLELA
SIGNATURE: _____________________      DATE: _____________________
&amp;RPage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sheetPr>
  <dimension ref="A1:CA185"/>
  <sheetViews>
    <sheetView view="pageBreakPreview" zoomScale="25" zoomScaleNormal="55" zoomScaleSheetLayoutView="25" workbookViewId="0">
      <selection activeCell="J28" sqref="J28:J29"/>
    </sheetView>
  </sheetViews>
  <sheetFormatPr defaultColWidth="9.109375" defaultRowHeight="25.8" x14ac:dyDescent="0.5"/>
  <cols>
    <col min="1" max="1" width="8.21875" style="29" customWidth="1"/>
    <col min="2" max="2" width="11.5546875" style="29" customWidth="1"/>
    <col min="3" max="4" width="21.6640625" style="29" customWidth="1"/>
    <col min="5" max="5" width="25.6640625" style="29" customWidth="1"/>
    <col min="6" max="6" width="30.21875" style="29" customWidth="1"/>
    <col min="7" max="7" width="35.88671875" style="29" customWidth="1"/>
    <col min="8" max="8" width="21.77734375" style="29" customWidth="1"/>
    <col min="9" max="9" width="33.77734375" style="29" customWidth="1"/>
    <col min="10" max="10" width="36.109375" style="29" customWidth="1"/>
    <col min="11" max="11" width="36.33203125" style="29" customWidth="1"/>
    <col min="12" max="12" width="31.77734375" style="85" customWidth="1"/>
    <col min="13" max="13" width="41" style="29" customWidth="1"/>
    <col min="14" max="14" width="45" style="29" customWidth="1"/>
    <col min="15" max="15" width="39.44140625" style="29" customWidth="1"/>
    <col min="16" max="16" width="32.33203125" style="29" bestFit="1" customWidth="1"/>
    <col min="17" max="17" width="30" style="29" customWidth="1"/>
    <col min="18" max="18" width="20.6640625" style="29" customWidth="1"/>
    <col min="19" max="19" width="20.109375" style="29" customWidth="1"/>
    <col min="20" max="20" width="57.33203125" style="29" hidden="1" customWidth="1"/>
    <col min="21" max="21" width="61.6640625" style="29" hidden="1" customWidth="1"/>
    <col min="22" max="22" width="50.109375" style="29" customWidth="1"/>
    <col min="23" max="23" width="60.109375" style="29" hidden="1" customWidth="1"/>
    <col min="24" max="24" width="57.6640625" style="29" hidden="1" customWidth="1"/>
    <col min="25" max="25" width="49.44140625" style="29" customWidth="1"/>
    <col min="26" max="26" width="60.77734375" style="29" hidden="1" customWidth="1"/>
    <col min="27" max="27" width="56.77734375" style="29" hidden="1" customWidth="1"/>
    <col min="28" max="28" width="50.88671875" style="29" customWidth="1"/>
    <col min="29" max="29" width="54.33203125" style="29" hidden="1" customWidth="1"/>
    <col min="30" max="30" width="52.77734375" style="29" hidden="1" customWidth="1"/>
    <col min="31" max="31" width="52.44140625" style="29" customWidth="1"/>
    <col min="32" max="32" width="41.5546875" style="29" customWidth="1"/>
    <col min="33" max="16384" width="9.109375" style="29"/>
  </cols>
  <sheetData>
    <row r="1" spans="1:79" ht="33.6" x14ac:dyDescent="0.5">
      <c r="A1" s="346" t="s">
        <v>697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79" ht="33.6" x14ac:dyDescent="0.5">
      <c r="A2" s="346" t="s">
        <v>29</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79" ht="33.6" x14ac:dyDescent="0.5">
      <c r="A3" s="346" t="s">
        <v>106</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79" ht="33.6" x14ac:dyDescent="0.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79" ht="41.25" customHeight="1" x14ac:dyDescent="0.5">
      <c r="A5" s="362" t="s">
        <v>0</v>
      </c>
      <c r="B5" s="362" t="s">
        <v>1</v>
      </c>
      <c r="C5" s="362" t="s">
        <v>70</v>
      </c>
      <c r="D5" s="362" t="s">
        <v>2</v>
      </c>
      <c r="E5" s="362" t="s">
        <v>48</v>
      </c>
      <c r="F5" s="362" t="s">
        <v>5</v>
      </c>
      <c r="G5" s="362" t="s">
        <v>6</v>
      </c>
      <c r="H5" s="362" t="s">
        <v>7</v>
      </c>
      <c r="I5" s="366" t="s">
        <v>3519</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79" ht="91.95" customHeight="1" x14ac:dyDescent="0.5">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79" ht="101.25" customHeight="1" x14ac:dyDescent="0.5">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row>
    <row r="8" spans="1:79" s="31" customFormat="1" ht="278.55" customHeight="1" x14ac:dyDescent="0.5">
      <c r="A8" s="373" t="s">
        <v>76</v>
      </c>
      <c r="B8" s="373" t="s">
        <v>77</v>
      </c>
      <c r="C8" s="373" t="s">
        <v>72</v>
      </c>
      <c r="D8" s="373" t="s">
        <v>2035</v>
      </c>
      <c r="E8" s="373" t="s">
        <v>65</v>
      </c>
      <c r="F8" s="373" t="s">
        <v>2036</v>
      </c>
      <c r="G8" s="373" t="s">
        <v>2037</v>
      </c>
      <c r="H8" s="379" t="s">
        <v>2038</v>
      </c>
      <c r="I8" s="375" t="s">
        <v>3537</v>
      </c>
      <c r="J8" s="369" t="s">
        <v>2714</v>
      </c>
      <c r="K8" s="369" t="s">
        <v>286</v>
      </c>
      <c r="L8" s="373" t="s">
        <v>2039</v>
      </c>
      <c r="M8" s="373" t="s">
        <v>2048</v>
      </c>
      <c r="N8" s="373" t="s">
        <v>2048</v>
      </c>
      <c r="O8" s="373" t="s">
        <v>3407</v>
      </c>
      <c r="P8" s="144"/>
      <c r="Q8" s="145" t="s">
        <v>286</v>
      </c>
      <c r="R8" s="145" t="s">
        <v>286</v>
      </c>
      <c r="S8" s="360" t="s">
        <v>1740</v>
      </c>
      <c r="T8" s="145" t="s">
        <v>286</v>
      </c>
      <c r="U8" s="145" t="s">
        <v>286</v>
      </c>
      <c r="V8" s="145" t="s">
        <v>2040</v>
      </c>
      <c r="W8" s="145" t="s">
        <v>2041</v>
      </c>
      <c r="X8" s="145" t="s">
        <v>2042</v>
      </c>
      <c r="Y8" s="145" t="s">
        <v>2043</v>
      </c>
      <c r="Z8" s="145" t="s">
        <v>2044</v>
      </c>
      <c r="AA8" s="145" t="s">
        <v>2045</v>
      </c>
      <c r="AB8" s="145" t="s">
        <v>2046</v>
      </c>
      <c r="AC8" s="145" t="s">
        <v>2047</v>
      </c>
      <c r="AD8" s="145" t="s">
        <v>2048</v>
      </c>
      <c r="AE8" s="145" t="s">
        <v>2048</v>
      </c>
      <c r="AF8" s="369" t="s">
        <v>2049</v>
      </c>
    </row>
    <row r="9" spans="1:79" s="31" customFormat="1" ht="52.95" customHeight="1" x14ac:dyDescent="0.5">
      <c r="A9" s="373"/>
      <c r="B9" s="373"/>
      <c r="C9" s="373"/>
      <c r="D9" s="373"/>
      <c r="E9" s="373"/>
      <c r="F9" s="373"/>
      <c r="G9" s="373"/>
      <c r="H9" s="379"/>
      <c r="I9" s="376"/>
      <c r="J9" s="369"/>
      <c r="K9" s="369"/>
      <c r="L9" s="373"/>
      <c r="M9" s="373"/>
      <c r="N9" s="373"/>
      <c r="O9" s="373"/>
      <c r="P9" s="115" t="s">
        <v>2570</v>
      </c>
      <c r="Q9" s="145" t="s">
        <v>286</v>
      </c>
      <c r="R9" s="145" t="s">
        <v>286</v>
      </c>
      <c r="S9" s="360"/>
      <c r="T9" s="145" t="s">
        <v>286</v>
      </c>
      <c r="U9" s="145" t="s">
        <v>286</v>
      </c>
      <c r="V9" s="145"/>
      <c r="W9" s="145"/>
      <c r="X9" s="145"/>
      <c r="Y9" s="145"/>
      <c r="Z9" s="145"/>
      <c r="AA9" s="145"/>
      <c r="AB9" s="145"/>
      <c r="AC9" s="145"/>
      <c r="AD9" s="145"/>
      <c r="AE9" s="145"/>
      <c r="AF9" s="369"/>
    </row>
    <row r="10" spans="1:79" ht="278.55" customHeight="1" x14ac:dyDescent="0.5">
      <c r="A10" s="373" t="s">
        <v>76</v>
      </c>
      <c r="B10" s="373" t="s">
        <v>77</v>
      </c>
      <c r="C10" s="373" t="s">
        <v>72</v>
      </c>
      <c r="D10" s="373" t="s">
        <v>2050</v>
      </c>
      <c r="E10" s="373" t="s">
        <v>65</v>
      </c>
      <c r="F10" s="373" t="s">
        <v>2051</v>
      </c>
      <c r="G10" s="373" t="s">
        <v>2052</v>
      </c>
      <c r="H10" s="379" t="s">
        <v>996</v>
      </c>
      <c r="I10" s="375" t="s">
        <v>3538</v>
      </c>
      <c r="J10" s="369" t="s">
        <v>2714</v>
      </c>
      <c r="K10" s="369" t="s">
        <v>286</v>
      </c>
      <c r="L10" s="373" t="s">
        <v>2053</v>
      </c>
      <c r="M10" s="373" t="s">
        <v>2338</v>
      </c>
      <c r="N10" s="373" t="s">
        <v>2338</v>
      </c>
      <c r="O10" s="373" t="s">
        <v>3408</v>
      </c>
      <c r="P10" s="144"/>
      <c r="Q10" s="145" t="s">
        <v>286</v>
      </c>
      <c r="R10" s="145" t="s">
        <v>286</v>
      </c>
      <c r="S10" s="360" t="s">
        <v>1740</v>
      </c>
      <c r="T10" s="145" t="s">
        <v>286</v>
      </c>
      <c r="U10" s="145" t="s">
        <v>286</v>
      </c>
      <c r="V10" s="145" t="s">
        <v>2054</v>
      </c>
      <c r="W10" s="145" t="s">
        <v>2339</v>
      </c>
      <c r="X10" s="145" t="s">
        <v>2055</v>
      </c>
      <c r="Y10" s="145" t="s">
        <v>2056</v>
      </c>
      <c r="Z10" s="145" t="s">
        <v>2057</v>
      </c>
      <c r="AA10" s="145" t="s">
        <v>2340</v>
      </c>
      <c r="AB10" s="145" t="s">
        <v>2058</v>
      </c>
      <c r="AC10" s="145" t="s">
        <v>2059</v>
      </c>
      <c r="AD10" s="145" t="s">
        <v>2060</v>
      </c>
      <c r="AE10" s="145" t="s">
        <v>2338</v>
      </c>
      <c r="AF10" s="369" t="s">
        <v>2061</v>
      </c>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row>
    <row r="11" spans="1:79" ht="55.95" customHeight="1" x14ac:dyDescent="0.5">
      <c r="A11" s="373"/>
      <c r="B11" s="373"/>
      <c r="C11" s="373"/>
      <c r="D11" s="373"/>
      <c r="E11" s="373"/>
      <c r="F11" s="373"/>
      <c r="G11" s="373"/>
      <c r="H11" s="379"/>
      <c r="I11" s="376"/>
      <c r="J11" s="369"/>
      <c r="K11" s="369"/>
      <c r="L11" s="373"/>
      <c r="M11" s="373"/>
      <c r="N11" s="373"/>
      <c r="O11" s="373"/>
      <c r="P11" s="115" t="s">
        <v>2570</v>
      </c>
      <c r="Q11" s="145" t="s">
        <v>286</v>
      </c>
      <c r="R11" s="145" t="s">
        <v>286</v>
      </c>
      <c r="S11" s="360"/>
      <c r="T11" s="145" t="s">
        <v>286</v>
      </c>
      <c r="U11" s="145" t="s">
        <v>286</v>
      </c>
      <c r="V11" s="145"/>
      <c r="W11" s="145"/>
      <c r="X11" s="145"/>
      <c r="Y11" s="145"/>
      <c r="Z11" s="145"/>
      <c r="AA11" s="145"/>
      <c r="AB11" s="145"/>
      <c r="AC11" s="145"/>
      <c r="AD11" s="145"/>
      <c r="AE11" s="145"/>
      <c r="AF11" s="369"/>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row>
    <row r="12" spans="1:79" ht="235.95" customHeight="1" x14ac:dyDescent="0.5">
      <c r="A12" s="369" t="s">
        <v>76</v>
      </c>
      <c r="B12" s="369" t="s">
        <v>221</v>
      </c>
      <c r="C12" s="373" t="s">
        <v>100</v>
      </c>
      <c r="D12" s="373" t="s">
        <v>2062</v>
      </c>
      <c r="E12" s="373" t="s">
        <v>65</v>
      </c>
      <c r="F12" s="369" t="s">
        <v>2063</v>
      </c>
      <c r="G12" s="369" t="s">
        <v>2064</v>
      </c>
      <c r="H12" s="379" t="s">
        <v>2065</v>
      </c>
      <c r="I12" s="375" t="s">
        <v>3539</v>
      </c>
      <c r="J12" s="369" t="s">
        <v>2714</v>
      </c>
      <c r="K12" s="369" t="s">
        <v>286</v>
      </c>
      <c r="L12" s="373" t="s">
        <v>2066</v>
      </c>
      <c r="M12" s="373" t="s">
        <v>2571</v>
      </c>
      <c r="N12" s="373" t="s">
        <v>2571</v>
      </c>
      <c r="O12" s="373" t="s">
        <v>3409</v>
      </c>
      <c r="P12" s="121" t="s">
        <v>2572</v>
      </c>
      <c r="Q12" s="161" t="s">
        <v>286</v>
      </c>
      <c r="R12" s="145" t="s">
        <v>286</v>
      </c>
      <c r="S12" s="360" t="s">
        <v>2067</v>
      </c>
      <c r="T12" s="145" t="s">
        <v>286</v>
      </c>
      <c r="U12" s="145" t="s">
        <v>286</v>
      </c>
      <c r="V12" s="145" t="s">
        <v>286</v>
      </c>
      <c r="W12" s="145" t="s">
        <v>2573</v>
      </c>
      <c r="X12" s="145" t="s">
        <v>2574</v>
      </c>
      <c r="Y12" s="145" t="s">
        <v>2575</v>
      </c>
      <c r="Z12" s="145" t="s">
        <v>2576</v>
      </c>
      <c r="AA12" s="145" t="s">
        <v>2577</v>
      </c>
      <c r="AB12" s="145" t="s">
        <v>2578</v>
      </c>
      <c r="AC12" s="145" t="s">
        <v>2579</v>
      </c>
      <c r="AD12" s="145" t="s">
        <v>2571</v>
      </c>
      <c r="AE12" s="145" t="s">
        <v>2571</v>
      </c>
      <c r="AF12" s="369" t="s">
        <v>2068</v>
      </c>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row>
    <row r="13" spans="1:79" ht="79.5" customHeight="1" x14ac:dyDescent="0.5">
      <c r="A13" s="369"/>
      <c r="B13" s="369"/>
      <c r="C13" s="373"/>
      <c r="D13" s="373"/>
      <c r="E13" s="373"/>
      <c r="F13" s="369"/>
      <c r="G13" s="369"/>
      <c r="H13" s="379"/>
      <c r="I13" s="376"/>
      <c r="J13" s="369"/>
      <c r="K13" s="369"/>
      <c r="L13" s="373"/>
      <c r="M13" s="373"/>
      <c r="N13" s="373"/>
      <c r="O13" s="373"/>
      <c r="P13" s="145" t="s">
        <v>2580</v>
      </c>
      <c r="Q13" s="145" t="s">
        <v>286</v>
      </c>
      <c r="R13" s="145" t="s">
        <v>286</v>
      </c>
      <c r="S13" s="360"/>
      <c r="T13" s="145" t="s">
        <v>286</v>
      </c>
      <c r="U13" s="145" t="s">
        <v>286</v>
      </c>
      <c r="V13" s="145" t="s">
        <v>286</v>
      </c>
      <c r="W13" s="145" t="s">
        <v>286</v>
      </c>
      <c r="X13" s="145" t="s">
        <v>286</v>
      </c>
      <c r="Y13" s="145" t="s">
        <v>286</v>
      </c>
      <c r="Z13" s="145" t="s">
        <v>286</v>
      </c>
      <c r="AA13" s="145" t="s">
        <v>286</v>
      </c>
      <c r="AB13" s="145" t="s">
        <v>286</v>
      </c>
      <c r="AC13" s="145" t="s">
        <v>286</v>
      </c>
      <c r="AD13" s="145" t="s">
        <v>2572</v>
      </c>
      <c r="AE13" s="145" t="s">
        <v>2572</v>
      </c>
      <c r="AF13" s="369"/>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row>
    <row r="14" spans="1:79" s="37" customFormat="1" ht="269.55" customHeight="1" x14ac:dyDescent="0.5">
      <c r="A14" s="373" t="s">
        <v>76</v>
      </c>
      <c r="B14" s="373" t="s">
        <v>77</v>
      </c>
      <c r="C14" s="373" t="s">
        <v>72</v>
      </c>
      <c r="D14" s="373" t="s">
        <v>2069</v>
      </c>
      <c r="E14" s="373" t="s">
        <v>65</v>
      </c>
      <c r="F14" s="373" t="s">
        <v>2070</v>
      </c>
      <c r="G14" s="373" t="s">
        <v>2071</v>
      </c>
      <c r="H14" s="380">
        <v>27</v>
      </c>
      <c r="I14" s="375" t="s">
        <v>3540</v>
      </c>
      <c r="J14" s="369" t="s">
        <v>2717</v>
      </c>
      <c r="K14" s="369" t="s">
        <v>286</v>
      </c>
      <c r="L14" s="373" t="s">
        <v>766</v>
      </c>
      <c r="M14" s="373" t="s">
        <v>2341</v>
      </c>
      <c r="N14" s="373" t="s">
        <v>2341</v>
      </c>
      <c r="O14" s="373" t="s">
        <v>3410</v>
      </c>
      <c r="P14" s="145" t="s">
        <v>286</v>
      </c>
      <c r="Q14" s="121" t="s">
        <v>2581</v>
      </c>
      <c r="R14" s="145" t="s">
        <v>286</v>
      </c>
      <c r="S14" s="360" t="s">
        <v>1740</v>
      </c>
      <c r="T14" s="145" t="s">
        <v>286</v>
      </c>
      <c r="U14" s="145" t="s">
        <v>286</v>
      </c>
      <c r="V14" s="145" t="s">
        <v>286</v>
      </c>
      <c r="W14" s="145" t="s">
        <v>286</v>
      </c>
      <c r="X14" s="145" t="s">
        <v>286</v>
      </c>
      <c r="Y14" s="145" t="s">
        <v>2341</v>
      </c>
      <c r="Z14" s="145" t="s">
        <v>286</v>
      </c>
      <c r="AA14" s="145" t="s">
        <v>286</v>
      </c>
      <c r="AB14" s="145" t="s">
        <v>286</v>
      </c>
      <c r="AC14" s="145" t="s">
        <v>286</v>
      </c>
      <c r="AD14" s="145" t="s">
        <v>286</v>
      </c>
      <c r="AE14" s="145" t="s">
        <v>2341</v>
      </c>
      <c r="AF14" s="369" t="s">
        <v>2068</v>
      </c>
    </row>
    <row r="15" spans="1:79" s="37" customFormat="1" ht="55.5" customHeight="1" x14ac:dyDescent="0.5">
      <c r="A15" s="373"/>
      <c r="B15" s="373"/>
      <c r="C15" s="373"/>
      <c r="D15" s="373"/>
      <c r="E15" s="373"/>
      <c r="F15" s="373"/>
      <c r="G15" s="373"/>
      <c r="H15" s="380"/>
      <c r="I15" s="376"/>
      <c r="J15" s="369"/>
      <c r="K15" s="369"/>
      <c r="L15" s="373"/>
      <c r="M15" s="373"/>
      <c r="N15" s="373"/>
      <c r="O15" s="373"/>
      <c r="P15" s="145" t="s">
        <v>286</v>
      </c>
      <c r="Q15" s="145" t="s">
        <v>2471</v>
      </c>
      <c r="R15" s="145" t="s">
        <v>286</v>
      </c>
      <c r="S15" s="360"/>
      <c r="T15" s="145" t="s">
        <v>286</v>
      </c>
      <c r="U15" s="145" t="s">
        <v>286</v>
      </c>
      <c r="V15" s="145" t="s">
        <v>286</v>
      </c>
      <c r="W15" s="145" t="s">
        <v>286</v>
      </c>
      <c r="X15" s="145" t="s">
        <v>286</v>
      </c>
      <c r="Y15" s="145" t="s">
        <v>2581</v>
      </c>
      <c r="Z15" s="145" t="s">
        <v>286</v>
      </c>
      <c r="AA15" s="145" t="s">
        <v>286</v>
      </c>
      <c r="AB15" s="145" t="s">
        <v>286</v>
      </c>
      <c r="AC15" s="145" t="s">
        <v>286</v>
      </c>
      <c r="AD15" s="145" t="s">
        <v>286</v>
      </c>
      <c r="AE15" s="145" t="s">
        <v>2581</v>
      </c>
      <c r="AF15" s="369"/>
    </row>
    <row r="16" spans="1:79" ht="172.95" customHeight="1" x14ac:dyDescent="0.5">
      <c r="A16" s="373" t="s">
        <v>76</v>
      </c>
      <c r="B16" s="373" t="s">
        <v>77</v>
      </c>
      <c r="C16" s="373" t="s">
        <v>72</v>
      </c>
      <c r="D16" s="373" t="s">
        <v>2073</v>
      </c>
      <c r="E16" s="373" t="s">
        <v>65</v>
      </c>
      <c r="F16" s="373" t="s">
        <v>2074</v>
      </c>
      <c r="G16" s="373" t="s">
        <v>2075</v>
      </c>
      <c r="H16" s="379" t="s">
        <v>996</v>
      </c>
      <c r="I16" s="375" t="s">
        <v>3541</v>
      </c>
      <c r="J16" s="369" t="s">
        <v>2717</v>
      </c>
      <c r="K16" s="369" t="s">
        <v>286</v>
      </c>
      <c r="L16" s="373" t="s">
        <v>766</v>
      </c>
      <c r="M16" s="373" t="s">
        <v>2582</v>
      </c>
      <c r="N16" s="373" t="s">
        <v>2582</v>
      </c>
      <c r="O16" s="373" t="s">
        <v>3411</v>
      </c>
      <c r="P16" s="145" t="s">
        <v>286</v>
      </c>
      <c r="Q16" s="121" t="s">
        <v>2583</v>
      </c>
      <c r="R16" s="145" t="s">
        <v>286</v>
      </c>
      <c r="S16" s="360" t="s">
        <v>1740</v>
      </c>
      <c r="T16" s="145" t="s">
        <v>2072</v>
      </c>
      <c r="U16" s="145" t="s">
        <v>2582</v>
      </c>
      <c r="V16" s="145" t="s">
        <v>2651</v>
      </c>
      <c r="W16" s="145" t="s">
        <v>2072</v>
      </c>
      <c r="X16" s="145" t="s">
        <v>286</v>
      </c>
      <c r="Y16" s="145" t="s">
        <v>286</v>
      </c>
      <c r="Z16" s="145" t="s">
        <v>286</v>
      </c>
      <c r="AA16" s="145" t="s">
        <v>286</v>
      </c>
      <c r="AB16" s="145" t="s">
        <v>286</v>
      </c>
      <c r="AC16" s="145" t="s">
        <v>286</v>
      </c>
      <c r="AD16" s="145" t="s">
        <v>286</v>
      </c>
      <c r="AE16" s="145" t="s">
        <v>2651</v>
      </c>
      <c r="AF16" s="369" t="s">
        <v>2584</v>
      </c>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row>
    <row r="17" spans="1:79" ht="114" customHeight="1" x14ac:dyDescent="0.5">
      <c r="A17" s="373"/>
      <c r="B17" s="373"/>
      <c r="C17" s="373"/>
      <c r="D17" s="373"/>
      <c r="E17" s="373"/>
      <c r="F17" s="373"/>
      <c r="G17" s="373"/>
      <c r="H17" s="379"/>
      <c r="I17" s="376"/>
      <c r="J17" s="369"/>
      <c r="K17" s="369"/>
      <c r="L17" s="373"/>
      <c r="M17" s="373"/>
      <c r="N17" s="373"/>
      <c r="O17" s="373"/>
      <c r="P17" s="145" t="s">
        <v>286</v>
      </c>
      <c r="Q17" s="145" t="s">
        <v>2585</v>
      </c>
      <c r="R17" s="145" t="s">
        <v>286</v>
      </c>
      <c r="S17" s="360"/>
      <c r="T17" s="145" t="s">
        <v>2072</v>
      </c>
      <c r="U17" s="145" t="s">
        <v>2586</v>
      </c>
      <c r="V17" s="145" t="s">
        <v>2587</v>
      </c>
      <c r="W17" s="145" t="s">
        <v>2072</v>
      </c>
      <c r="X17" s="145" t="s">
        <v>2072</v>
      </c>
      <c r="Y17" s="145" t="s">
        <v>2072</v>
      </c>
      <c r="Z17" s="145" t="s">
        <v>2072</v>
      </c>
      <c r="AA17" s="145" t="s">
        <v>2072</v>
      </c>
      <c r="AB17" s="145" t="s">
        <v>2072</v>
      </c>
      <c r="AC17" s="145" t="s">
        <v>2072</v>
      </c>
      <c r="AD17" s="145" t="s">
        <v>2072</v>
      </c>
      <c r="AE17" s="145" t="s">
        <v>2588</v>
      </c>
      <c r="AF17" s="369"/>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row>
    <row r="18" spans="1:79" ht="207" customHeight="1" x14ac:dyDescent="0.5">
      <c r="A18" s="373" t="s">
        <v>76</v>
      </c>
      <c r="B18" s="373" t="s">
        <v>77</v>
      </c>
      <c r="C18" s="373" t="s">
        <v>99</v>
      </c>
      <c r="D18" s="373" t="s">
        <v>2077</v>
      </c>
      <c r="E18" s="373" t="s">
        <v>65</v>
      </c>
      <c r="F18" s="373" t="s">
        <v>2078</v>
      </c>
      <c r="G18" s="373" t="s">
        <v>2589</v>
      </c>
      <c r="H18" s="377">
        <v>37</v>
      </c>
      <c r="I18" s="375" t="s">
        <v>3542</v>
      </c>
      <c r="J18" s="369" t="s">
        <v>2714</v>
      </c>
      <c r="K18" s="369" t="s">
        <v>286</v>
      </c>
      <c r="L18" s="373" t="s">
        <v>766</v>
      </c>
      <c r="M18" s="373" t="s">
        <v>2590</v>
      </c>
      <c r="N18" s="373" t="s">
        <v>2590</v>
      </c>
      <c r="O18" s="373" t="s">
        <v>3412</v>
      </c>
      <c r="P18" s="145" t="s">
        <v>286</v>
      </c>
      <c r="Q18" s="146" t="s">
        <v>2591</v>
      </c>
      <c r="R18" s="145" t="s">
        <v>286</v>
      </c>
      <c r="S18" s="360" t="s">
        <v>1740</v>
      </c>
      <c r="T18" s="145" t="s">
        <v>286</v>
      </c>
      <c r="U18" s="145" t="s">
        <v>286</v>
      </c>
      <c r="V18" s="145" t="s">
        <v>2592</v>
      </c>
      <c r="W18" s="145" t="s">
        <v>286</v>
      </c>
      <c r="X18" s="145" t="s">
        <v>286</v>
      </c>
      <c r="Y18" s="145" t="s">
        <v>286</v>
      </c>
      <c r="Z18" s="145" t="s">
        <v>286</v>
      </c>
      <c r="AA18" s="145" t="s">
        <v>286</v>
      </c>
      <c r="AB18" s="145" t="s">
        <v>286</v>
      </c>
      <c r="AC18" s="145" t="s">
        <v>286</v>
      </c>
      <c r="AD18" s="145" t="s">
        <v>286</v>
      </c>
      <c r="AE18" s="145" t="s">
        <v>2592</v>
      </c>
      <c r="AF18" s="369" t="s">
        <v>2593</v>
      </c>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row>
    <row r="19" spans="1:79" ht="106.5" customHeight="1" x14ac:dyDescent="0.5">
      <c r="A19" s="373"/>
      <c r="B19" s="373"/>
      <c r="C19" s="373"/>
      <c r="D19" s="373"/>
      <c r="E19" s="373"/>
      <c r="F19" s="373"/>
      <c r="G19" s="373"/>
      <c r="H19" s="377"/>
      <c r="I19" s="376"/>
      <c r="J19" s="369"/>
      <c r="K19" s="369"/>
      <c r="L19" s="373"/>
      <c r="M19" s="373"/>
      <c r="N19" s="373"/>
      <c r="O19" s="373"/>
      <c r="P19" s="145" t="s">
        <v>286</v>
      </c>
      <c r="Q19" s="145" t="s">
        <v>2594</v>
      </c>
      <c r="R19" s="145" t="s">
        <v>286</v>
      </c>
      <c r="S19" s="360"/>
      <c r="T19" s="145" t="s">
        <v>2072</v>
      </c>
      <c r="U19" s="145" t="s">
        <v>2072</v>
      </c>
      <c r="V19" s="145" t="s">
        <v>2595</v>
      </c>
      <c r="W19" s="145" t="s">
        <v>2072</v>
      </c>
      <c r="X19" s="145" t="s">
        <v>2072</v>
      </c>
      <c r="Y19" s="145" t="s">
        <v>2072</v>
      </c>
      <c r="Z19" s="145" t="s">
        <v>2072</v>
      </c>
      <c r="AA19" s="145" t="s">
        <v>2072</v>
      </c>
      <c r="AB19" s="145" t="s">
        <v>2072</v>
      </c>
      <c r="AC19" s="145" t="s">
        <v>2072</v>
      </c>
      <c r="AD19" s="145" t="s">
        <v>2072</v>
      </c>
      <c r="AE19" s="145" t="s">
        <v>2595</v>
      </c>
      <c r="AF19" s="369"/>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row>
    <row r="20" spans="1:79" ht="232.95" customHeight="1" x14ac:dyDescent="0.5">
      <c r="A20" s="373" t="s">
        <v>76</v>
      </c>
      <c r="B20" s="373" t="s">
        <v>221</v>
      </c>
      <c r="C20" s="373" t="s">
        <v>2080</v>
      </c>
      <c r="D20" s="373" t="s">
        <v>2081</v>
      </c>
      <c r="E20" s="373" t="s">
        <v>65</v>
      </c>
      <c r="F20" s="373" t="s">
        <v>2082</v>
      </c>
      <c r="G20" s="373" t="s">
        <v>2079</v>
      </c>
      <c r="H20" s="377">
        <v>37</v>
      </c>
      <c r="I20" s="375" t="s">
        <v>3542</v>
      </c>
      <c r="J20" s="369" t="s">
        <v>2714</v>
      </c>
      <c r="K20" s="369" t="s">
        <v>286</v>
      </c>
      <c r="L20" s="373" t="s">
        <v>766</v>
      </c>
      <c r="M20" s="373" t="s">
        <v>2652</v>
      </c>
      <c r="N20" s="373" t="s">
        <v>2652</v>
      </c>
      <c r="O20" s="373" t="s">
        <v>3412</v>
      </c>
      <c r="P20" s="145" t="s">
        <v>286</v>
      </c>
      <c r="Q20" s="162" t="s">
        <v>2596</v>
      </c>
      <c r="R20" s="145" t="s">
        <v>286</v>
      </c>
      <c r="S20" s="360" t="s">
        <v>1740</v>
      </c>
      <c r="T20" s="145" t="s">
        <v>286</v>
      </c>
      <c r="U20" s="145" t="s">
        <v>286</v>
      </c>
      <c r="V20" s="145" t="s">
        <v>2652</v>
      </c>
      <c r="W20" s="145" t="s">
        <v>286</v>
      </c>
      <c r="X20" s="145" t="s">
        <v>286</v>
      </c>
      <c r="Y20" s="145" t="s">
        <v>286</v>
      </c>
      <c r="Z20" s="145" t="s">
        <v>286</v>
      </c>
      <c r="AA20" s="145" t="s">
        <v>286</v>
      </c>
      <c r="AB20" s="145" t="s">
        <v>286</v>
      </c>
      <c r="AC20" s="145" t="s">
        <v>286</v>
      </c>
      <c r="AD20" s="145" t="s">
        <v>286</v>
      </c>
      <c r="AE20" s="145" t="s">
        <v>2652</v>
      </c>
      <c r="AF20" s="369" t="s">
        <v>2597</v>
      </c>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row>
    <row r="21" spans="1:79" ht="111" customHeight="1" x14ac:dyDescent="0.5">
      <c r="A21" s="373"/>
      <c r="B21" s="373"/>
      <c r="C21" s="373"/>
      <c r="D21" s="373"/>
      <c r="E21" s="373"/>
      <c r="F21" s="373"/>
      <c r="G21" s="373"/>
      <c r="H21" s="377"/>
      <c r="I21" s="376"/>
      <c r="J21" s="369"/>
      <c r="K21" s="369"/>
      <c r="L21" s="373"/>
      <c r="M21" s="373"/>
      <c r="N21" s="373"/>
      <c r="O21" s="373"/>
      <c r="P21" s="145" t="s">
        <v>286</v>
      </c>
      <c r="Q21" s="145" t="s">
        <v>2594</v>
      </c>
      <c r="R21" s="145" t="s">
        <v>286</v>
      </c>
      <c r="S21" s="360"/>
      <c r="T21" s="145" t="s">
        <v>286</v>
      </c>
      <c r="U21" s="145" t="s">
        <v>286</v>
      </c>
      <c r="V21" s="145" t="s">
        <v>2596</v>
      </c>
      <c r="W21" s="145" t="s">
        <v>286</v>
      </c>
      <c r="X21" s="145" t="s">
        <v>286</v>
      </c>
      <c r="Y21" s="145" t="s">
        <v>286</v>
      </c>
      <c r="Z21" s="145" t="s">
        <v>286</v>
      </c>
      <c r="AA21" s="145" t="s">
        <v>286</v>
      </c>
      <c r="AB21" s="145" t="s">
        <v>286</v>
      </c>
      <c r="AC21" s="145" t="s">
        <v>286</v>
      </c>
      <c r="AD21" s="145" t="s">
        <v>286</v>
      </c>
      <c r="AE21" s="145" t="s">
        <v>2596</v>
      </c>
      <c r="AF21" s="369"/>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row>
    <row r="22" spans="1:79" ht="170.55" customHeight="1" x14ac:dyDescent="0.5">
      <c r="A22" s="373" t="s">
        <v>76</v>
      </c>
      <c r="B22" s="373" t="s">
        <v>77</v>
      </c>
      <c r="C22" s="373" t="s">
        <v>99</v>
      </c>
      <c r="D22" s="373" t="s">
        <v>2083</v>
      </c>
      <c r="E22" s="373" t="s">
        <v>65</v>
      </c>
      <c r="F22" s="373" t="s">
        <v>2084</v>
      </c>
      <c r="G22" s="373" t="s">
        <v>2085</v>
      </c>
      <c r="H22" s="378">
        <v>24</v>
      </c>
      <c r="I22" s="375" t="s">
        <v>3543</v>
      </c>
      <c r="J22" s="369" t="s">
        <v>2714</v>
      </c>
      <c r="K22" s="369" t="s">
        <v>286</v>
      </c>
      <c r="L22" s="373" t="s">
        <v>766</v>
      </c>
      <c r="M22" s="373" t="s">
        <v>2653</v>
      </c>
      <c r="N22" s="373" t="s">
        <v>2653</v>
      </c>
      <c r="O22" s="373" t="s">
        <v>3412</v>
      </c>
      <c r="P22" s="145" t="s">
        <v>286</v>
      </c>
      <c r="Q22" s="161" t="s">
        <v>2598</v>
      </c>
      <c r="R22" s="145" t="s">
        <v>286</v>
      </c>
      <c r="S22" s="360" t="s">
        <v>1740</v>
      </c>
      <c r="T22" s="145" t="s">
        <v>286</v>
      </c>
      <c r="U22" s="145" t="s">
        <v>286</v>
      </c>
      <c r="V22" s="145" t="s">
        <v>286</v>
      </c>
      <c r="W22" s="145" t="s">
        <v>286</v>
      </c>
      <c r="X22" s="145" t="s">
        <v>286</v>
      </c>
      <c r="Y22" s="145" t="s">
        <v>286</v>
      </c>
      <c r="Z22" s="145" t="s">
        <v>286</v>
      </c>
      <c r="AA22" s="145" t="s">
        <v>286</v>
      </c>
      <c r="AB22" s="145" t="s">
        <v>286</v>
      </c>
      <c r="AC22" s="145" t="s">
        <v>286</v>
      </c>
      <c r="AD22" s="145" t="s">
        <v>286</v>
      </c>
      <c r="AE22" s="145" t="s">
        <v>2653</v>
      </c>
      <c r="AF22" s="369" t="s">
        <v>2076</v>
      </c>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row>
    <row r="23" spans="1:79" ht="111" customHeight="1" x14ac:dyDescent="0.5">
      <c r="A23" s="373"/>
      <c r="B23" s="373"/>
      <c r="C23" s="373"/>
      <c r="D23" s="373"/>
      <c r="E23" s="373"/>
      <c r="F23" s="373"/>
      <c r="G23" s="373"/>
      <c r="H23" s="378"/>
      <c r="I23" s="376"/>
      <c r="J23" s="369"/>
      <c r="K23" s="369"/>
      <c r="L23" s="373"/>
      <c r="M23" s="373"/>
      <c r="N23" s="373"/>
      <c r="O23" s="373"/>
      <c r="P23" s="145" t="s">
        <v>286</v>
      </c>
      <c r="Q23" s="145" t="s">
        <v>2599</v>
      </c>
      <c r="R23" s="145" t="s">
        <v>286</v>
      </c>
      <c r="S23" s="360"/>
      <c r="T23" s="145" t="s">
        <v>286</v>
      </c>
      <c r="U23" s="145" t="s">
        <v>286</v>
      </c>
      <c r="V23" s="145" t="s">
        <v>286</v>
      </c>
      <c r="W23" s="145" t="s">
        <v>286</v>
      </c>
      <c r="X23" s="145" t="s">
        <v>286</v>
      </c>
      <c r="Y23" s="145" t="s">
        <v>286</v>
      </c>
      <c r="Z23" s="145" t="s">
        <v>286</v>
      </c>
      <c r="AA23" s="145" t="s">
        <v>286</v>
      </c>
      <c r="AB23" s="145" t="s">
        <v>286</v>
      </c>
      <c r="AC23" s="145" t="s">
        <v>286</v>
      </c>
      <c r="AD23" s="145" t="s">
        <v>286</v>
      </c>
      <c r="AE23" s="145" t="s">
        <v>2598</v>
      </c>
      <c r="AF23" s="369"/>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row>
    <row r="24" spans="1:79" ht="215.55" customHeight="1" x14ac:dyDescent="0.5">
      <c r="A24" s="373" t="s">
        <v>76</v>
      </c>
      <c r="B24" s="373" t="s">
        <v>221</v>
      </c>
      <c r="C24" s="373" t="s">
        <v>2080</v>
      </c>
      <c r="D24" s="373" t="s">
        <v>2086</v>
      </c>
      <c r="E24" s="373" t="s">
        <v>65</v>
      </c>
      <c r="F24" s="373" t="s">
        <v>2087</v>
      </c>
      <c r="G24" s="373" t="s">
        <v>2088</v>
      </c>
      <c r="H24" s="378" t="s">
        <v>2089</v>
      </c>
      <c r="I24" s="375" t="s">
        <v>3544</v>
      </c>
      <c r="J24" s="369" t="s">
        <v>2717</v>
      </c>
      <c r="K24" s="369" t="s">
        <v>286</v>
      </c>
      <c r="L24" s="373" t="s">
        <v>766</v>
      </c>
      <c r="M24" s="373" t="s">
        <v>2654</v>
      </c>
      <c r="N24" s="373" t="s">
        <v>2654</v>
      </c>
      <c r="O24" s="373" t="s">
        <v>3413</v>
      </c>
      <c r="P24" s="145" t="s">
        <v>286</v>
      </c>
      <c r="Q24" s="161" t="s">
        <v>2600</v>
      </c>
      <c r="R24" s="145" t="s">
        <v>286</v>
      </c>
      <c r="S24" s="360" t="s">
        <v>1740</v>
      </c>
      <c r="T24" s="145" t="s">
        <v>286</v>
      </c>
      <c r="U24" s="145" t="s">
        <v>286</v>
      </c>
      <c r="V24" s="145" t="s">
        <v>286</v>
      </c>
      <c r="W24" s="145" t="s">
        <v>286</v>
      </c>
      <c r="X24" s="145" t="s">
        <v>286</v>
      </c>
      <c r="Y24" s="145" t="s">
        <v>286</v>
      </c>
      <c r="Z24" s="145" t="s">
        <v>286</v>
      </c>
      <c r="AA24" s="145" t="s">
        <v>286</v>
      </c>
      <c r="AB24" s="145" t="s">
        <v>286</v>
      </c>
      <c r="AC24" s="145" t="s">
        <v>286</v>
      </c>
      <c r="AD24" s="145" t="s">
        <v>286</v>
      </c>
      <c r="AE24" s="145" t="s">
        <v>2655</v>
      </c>
      <c r="AF24" s="369" t="s">
        <v>2090</v>
      </c>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row>
    <row r="25" spans="1:79" ht="106.5" customHeight="1" x14ac:dyDescent="0.5">
      <c r="A25" s="373"/>
      <c r="B25" s="373"/>
      <c r="C25" s="373"/>
      <c r="D25" s="373"/>
      <c r="E25" s="373"/>
      <c r="F25" s="373"/>
      <c r="G25" s="373"/>
      <c r="H25" s="378"/>
      <c r="I25" s="376"/>
      <c r="J25" s="369"/>
      <c r="K25" s="369"/>
      <c r="L25" s="373"/>
      <c r="M25" s="373"/>
      <c r="N25" s="373"/>
      <c r="O25" s="373"/>
      <c r="P25" s="145" t="s">
        <v>286</v>
      </c>
      <c r="Q25" s="144" t="s">
        <v>2601</v>
      </c>
      <c r="R25" s="145" t="s">
        <v>286</v>
      </c>
      <c r="S25" s="360"/>
      <c r="T25" s="145" t="s">
        <v>286</v>
      </c>
      <c r="U25" s="145" t="s">
        <v>286</v>
      </c>
      <c r="V25" s="145" t="s">
        <v>286</v>
      </c>
      <c r="W25" s="145" t="s">
        <v>286</v>
      </c>
      <c r="X25" s="145" t="s">
        <v>286</v>
      </c>
      <c r="Y25" s="145" t="s">
        <v>286</v>
      </c>
      <c r="Z25" s="145" t="s">
        <v>286</v>
      </c>
      <c r="AA25" s="145" t="s">
        <v>286</v>
      </c>
      <c r="AB25" s="145" t="s">
        <v>286</v>
      </c>
      <c r="AC25" s="145" t="s">
        <v>286</v>
      </c>
      <c r="AD25" s="145" t="s">
        <v>286</v>
      </c>
      <c r="AE25" s="145" t="s">
        <v>2602</v>
      </c>
      <c r="AF25" s="369" t="s">
        <v>286</v>
      </c>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row>
    <row r="26" spans="1:79" ht="238.05" customHeight="1" x14ac:dyDescent="0.5">
      <c r="A26" s="372" t="s">
        <v>76</v>
      </c>
      <c r="B26" s="372" t="s">
        <v>221</v>
      </c>
      <c r="C26" s="373" t="s">
        <v>72</v>
      </c>
      <c r="D26" s="373" t="s">
        <v>2091</v>
      </c>
      <c r="E26" s="372" t="s">
        <v>65</v>
      </c>
      <c r="F26" s="372" t="s">
        <v>2603</v>
      </c>
      <c r="G26" s="372" t="s">
        <v>2603</v>
      </c>
      <c r="H26" s="377" t="s">
        <v>996</v>
      </c>
      <c r="I26" s="375" t="s">
        <v>3545</v>
      </c>
      <c r="J26" s="373" t="s">
        <v>2716</v>
      </c>
      <c r="K26" s="373" t="s">
        <v>724</v>
      </c>
      <c r="L26" s="373" t="s">
        <v>766</v>
      </c>
      <c r="M26" s="372" t="s">
        <v>2656</v>
      </c>
      <c r="N26" s="372" t="s">
        <v>2656</v>
      </c>
      <c r="O26" s="372" t="s">
        <v>3414</v>
      </c>
      <c r="P26" s="161" t="s">
        <v>2604</v>
      </c>
      <c r="Q26" s="162" t="s">
        <v>286</v>
      </c>
      <c r="R26" s="145" t="s">
        <v>286</v>
      </c>
      <c r="S26" s="369" t="s">
        <v>2605</v>
      </c>
      <c r="T26" s="145" t="s">
        <v>2343</v>
      </c>
      <c r="U26" s="145" t="s">
        <v>2344</v>
      </c>
      <c r="V26" s="145" t="s">
        <v>2345</v>
      </c>
      <c r="W26" s="145" t="s">
        <v>2346</v>
      </c>
      <c r="X26" s="145" t="s">
        <v>2347</v>
      </c>
      <c r="Y26" s="145" t="s">
        <v>2348</v>
      </c>
      <c r="Z26" s="145" t="s">
        <v>2349</v>
      </c>
      <c r="AA26" s="145" t="s">
        <v>2350</v>
      </c>
      <c r="AB26" s="145" t="s">
        <v>2351</v>
      </c>
      <c r="AC26" s="145" t="s">
        <v>2352</v>
      </c>
      <c r="AD26" s="145" t="s">
        <v>2353</v>
      </c>
      <c r="AE26" s="145" t="s">
        <v>2342</v>
      </c>
      <c r="AF26" s="369" t="s">
        <v>2657</v>
      </c>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row>
    <row r="27" spans="1:79" ht="110.55" customHeight="1" x14ac:dyDescent="0.5">
      <c r="A27" s="372"/>
      <c r="B27" s="372"/>
      <c r="C27" s="373"/>
      <c r="D27" s="373"/>
      <c r="E27" s="372"/>
      <c r="F27" s="372"/>
      <c r="G27" s="372"/>
      <c r="H27" s="377"/>
      <c r="I27" s="376"/>
      <c r="J27" s="373"/>
      <c r="K27" s="373"/>
      <c r="L27" s="373"/>
      <c r="M27" s="372"/>
      <c r="N27" s="372"/>
      <c r="O27" s="372"/>
      <c r="P27" s="145" t="s">
        <v>2606</v>
      </c>
      <c r="Q27" s="145" t="s">
        <v>286</v>
      </c>
      <c r="R27" s="145" t="s">
        <v>286</v>
      </c>
      <c r="S27" s="369"/>
      <c r="T27" s="145" t="s">
        <v>286</v>
      </c>
      <c r="U27" s="145" t="s">
        <v>286</v>
      </c>
      <c r="V27" s="145" t="s">
        <v>286</v>
      </c>
      <c r="W27" s="145" t="s">
        <v>286</v>
      </c>
      <c r="X27" s="145" t="s">
        <v>286</v>
      </c>
      <c r="Y27" s="145" t="s">
        <v>286</v>
      </c>
      <c r="Z27" s="145" t="s">
        <v>286</v>
      </c>
      <c r="AA27" s="145" t="s">
        <v>286</v>
      </c>
      <c r="AB27" s="145" t="s">
        <v>286</v>
      </c>
      <c r="AC27" s="145" t="s">
        <v>286</v>
      </c>
      <c r="AD27" s="145" t="s">
        <v>286</v>
      </c>
      <c r="AE27" s="145" t="s">
        <v>2604</v>
      </c>
      <c r="AF27" s="369" t="s">
        <v>286</v>
      </c>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row>
    <row r="28" spans="1:79" ht="208.05" customHeight="1" x14ac:dyDescent="0.5">
      <c r="A28" s="373" t="s">
        <v>76</v>
      </c>
      <c r="B28" s="373" t="s">
        <v>77</v>
      </c>
      <c r="C28" s="373" t="s">
        <v>99</v>
      </c>
      <c r="D28" s="373" t="s">
        <v>2092</v>
      </c>
      <c r="E28" s="373" t="s">
        <v>65</v>
      </c>
      <c r="F28" s="372" t="s">
        <v>2078</v>
      </c>
      <c r="G28" s="372" t="s">
        <v>2589</v>
      </c>
      <c r="H28" s="377">
        <v>37</v>
      </c>
      <c r="I28" s="375" t="s">
        <v>3546</v>
      </c>
      <c r="J28" s="369" t="s">
        <v>2714</v>
      </c>
      <c r="K28" s="369" t="s">
        <v>286</v>
      </c>
      <c r="L28" s="372" t="s">
        <v>766</v>
      </c>
      <c r="M28" s="372" t="s">
        <v>2607</v>
      </c>
      <c r="N28" s="372" t="s">
        <v>2607</v>
      </c>
      <c r="O28" s="373" t="s">
        <v>3412</v>
      </c>
      <c r="P28" s="145" t="s">
        <v>286</v>
      </c>
      <c r="Q28" s="161" t="s">
        <v>2608</v>
      </c>
      <c r="R28" s="145" t="s">
        <v>286</v>
      </c>
      <c r="S28" s="360" t="s">
        <v>1740</v>
      </c>
      <c r="T28" s="145" t="s">
        <v>286</v>
      </c>
      <c r="U28" s="145" t="s">
        <v>286</v>
      </c>
      <c r="V28" s="145" t="s">
        <v>286</v>
      </c>
      <c r="W28" s="145" t="s">
        <v>286</v>
      </c>
      <c r="X28" s="145" t="s">
        <v>286</v>
      </c>
      <c r="Y28" s="145" t="s">
        <v>286</v>
      </c>
      <c r="Z28" s="145" t="s">
        <v>286</v>
      </c>
      <c r="AA28" s="145" t="s">
        <v>286</v>
      </c>
      <c r="AB28" s="145" t="s">
        <v>286</v>
      </c>
      <c r="AC28" s="145" t="s">
        <v>286</v>
      </c>
      <c r="AD28" s="145" t="s">
        <v>286</v>
      </c>
      <c r="AE28" s="145" t="s">
        <v>2607</v>
      </c>
      <c r="AF28" s="369" t="s">
        <v>2593</v>
      </c>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row>
    <row r="29" spans="1:79" ht="111" customHeight="1" x14ac:dyDescent="0.5">
      <c r="A29" s="373"/>
      <c r="B29" s="373"/>
      <c r="C29" s="373"/>
      <c r="D29" s="373"/>
      <c r="E29" s="373"/>
      <c r="F29" s="372"/>
      <c r="G29" s="372"/>
      <c r="H29" s="377"/>
      <c r="I29" s="376"/>
      <c r="J29" s="369"/>
      <c r="K29" s="369"/>
      <c r="L29" s="372"/>
      <c r="M29" s="372"/>
      <c r="N29" s="372"/>
      <c r="O29" s="373"/>
      <c r="P29" s="145" t="s">
        <v>286</v>
      </c>
      <c r="Q29" s="161" t="s">
        <v>2594</v>
      </c>
      <c r="R29" s="145" t="s">
        <v>286</v>
      </c>
      <c r="S29" s="360"/>
      <c r="T29" s="145" t="s">
        <v>286</v>
      </c>
      <c r="U29" s="145" t="s">
        <v>286</v>
      </c>
      <c r="V29" s="145" t="s">
        <v>286</v>
      </c>
      <c r="W29" s="145" t="s">
        <v>286</v>
      </c>
      <c r="X29" s="145" t="s">
        <v>286</v>
      </c>
      <c r="Y29" s="145" t="s">
        <v>286</v>
      </c>
      <c r="Z29" s="145" t="s">
        <v>286</v>
      </c>
      <c r="AA29" s="145" t="s">
        <v>286</v>
      </c>
      <c r="AB29" s="145" t="s">
        <v>286</v>
      </c>
      <c r="AC29" s="145" t="s">
        <v>286</v>
      </c>
      <c r="AD29" s="145" t="s">
        <v>286</v>
      </c>
      <c r="AE29" s="145" t="s">
        <v>2608</v>
      </c>
      <c r="AF29" s="369"/>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row>
    <row r="30" spans="1:79" x14ac:dyDescent="0.5">
      <c r="A30" s="31"/>
      <c r="B30" s="31"/>
      <c r="C30" s="31"/>
      <c r="D30" s="31"/>
      <c r="E30" s="31"/>
      <c r="F30" s="31"/>
      <c r="G30" s="31"/>
      <c r="H30" s="31"/>
      <c r="I30" s="31"/>
      <c r="J30" s="31"/>
      <c r="K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row>
    <row r="31" spans="1:79" x14ac:dyDescent="0.5">
      <c r="A31" s="31"/>
      <c r="B31" s="31"/>
      <c r="C31" s="31"/>
      <c r="D31" s="31"/>
      <c r="E31" s="31"/>
      <c r="F31" s="31"/>
      <c r="G31" s="31"/>
      <c r="H31" s="31"/>
      <c r="I31" s="31"/>
      <c r="J31" s="31"/>
      <c r="K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row>
    <row r="32" spans="1:79" x14ac:dyDescent="0.5">
      <c r="A32" s="31"/>
      <c r="B32" s="31"/>
      <c r="C32" s="31"/>
      <c r="D32" s="31"/>
      <c r="E32" s="31"/>
      <c r="F32" s="31"/>
      <c r="G32" s="31"/>
      <c r="H32" s="31"/>
      <c r="I32" s="31"/>
      <c r="J32" s="31"/>
      <c r="K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row>
    <row r="33" spans="1:79" x14ac:dyDescent="0.5">
      <c r="A33" s="31"/>
      <c r="B33" s="31"/>
      <c r="C33" s="31"/>
      <c r="D33" s="31"/>
      <c r="E33" s="31"/>
      <c r="F33" s="31"/>
      <c r="G33" s="31"/>
      <c r="H33" s="31"/>
      <c r="I33" s="31"/>
      <c r="J33" s="31"/>
      <c r="K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row>
    <row r="34" spans="1:79" x14ac:dyDescent="0.5">
      <c r="A34" s="31"/>
      <c r="B34" s="31"/>
      <c r="C34" s="31"/>
      <c r="D34" s="31"/>
      <c r="E34" s="31"/>
      <c r="F34" s="31"/>
      <c r="G34" s="31"/>
      <c r="H34" s="31"/>
      <c r="I34" s="31"/>
      <c r="J34" s="31"/>
      <c r="K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row>
    <row r="35" spans="1:79" x14ac:dyDescent="0.5">
      <c r="A35" s="31"/>
      <c r="B35" s="31"/>
      <c r="C35" s="31"/>
      <c r="D35" s="31"/>
      <c r="E35" s="31"/>
      <c r="F35" s="31"/>
      <c r="G35" s="31"/>
      <c r="H35" s="31"/>
      <c r="I35" s="31"/>
      <c r="J35" s="31"/>
      <c r="K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row>
    <row r="36" spans="1:79" x14ac:dyDescent="0.5">
      <c r="A36" s="31"/>
      <c r="B36" s="31"/>
      <c r="C36" s="31"/>
      <c r="D36" s="31"/>
      <c r="E36" s="31"/>
      <c r="F36" s="31"/>
      <c r="G36" s="31"/>
      <c r="H36" s="31"/>
      <c r="I36" s="31"/>
      <c r="J36" s="31"/>
      <c r="K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row>
    <row r="37" spans="1:79" x14ac:dyDescent="0.5">
      <c r="A37" s="31"/>
      <c r="B37" s="31"/>
      <c r="C37" s="31"/>
      <c r="D37" s="31"/>
      <c r="E37" s="31"/>
      <c r="F37" s="31"/>
      <c r="G37" s="31"/>
      <c r="H37" s="31"/>
      <c r="I37" s="31"/>
      <c r="J37" s="31"/>
      <c r="K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row>
    <row r="38" spans="1:79" x14ac:dyDescent="0.5">
      <c r="A38" s="31"/>
      <c r="B38" s="31"/>
      <c r="C38" s="31"/>
      <c r="D38" s="31"/>
      <c r="E38" s="31"/>
      <c r="F38" s="31"/>
      <c r="G38" s="31"/>
      <c r="H38" s="31"/>
      <c r="I38" s="31"/>
      <c r="J38" s="31"/>
      <c r="K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row>
    <row r="39" spans="1:79" x14ac:dyDescent="0.5">
      <c r="A39" s="31"/>
      <c r="B39" s="31"/>
      <c r="C39" s="31"/>
      <c r="D39" s="31"/>
      <c r="E39" s="31"/>
      <c r="F39" s="31"/>
      <c r="G39" s="31"/>
      <c r="H39" s="31"/>
      <c r="I39" s="31"/>
      <c r="J39" s="31"/>
      <c r="K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row>
    <row r="40" spans="1:79" x14ac:dyDescent="0.5">
      <c r="A40" s="31"/>
      <c r="B40" s="31"/>
      <c r="C40" s="31"/>
      <c r="D40" s="31"/>
      <c r="E40" s="31"/>
      <c r="F40" s="31"/>
      <c r="G40" s="31"/>
      <c r="H40" s="31"/>
      <c r="I40" s="31"/>
      <c r="J40" s="31"/>
      <c r="K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row>
    <row r="41" spans="1:79" x14ac:dyDescent="0.5">
      <c r="A41" s="31"/>
      <c r="B41" s="31"/>
      <c r="C41" s="31"/>
      <c r="D41" s="31"/>
      <c r="E41" s="31"/>
      <c r="F41" s="31"/>
      <c r="G41" s="31"/>
      <c r="H41" s="31"/>
      <c r="I41" s="31"/>
      <c r="J41" s="31"/>
      <c r="K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row>
    <row r="42" spans="1:79" x14ac:dyDescent="0.5">
      <c r="A42" s="31"/>
      <c r="B42" s="31"/>
      <c r="C42" s="31"/>
      <c r="D42" s="31"/>
      <c r="E42" s="31"/>
      <c r="F42" s="31"/>
      <c r="G42" s="31"/>
      <c r="H42" s="31"/>
      <c r="I42" s="31"/>
      <c r="J42" s="31"/>
      <c r="K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row>
    <row r="43" spans="1:79" x14ac:dyDescent="0.5">
      <c r="A43" s="31"/>
      <c r="B43" s="31"/>
      <c r="C43" s="31"/>
      <c r="D43" s="31"/>
      <c r="E43" s="31"/>
      <c r="F43" s="31"/>
      <c r="G43" s="31"/>
      <c r="H43" s="31"/>
      <c r="I43" s="31"/>
      <c r="J43" s="31"/>
      <c r="K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row>
    <row r="44" spans="1:79" x14ac:dyDescent="0.5">
      <c r="A44" s="31"/>
      <c r="B44" s="31"/>
      <c r="C44" s="31"/>
      <c r="D44" s="31"/>
      <c r="E44" s="31"/>
      <c r="F44" s="31"/>
      <c r="G44" s="31"/>
      <c r="H44" s="31"/>
      <c r="I44" s="31"/>
      <c r="J44" s="31"/>
      <c r="K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row>
    <row r="45" spans="1:79" x14ac:dyDescent="0.5">
      <c r="A45" s="31"/>
      <c r="B45" s="31"/>
      <c r="C45" s="31"/>
      <c r="D45" s="31"/>
      <c r="E45" s="31"/>
      <c r="F45" s="31"/>
      <c r="G45" s="31"/>
      <c r="H45" s="31"/>
      <c r="I45" s="31"/>
      <c r="J45" s="31"/>
      <c r="K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row>
    <row r="46" spans="1:79" x14ac:dyDescent="0.5">
      <c r="A46" s="31"/>
      <c r="B46" s="31"/>
      <c r="C46" s="31"/>
      <c r="D46" s="31"/>
      <c r="E46" s="31"/>
      <c r="F46" s="31"/>
      <c r="G46" s="31"/>
      <c r="H46" s="31"/>
      <c r="I46" s="31"/>
      <c r="J46" s="31"/>
      <c r="K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row>
    <row r="47" spans="1:79" x14ac:dyDescent="0.5">
      <c r="A47" s="31"/>
      <c r="B47" s="31"/>
      <c r="C47" s="31"/>
      <c r="D47" s="31"/>
      <c r="E47" s="31"/>
      <c r="F47" s="31"/>
      <c r="G47" s="31"/>
      <c r="H47" s="31"/>
      <c r="I47" s="31"/>
      <c r="J47" s="31"/>
      <c r="K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row>
    <row r="48" spans="1:79" x14ac:dyDescent="0.5">
      <c r="A48" s="31"/>
      <c r="B48" s="31"/>
      <c r="C48" s="31"/>
      <c r="D48" s="31"/>
      <c r="E48" s="31"/>
      <c r="F48" s="31"/>
      <c r="G48" s="31"/>
      <c r="H48" s="31"/>
      <c r="I48" s="31"/>
      <c r="J48" s="31"/>
      <c r="K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row>
    <row r="49" spans="1:79" x14ac:dyDescent="0.5">
      <c r="A49" s="31"/>
      <c r="B49" s="31"/>
      <c r="C49" s="31"/>
      <c r="D49" s="31"/>
      <c r="E49" s="31"/>
      <c r="F49" s="31"/>
      <c r="G49" s="31"/>
      <c r="H49" s="31"/>
      <c r="I49" s="31"/>
      <c r="J49" s="31"/>
      <c r="K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row>
    <row r="50" spans="1:79" x14ac:dyDescent="0.5">
      <c r="A50" s="31"/>
      <c r="B50" s="31"/>
      <c r="C50" s="31"/>
      <c r="D50" s="31"/>
      <c r="E50" s="31"/>
      <c r="F50" s="31"/>
      <c r="G50" s="31"/>
      <c r="H50" s="31"/>
      <c r="I50" s="31"/>
      <c r="J50" s="31"/>
      <c r="K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row>
    <row r="51" spans="1:79" x14ac:dyDescent="0.5">
      <c r="A51" s="31"/>
      <c r="B51" s="31"/>
      <c r="C51" s="31"/>
      <c r="D51" s="31"/>
      <c r="E51" s="31"/>
      <c r="F51" s="31"/>
      <c r="G51" s="31"/>
      <c r="H51" s="31"/>
      <c r="I51" s="31"/>
      <c r="J51" s="31"/>
      <c r="K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row>
    <row r="52" spans="1:79" x14ac:dyDescent="0.5">
      <c r="A52" s="31"/>
      <c r="B52" s="31"/>
      <c r="C52" s="31"/>
      <c r="D52" s="31"/>
      <c r="E52" s="31"/>
      <c r="F52" s="31"/>
      <c r="G52" s="31"/>
      <c r="H52" s="31"/>
      <c r="I52" s="31"/>
      <c r="J52" s="31"/>
      <c r="K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row>
    <row r="53" spans="1:79" x14ac:dyDescent="0.5">
      <c r="A53" s="31"/>
      <c r="B53" s="31"/>
      <c r="C53" s="31"/>
      <c r="D53" s="31"/>
      <c r="E53" s="31"/>
      <c r="F53" s="31"/>
      <c r="G53" s="31"/>
      <c r="H53" s="31"/>
      <c r="I53" s="31"/>
      <c r="J53" s="31"/>
      <c r="K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row>
    <row r="54" spans="1:79" x14ac:dyDescent="0.5">
      <c r="A54" s="31"/>
      <c r="B54" s="31"/>
      <c r="C54" s="31"/>
      <c r="D54" s="31"/>
      <c r="E54" s="31"/>
      <c r="F54" s="31"/>
      <c r="G54" s="31"/>
      <c r="H54" s="31"/>
      <c r="I54" s="31"/>
      <c r="J54" s="31"/>
      <c r="K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row>
    <row r="55" spans="1:79" x14ac:dyDescent="0.5">
      <c r="A55" s="31"/>
      <c r="B55" s="31"/>
      <c r="C55" s="31"/>
      <c r="D55" s="31"/>
      <c r="E55" s="31"/>
      <c r="F55" s="31"/>
      <c r="G55" s="31"/>
      <c r="H55" s="31"/>
      <c r="I55" s="31"/>
      <c r="J55" s="31"/>
      <c r="K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row>
    <row r="56" spans="1:79" x14ac:dyDescent="0.5">
      <c r="A56" s="31"/>
      <c r="B56" s="31"/>
      <c r="C56" s="31"/>
      <c r="D56" s="31"/>
      <c r="E56" s="31"/>
      <c r="F56" s="31"/>
      <c r="G56" s="31"/>
      <c r="H56" s="31"/>
      <c r="I56" s="31"/>
      <c r="J56" s="31"/>
      <c r="K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row>
    <row r="57" spans="1:79" x14ac:dyDescent="0.5">
      <c r="A57" s="31"/>
      <c r="B57" s="31"/>
      <c r="C57" s="31"/>
      <c r="D57" s="31"/>
      <c r="E57" s="31"/>
      <c r="F57" s="31"/>
      <c r="G57" s="31"/>
      <c r="H57" s="31"/>
      <c r="I57" s="31"/>
      <c r="J57" s="31"/>
      <c r="K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row>
    <row r="58" spans="1:79" x14ac:dyDescent="0.5">
      <c r="A58" s="31"/>
      <c r="B58" s="31"/>
      <c r="C58" s="31"/>
      <c r="D58" s="31"/>
      <c r="E58" s="31"/>
      <c r="F58" s="31"/>
      <c r="G58" s="31"/>
      <c r="H58" s="31"/>
      <c r="I58" s="31"/>
      <c r="J58" s="31"/>
      <c r="K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row>
    <row r="59" spans="1:79" x14ac:dyDescent="0.5">
      <c r="A59" s="31"/>
      <c r="B59" s="31"/>
      <c r="C59" s="31"/>
      <c r="D59" s="31"/>
      <c r="E59" s="31"/>
      <c r="F59" s="31"/>
      <c r="G59" s="31"/>
      <c r="H59" s="31"/>
      <c r="I59" s="31"/>
      <c r="J59" s="31"/>
      <c r="K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row>
    <row r="60" spans="1:79" x14ac:dyDescent="0.5">
      <c r="A60" s="31"/>
      <c r="B60" s="31"/>
      <c r="C60" s="31"/>
      <c r="D60" s="31"/>
      <c r="E60" s="31"/>
      <c r="F60" s="31"/>
      <c r="G60" s="31"/>
      <c r="H60" s="31"/>
      <c r="I60" s="31"/>
      <c r="J60" s="31"/>
      <c r="K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row>
    <row r="61" spans="1:79" x14ac:dyDescent="0.5">
      <c r="A61" s="31"/>
      <c r="B61" s="31"/>
      <c r="C61" s="31"/>
      <c r="D61" s="31"/>
      <c r="E61" s="31"/>
      <c r="F61" s="31"/>
      <c r="G61" s="31"/>
      <c r="H61" s="31"/>
      <c r="I61" s="31"/>
      <c r="J61" s="31"/>
      <c r="K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row>
    <row r="62" spans="1:79" x14ac:dyDescent="0.5">
      <c r="A62" s="31"/>
      <c r="B62" s="31"/>
      <c r="C62" s="31"/>
      <c r="D62" s="31"/>
      <c r="E62" s="31"/>
      <c r="F62" s="31"/>
      <c r="G62" s="31"/>
      <c r="H62" s="31"/>
      <c r="I62" s="31"/>
      <c r="J62" s="31"/>
      <c r="K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row>
    <row r="63" spans="1:79" x14ac:dyDescent="0.5">
      <c r="A63" s="31"/>
      <c r="B63" s="31"/>
      <c r="C63" s="31"/>
      <c r="D63" s="31"/>
      <c r="E63" s="31"/>
      <c r="F63" s="31"/>
      <c r="G63" s="31"/>
      <c r="H63" s="31"/>
      <c r="I63" s="31"/>
      <c r="J63" s="31"/>
      <c r="K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row>
    <row r="64" spans="1:79" x14ac:dyDescent="0.5">
      <c r="A64" s="31"/>
      <c r="B64" s="31"/>
      <c r="C64" s="31"/>
      <c r="D64" s="31"/>
      <c r="E64" s="31"/>
      <c r="F64" s="31"/>
      <c r="G64" s="31"/>
      <c r="H64" s="31"/>
      <c r="I64" s="31"/>
      <c r="J64" s="31"/>
      <c r="K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row>
    <row r="65" spans="1:79" x14ac:dyDescent="0.5">
      <c r="A65" s="31"/>
      <c r="B65" s="31"/>
      <c r="C65" s="31"/>
      <c r="D65" s="31"/>
      <c r="E65" s="31"/>
      <c r="F65" s="31"/>
      <c r="G65" s="31"/>
      <c r="H65" s="31"/>
      <c r="I65" s="31"/>
      <c r="J65" s="31"/>
      <c r="K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row>
    <row r="66" spans="1:79" x14ac:dyDescent="0.5">
      <c r="A66" s="31"/>
      <c r="B66" s="31"/>
      <c r="C66" s="31"/>
      <c r="D66" s="31"/>
      <c r="E66" s="31"/>
      <c r="F66" s="31"/>
      <c r="G66" s="31"/>
      <c r="H66" s="31"/>
      <c r="I66" s="31"/>
      <c r="J66" s="31"/>
      <c r="K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row>
    <row r="67" spans="1:79" x14ac:dyDescent="0.5">
      <c r="A67" s="31"/>
      <c r="B67" s="31"/>
      <c r="C67" s="31"/>
      <c r="D67" s="31"/>
      <c r="E67" s="31"/>
      <c r="F67" s="31"/>
      <c r="G67" s="31"/>
      <c r="H67" s="31"/>
      <c r="I67" s="31"/>
      <c r="J67" s="31"/>
      <c r="K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row>
    <row r="68" spans="1:79" x14ac:dyDescent="0.5">
      <c r="A68" s="31"/>
      <c r="B68" s="31"/>
      <c r="C68" s="31"/>
      <c r="D68" s="31"/>
      <c r="E68" s="31"/>
      <c r="F68" s="31"/>
      <c r="G68" s="31"/>
      <c r="H68" s="31"/>
      <c r="I68" s="31"/>
      <c r="J68" s="31"/>
      <c r="K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row>
    <row r="69" spans="1:79" x14ac:dyDescent="0.5">
      <c r="A69" s="31"/>
      <c r="B69" s="31"/>
      <c r="C69" s="31"/>
      <c r="D69" s="31"/>
      <c r="E69" s="31"/>
      <c r="F69" s="31"/>
      <c r="G69" s="31"/>
      <c r="H69" s="31"/>
      <c r="I69" s="31"/>
      <c r="J69" s="31"/>
      <c r="K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row>
    <row r="70" spans="1:79" x14ac:dyDescent="0.5">
      <c r="A70" s="31"/>
      <c r="B70" s="31"/>
      <c r="C70" s="31"/>
      <c r="D70" s="31"/>
      <c r="E70" s="31"/>
      <c r="F70" s="31"/>
      <c r="G70" s="31"/>
      <c r="H70" s="31"/>
      <c r="I70" s="31"/>
      <c r="J70" s="31"/>
      <c r="K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row>
    <row r="71" spans="1:79" x14ac:dyDescent="0.5">
      <c r="A71" s="31"/>
      <c r="B71" s="31"/>
      <c r="C71" s="31"/>
      <c r="D71" s="31"/>
      <c r="E71" s="31"/>
      <c r="F71" s="31"/>
      <c r="G71" s="31"/>
      <c r="H71" s="31"/>
      <c r="I71" s="31"/>
      <c r="J71" s="31"/>
      <c r="K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row>
    <row r="72" spans="1:79" x14ac:dyDescent="0.5">
      <c r="A72" s="31"/>
      <c r="B72" s="31"/>
      <c r="C72" s="31"/>
      <c r="D72" s="31"/>
      <c r="E72" s="31"/>
      <c r="F72" s="31"/>
      <c r="G72" s="31"/>
      <c r="H72" s="31"/>
      <c r="I72" s="31"/>
      <c r="J72" s="31"/>
      <c r="K72" s="31"/>
      <c r="M72" s="31"/>
      <c r="N72" s="31"/>
      <c r="O72" s="31"/>
      <c r="P72" s="31"/>
      <c r="Q72" s="31"/>
      <c r="R72" s="31"/>
      <c r="S72" s="31"/>
      <c r="T72" s="31"/>
      <c r="U72" s="31"/>
      <c r="V72" s="31"/>
      <c r="W72" s="31"/>
      <c r="X72" s="31"/>
      <c r="Y72" s="31"/>
      <c r="Z72" s="31"/>
    </row>
    <row r="73" spans="1:79" x14ac:dyDescent="0.5">
      <c r="A73" s="31"/>
      <c r="B73" s="31"/>
      <c r="C73" s="31"/>
      <c r="D73" s="31"/>
      <c r="E73" s="31"/>
      <c r="F73" s="31"/>
      <c r="G73" s="31"/>
      <c r="H73" s="31"/>
      <c r="I73" s="31"/>
      <c r="J73" s="31"/>
      <c r="K73" s="31"/>
      <c r="M73" s="31"/>
      <c r="N73" s="31"/>
      <c r="O73" s="31"/>
      <c r="P73" s="31"/>
      <c r="Q73" s="31"/>
      <c r="R73" s="31"/>
      <c r="S73" s="31"/>
      <c r="T73" s="31"/>
      <c r="U73" s="31"/>
      <c r="V73" s="31"/>
      <c r="W73" s="31"/>
      <c r="X73" s="31"/>
      <c r="Y73" s="31"/>
      <c r="Z73" s="31"/>
    </row>
    <row r="74" spans="1:79" x14ac:dyDescent="0.5">
      <c r="A74" s="31"/>
      <c r="B74" s="31"/>
      <c r="C74" s="31"/>
      <c r="D74" s="31"/>
      <c r="E74" s="31"/>
      <c r="F74" s="31"/>
      <c r="G74" s="31"/>
      <c r="H74" s="31"/>
      <c r="I74" s="31"/>
      <c r="J74" s="31"/>
      <c r="K74" s="31"/>
      <c r="M74" s="31"/>
      <c r="N74" s="31"/>
      <c r="O74" s="31"/>
      <c r="P74" s="31"/>
      <c r="Q74" s="31"/>
      <c r="R74" s="31"/>
      <c r="S74" s="31"/>
      <c r="T74" s="31"/>
      <c r="U74" s="31"/>
      <c r="V74" s="31"/>
      <c r="W74" s="31"/>
      <c r="X74" s="31"/>
      <c r="Y74" s="31"/>
      <c r="Z74" s="31"/>
    </row>
    <row r="75" spans="1:79" x14ac:dyDescent="0.5">
      <c r="A75" s="31"/>
      <c r="B75" s="31"/>
      <c r="C75" s="31"/>
      <c r="D75" s="31"/>
      <c r="E75" s="31"/>
      <c r="F75" s="31"/>
      <c r="G75" s="31"/>
      <c r="H75" s="31"/>
      <c r="I75" s="31"/>
      <c r="J75" s="31"/>
      <c r="K75" s="31"/>
      <c r="M75" s="31"/>
      <c r="N75" s="31"/>
      <c r="O75" s="31"/>
      <c r="P75" s="31"/>
      <c r="Q75" s="31"/>
      <c r="R75" s="31"/>
      <c r="S75" s="31"/>
      <c r="T75" s="31"/>
      <c r="U75" s="31"/>
      <c r="V75" s="31"/>
      <c r="W75" s="31"/>
      <c r="X75" s="31"/>
      <c r="Y75" s="31"/>
      <c r="Z75" s="31"/>
    </row>
    <row r="76" spans="1:79" x14ac:dyDescent="0.5">
      <c r="A76" s="31"/>
      <c r="B76" s="31"/>
      <c r="C76" s="31"/>
      <c r="D76" s="31"/>
      <c r="E76" s="31"/>
      <c r="F76" s="31"/>
      <c r="G76" s="31"/>
      <c r="H76" s="31"/>
      <c r="I76" s="31"/>
      <c r="J76" s="31"/>
      <c r="K76" s="31"/>
      <c r="M76" s="31"/>
      <c r="N76" s="31"/>
      <c r="O76" s="31"/>
      <c r="P76" s="31"/>
      <c r="Q76" s="31"/>
      <c r="R76" s="31"/>
      <c r="S76" s="31"/>
      <c r="T76" s="31"/>
      <c r="U76" s="31"/>
      <c r="V76" s="31"/>
      <c r="W76" s="31"/>
      <c r="X76" s="31"/>
      <c r="Y76" s="31"/>
      <c r="Z76" s="31"/>
    </row>
    <row r="77" spans="1:79" x14ac:dyDescent="0.5">
      <c r="A77" s="31"/>
      <c r="B77" s="31"/>
      <c r="C77" s="31"/>
      <c r="D77" s="31"/>
      <c r="E77" s="31"/>
      <c r="F77" s="31"/>
      <c r="G77" s="31"/>
      <c r="H77" s="31"/>
      <c r="I77" s="31"/>
      <c r="J77" s="31"/>
      <c r="K77" s="31"/>
      <c r="M77" s="31"/>
      <c r="N77" s="31"/>
      <c r="O77" s="31"/>
      <c r="P77" s="31"/>
      <c r="Q77" s="31"/>
      <c r="R77" s="31"/>
      <c r="S77" s="31"/>
      <c r="T77" s="31"/>
      <c r="U77" s="31"/>
      <c r="V77" s="31"/>
      <c r="W77" s="31"/>
      <c r="X77" s="31"/>
      <c r="Y77" s="31"/>
      <c r="Z77" s="31"/>
    </row>
    <row r="78" spans="1:79" x14ac:dyDescent="0.5">
      <c r="A78" s="31"/>
      <c r="B78" s="31"/>
      <c r="C78" s="31"/>
      <c r="D78" s="31"/>
      <c r="E78" s="31"/>
      <c r="F78" s="31"/>
      <c r="G78" s="31"/>
      <c r="H78" s="31"/>
      <c r="I78" s="31"/>
      <c r="J78" s="31"/>
      <c r="K78" s="31"/>
      <c r="M78" s="31"/>
      <c r="N78" s="31"/>
      <c r="O78" s="31"/>
      <c r="P78" s="31"/>
      <c r="Q78" s="31"/>
      <c r="R78" s="31"/>
      <c r="S78" s="31"/>
      <c r="T78" s="31"/>
      <c r="U78" s="31"/>
      <c r="V78" s="31"/>
      <c r="W78" s="31"/>
      <c r="X78" s="31"/>
      <c r="Y78" s="31"/>
      <c r="Z78" s="31"/>
    </row>
    <row r="79" spans="1:79" x14ac:dyDescent="0.5">
      <c r="A79" s="31"/>
      <c r="B79" s="31"/>
      <c r="C79" s="31"/>
      <c r="D79" s="31"/>
      <c r="E79" s="31"/>
      <c r="F79" s="31"/>
      <c r="G79" s="31"/>
      <c r="H79" s="31"/>
      <c r="I79" s="31"/>
      <c r="J79" s="31"/>
      <c r="K79" s="31"/>
      <c r="M79" s="31"/>
      <c r="N79" s="31"/>
      <c r="O79" s="31"/>
      <c r="P79" s="31"/>
      <c r="Q79" s="31"/>
      <c r="R79" s="31"/>
      <c r="S79" s="31"/>
      <c r="T79" s="31"/>
      <c r="U79" s="31"/>
      <c r="V79" s="31"/>
      <c r="W79" s="31"/>
      <c r="X79" s="31"/>
      <c r="Y79" s="31"/>
      <c r="Z79" s="31"/>
    </row>
    <row r="80" spans="1:79" x14ac:dyDescent="0.5">
      <c r="A80" s="31"/>
      <c r="B80" s="31"/>
      <c r="C80" s="31"/>
      <c r="D80" s="31"/>
      <c r="E80" s="31"/>
      <c r="F80" s="31"/>
      <c r="G80" s="31"/>
      <c r="H80" s="31"/>
      <c r="I80" s="31"/>
      <c r="J80" s="31"/>
      <c r="K80" s="31"/>
      <c r="M80" s="31"/>
      <c r="N80" s="31"/>
      <c r="O80" s="31"/>
      <c r="P80" s="31"/>
      <c r="Q80" s="31"/>
      <c r="R80" s="31"/>
      <c r="S80" s="31"/>
      <c r="T80" s="31"/>
      <c r="U80" s="31"/>
      <c r="V80" s="31"/>
      <c r="W80" s="31"/>
      <c r="X80" s="31"/>
      <c r="Y80" s="31"/>
      <c r="Z80" s="31"/>
    </row>
    <row r="81" spans="1:26" x14ac:dyDescent="0.5">
      <c r="A81" s="31"/>
      <c r="B81" s="31"/>
      <c r="C81" s="31"/>
      <c r="D81" s="31"/>
      <c r="E81" s="31"/>
      <c r="F81" s="31"/>
      <c r="G81" s="31"/>
      <c r="H81" s="31"/>
      <c r="I81" s="31"/>
      <c r="J81" s="31"/>
      <c r="K81" s="31"/>
      <c r="M81" s="31"/>
      <c r="N81" s="31"/>
      <c r="O81" s="31"/>
      <c r="P81" s="31"/>
      <c r="Q81" s="31"/>
      <c r="R81" s="31"/>
      <c r="S81" s="31"/>
      <c r="T81" s="31"/>
      <c r="U81" s="31"/>
      <c r="V81" s="31"/>
      <c r="W81" s="31"/>
      <c r="X81" s="31"/>
      <c r="Y81" s="31"/>
      <c r="Z81" s="31"/>
    </row>
    <row r="82" spans="1:26" x14ac:dyDescent="0.5">
      <c r="A82" s="31"/>
      <c r="B82" s="31"/>
      <c r="C82" s="31"/>
      <c r="D82" s="31"/>
      <c r="E82" s="31"/>
      <c r="F82" s="31"/>
      <c r="G82" s="31"/>
      <c r="H82" s="31"/>
      <c r="I82" s="31"/>
      <c r="J82" s="31"/>
      <c r="K82" s="31"/>
      <c r="M82" s="31"/>
      <c r="N82" s="31"/>
      <c r="O82" s="31"/>
      <c r="P82" s="31"/>
      <c r="Q82" s="31"/>
      <c r="R82" s="31"/>
      <c r="S82" s="31"/>
      <c r="T82" s="31"/>
      <c r="U82" s="31"/>
      <c r="V82" s="31"/>
      <c r="W82" s="31"/>
      <c r="X82" s="31"/>
      <c r="Y82" s="31"/>
      <c r="Z82" s="31"/>
    </row>
    <row r="83" spans="1:26" x14ac:dyDescent="0.5">
      <c r="A83" s="31"/>
      <c r="B83" s="31"/>
      <c r="C83" s="31"/>
      <c r="D83" s="31"/>
      <c r="E83" s="31"/>
      <c r="F83" s="31"/>
      <c r="G83" s="31"/>
      <c r="H83" s="31"/>
      <c r="I83" s="31"/>
      <c r="J83" s="31"/>
      <c r="K83" s="31"/>
      <c r="M83" s="31"/>
      <c r="N83" s="31"/>
      <c r="O83" s="31"/>
      <c r="P83" s="31"/>
      <c r="Q83" s="31"/>
      <c r="R83" s="31"/>
      <c r="S83" s="31"/>
      <c r="T83" s="31"/>
      <c r="U83" s="31"/>
      <c r="V83" s="31"/>
      <c r="W83" s="31"/>
      <c r="X83" s="31"/>
      <c r="Y83" s="31"/>
      <c r="Z83" s="31"/>
    </row>
    <row r="84" spans="1:26" x14ac:dyDescent="0.5">
      <c r="A84" s="31"/>
      <c r="B84" s="31"/>
      <c r="C84" s="31"/>
      <c r="D84" s="31"/>
      <c r="E84" s="31"/>
      <c r="F84" s="31"/>
      <c r="G84" s="31"/>
      <c r="H84" s="31"/>
      <c r="I84" s="31"/>
      <c r="J84" s="31"/>
      <c r="K84" s="31"/>
      <c r="M84" s="31"/>
      <c r="N84" s="31"/>
      <c r="O84" s="31"/>
      <c r="P84" s="31"/>
      <c r="Q84" s="31"/>
      <c r="R84" s="31"/>
      <c r="S84" s="31"/>
      <c r="T84" s="31"/>
      <c r="U84" s="31"/>
      <c r="V84" s="31"/>
      <c r="W84" s="31"/>
      <c r="X84" s="31"/>
      <c r="Y84" s="31"/>
      <c r="Z84" s="31"/>
    </row>
    <row r="85" spans="1:26" x14ac:dyDescent="0.5">
      <c r="A85" s="31"/>
      <c r="B85" s="31"/>
      <c r="C85" s="31"/>
      <c r="D85" s="31"/>
      <c r="E85" s="31"/>
      <c r="F85" s="31"/>
      <c r="G85" s="31"/>
      <c r="H85" s="31"/>
      <c r="I85" s="31"/>
      <c r="J85" s="31"/>
      <c r="K85" s="31"/>
      <c r="M85" s="31"/>
      <c r="N85" s="31"/>
      <c r="O85" s="31"/>
      <c r="P85" s="31"/>
      <c r="Q85" s="31"/>
      <c r="R85" s="31"/>
      <c r="S85" s="31"/>
      <c r="T85" s="31"/>
      <c r="U85" s="31"/>
      <c r="V85" s="31"/>
      <c r="W85" s="31"/>
      <c r="X85" s="31"/>
      <c r="Y85" s="31"/>
      <c r="Z85" s="31"/>
    </row>
    <row r="86" spans="1:26" x14ac:dyDescent="0.5">
      <c r="A86" s="31"/>
      <c r="B86" s="31"/>
      <c r="C86" s="31"/>
      <c r="D86" s="31"/>
      <c r="E86" s="31"/>
      <c r="F86" s="31"/>
      <c r="G86" s="31"/>
      <c r="H86" s="31"/>
      <c r="I86" s="31"/>
      <c r="J86" s="31"/>
      <c r="K86" s="31"/>
      <c r="M86" s="31"/>
      <c r="N86" s="31"/>
      <c r="O86" s="31"/>
      <c r="P86" s="31"/>
      <c r="Q86" s="31"/>
      <c r="R86" s="31"/>
      <c r="S86" s="31"/>
      <c r="T86" s="31"/>
      <c r="U86" s="31"/>
      <c r="V86" s="31"/>
      <c r="W86" s="31"/>
      <c r="X86" s="31"/>
      <c r="Y86" s="31"/>
      <c r="Z86" s="31"/>
    </row>
    <row r="87" spans="1:26" x14ac:dyDescent="0.5">
      <c r="A87" s="31"/>
      <c r="B87" s="31"/>
      <c r="C87" s="31"/>
      <c r="D87" s="31"/>
      <c r="E87" s="31"/>
      <c r="F87" s="31"/>
      <c r="G87" s="31"/>
      <c r="H87" s="31"/>
      <c r="I87" s="31"/>
      <c r="J87" s="31"/>
      <c r="K87" s="31"/>
      <c r="M87" s="31"/>
      <c r="N87" s="31"/>
      <c r="O87" s="31"/>
      <c r="P87" s="31"/>
      <c r="Q87" s="31"/>
      <c r="R87" s="31"/>
      <c r="S87" s="31"/>
      <c r="T87" s="31"/>
      <c r="U87" s="31"/>
      <c r="V87" s="31"/>
      <c r="W87" s="31"/>
      <c r="X87" s="31"/>
      <c r="Y87" s="31"/>
      <c r="Z87" s="31"/>
    </row>
    <row r="88" spans="1:26" x14ac:dyDescent="0.5">
      <c r="A88" s="31"/>
      <c r="B88" s="31"/>
      <c r="C88" s="31"/>
      <c r="D88" s="31"/>
      <c r="E88" s="31"/>
      <c r="F88" s="31"/>
      <c r="G88" s="31"/>
      <c r="H88" s="31"/>
      <c r="I88" s="31"/>
      <c r="J88" s="31"/>
      <c r="K88" s="31"/>
      <c r="M88" s="31"/>
      <c r="N88" s="31"/>
      <c r="O88" s="31"/>
      <c r="P88" s="31"/>
      <c r="Q88" s="31"/>
      <c r="R88" s="31"/>
      <c r="S88" s="31"/>
      <c r="T88" s="31"/>
      <c r="U88" s="31"/>
      <c r="V88" s="31"/>
      <c r="W88" s="31"/>
      <c r="X88" s="31"/>
      <c r="Y88" s="31"/>
      <c r="Z88" s="31"/>
    </row>
    <row r="89" spans="1:26" x14ac:dyDescent="0.5">
      <c r="A89" s="31"/>
      <c r="B89" s="31"/>
      <c r="C89" s="31"/>
      <c r="D89" s="31"/>
      <c r="E89" s="31"/>
      <c r="F89" s="31"/>
      <c r="G89" s="31"/>
      <c r="H89" s="31"/>
      <c r="I89" s="31"/>
      <c r="J89" s="31"/>
      <c r="K89" s="31"/>
      <c r="M89" s="31"/>
      <c r="N89" s="31"/>
      <c r="O89" s="31"/>
      <c r="P89" s="31"/>
      <c r="Q89" s="31"/>
      <c r="R89" s="31"/>
      <c r="S89" s="31"/>
      <c r="T89" s="31"/>
      <c r="U89" s="31"/>
      <c r="V89" s="31"/>
      <c r="W89" s="31"/>
      <c r="X89" s="31"/>
      <c r="Y89" s="31"/>
      <c r="Z89" s="31"/>
    </row>
    <row r="90" spans="1:26" x14ac:dyDescent="0.5">
      <c r="A90" s="31"/>
      <c r="B90" s="31"/>
      <c r="C90" s="31"/>
      <c r="D90" s="31"/>
      <c r="E90" s="31"/>
      <c r="F90" s="31"/>
      <c r="G90" s="31"/>
      <c r="H90" s="31"/>
      <c r="I90" s="31"/>
      <c r="J90" s="31"/>
      <c r="K90" s="31"/>
      <c r="M90" s="31"/>
      <c r="N90" s="31"/>
      <c r="O90" s="31"/>
      <c r="P90" s="31"/>
      <c r="Q90" s="31"/>
      <c r="R90" s="31"/>
      <c r="S90" s="31"/>
      <c r="T90" s="31"/>
      <c r="U90" s="31"/>
      <c r="V90" s="31"/>
      <c r="W90" s="31"/>
      <c r="X90" s="31"/>
      <c r="Y90" s="31"/>
      <c r="Z90" s="31"/>
    </row>
    <row r="91" spans="1:26" x14ac:dyDescent="0.5">
      <c r="A91" s="31"/>
      <c r="B91" s="31"/>
      <c r="C91" s="31"/>
      <c r="D91" s="31"/>
      <c r="E91" s="31"/>
      <c r="F91" s="31"/>
      <c r="G91" s="31"/>
      <c r="H91" s="31"/>
      <c r="I91" s="31"/>
      <c r="J91" s="31"/>
      <c r="K91" s="31"/>
      <c r="M91" s="31"/>
      <c r="N91" s="31"/>
      <c r="O91" s="31"/>
      <c r="P91" s="31"/>
      <c r="Q91" s="31"/>
      <c r="R91" s="31"/>
      <c r="S91" s="31"/>
      <c r="T91" s="31"/>
      <c r="U91" s="31"/>
      <c r="V91" s="31"/>
      <c r="W91" s="31"/>
      <c r="X91" s="31"/>
      <c r="Y91" s="31"/>
      <c r="Z91" s="31"/>
    </row>
    <row r="92" spans="1:26" x14ac:dyDescent="0.5">
      <c r="A92" s="31"/>
      <c r="B92" s="31"/>
      <c r="C92" s="31"/>
      <c r="D92" s="31"/>
      <c r="E92" s="31"/>
      <c r="F92" s="31"/>
      <c r="G92" s="31"/>
      <c r="H92" s="31"/>
      <c r="I92" s="31"/>
      <c r="J92" s="31"/>
      <c r="K92" s="31"/>
      <c r="M92" s="31"/>
      <c r="N92" s="31"/>
      <c r="O92" s="31"/>
      <c r="P92" s="31"/>
      <c r="Q92" s="31"/>
      <c r="R92" s="31"/>
      <c r="S92" s="31"/>
      <c r="T92" s="31"/>
      <c r="U92" s="31"/>
      <c r="V92" s="31"/>
      <c r="W92" s="31"/>
      <c r="X92" s="31"/>
      <c r="Y92" s="31"/>
      <c r="Z92" s="31"/>
    </row>
    <row r="93" spans="1:26" x14ac:dyDescent="0.5">
      <c r="A93" s="31"/>
      <c r="B93" s="31"/>
      <c r="C93" s="31"/>
      <c r="D93" s="31"/>
      <c r="E93" s="31"/>
      <c r="F93" s="31"/>
      <c r="G93" s="31"/>
      <c r="H93" s="31"/>
      <c r="I93" s="31"/>
      <c r="J93" s="31"/>
      <c r="K93" s="31"/>
      <c r="M93" s="31"/>
      <c r="N93" s="31"/>
      <c r="O93" s="31"/>
      <c r="P93" s="31"/>
      <c r="Q93" s="31"/>
      <c r="R93" s="31"/>
      <c r="S93" s="31"/>
      <c r="T93" s="31"/>
      <c r="U93" s="31"/>
      <c r="V93" s="31"/>
      <c r="W93" s="31"/>
      <c r="X93" s="31"/>
      <c r="Y93" s="31"/>
      <c r="Z93" s="31"/>
    </row>
    <row r="94" spans="1:26" x14ac:dyDescent="0.5">
      <c r="A94" s="31"/>
      <c r="B94" s="31"/>
      <c r="C94" s="31"/>
      <c r="D94" s="31"/>
      <c r="E94" s="31"/>
      <c r="F94" s="31"/>
      <c r="G94" s="31"/>
      <c r="H94" s="31"/>
      <c r="I94" s="31"/>
      <c r="J94" s="31"/>
      <c r="K94" s="31"/>
      <c r="M94" s="31"/>
      <c r="N94" s="31"/>
      <c r="O94" s="31"/>
      <c r="P94" s="31"/>
      <c r="Q94" s="31"/>
      <c r="R94" s="31"/>
      <c r="S94" s="31"/>
      <c r="T94" s="31"/>
      <c r="U94" s="31"/>
      <c r="V94" s="31"/>
      <c r="W94" s="31"/>
      <c r="X94" s="31"/>
      <c r="Y94" s="31"/>
      <c r="Z94" s="31"/>
    </row>
    <row r="95" spans="1:26" x14ac:dyDescent="0.5">
      <c r="A95" s="31"/>
      <c r="B95" s="31"/>
      <c r="C95" s="31"/>
      <c r="D95" s="31"/>
      <c r="E95" s="31"/>
      <c r="F95" s="31"/>
      <c r="G95" s="31"/>
      <c r="H95" s="31"/>
      <c r="I95" s="31"/>
      <c r="J95" s="31"/>
      <c r="K95" s="31"/>
      <c r="M95" s="31"/>
      <c r="N95" s="31"/>
      <c r="O95" s="31"/>
      <c r="P95" s="31"/>
      <c r="Q95" s="31"/>
      <c r="R95" s="31"/>
      <c r="S95" s="31"/>
      <c r="T95" s="31"/>
      <c r="U95" s="31"/>
      <c r="V95" s="31"/>
      <c r="W95" s="31"/>
      <c r="X95" s="31"/>
      <c r="Y95" s="31"/>
      <c r="Z95" s="31"/>
    </row>
    <row r="96" spans="1:26" x14ac:dyDescent="0.5">
      <c r="A96" s="31"/>
      <c r="B96" s="31"/>
      <c r="C96" s="31"/>
      <c r="D96" s="31"/>
      <c r="E96" s="31"/>
      <c r="F96" s="31"/>
      <c r="G96" s="31"/>
      <c r="H96" s="31"/>
      <c r="I96" s="31"/>
      <c r="J96" s="31"/>
      <c r="K96" s="31"/>
      <c r="M96" s="31"/>
      <c r="N96" s="31"/>
      <c r="O96" s="31"/>
      <c r="P96" s="31"/>
      <c r="Q96" s="31"/>
      <c r="R96" s="31"/>
      <c r="S96" s="31"/>
      <c r="T96" s="31"/>
      <c r="U96" s="31"/>
      <c r="V96" s="31"/>
      <c r="W96" s="31"/>
      <c r="X96" s="31"/>
      <c r="Y96" s="31"/>
      <c r="Z96" s="31"/>
    </row>
    <row r="97" spans="1:26" x14ac:dyDescent="0.5">
      <c r="A97" s="31"/>
      <c r="B97" s="31"/>
      <c r="C97" s="31"/>
      <c r="D97" s="31"/>
      <c r="E97" s="31"/>
      <c r="F97" s="31"/>
      <c r="G97" s="31"/>
      <c r="H97" s="31"/>
      <c r="I97" s="31"/>
      <c r="J97" s="31"/>
      <c r="K97" s="31"/>
      <c r="M97" s="31"/>
      <c r="N97" s="31"/>
      <c r="O97" s="31"/>
      <c r="P97" s="31"/>
      <c r="Q97" s="31"/>
      <c r="R97" s="31"/>
      <c r="S97" s="31"/>
      <c r="T97" s="31"/>
      <c r="U97" s="31"/>
      <c r="V97" s="31"/>
      <c r="W97" s="31"/>
      <c r="X97" s="31"/>
      <c r="Y97" s="31"/>
      <c r="Z97" s="31"/>
    </row>
    <row r="98" spans="1:26" x14ac:dyDescent="0.5">
      <c r="A98" s="31"/>
      <c r="B98" s="31"/>
      <c r="C98" s="31"/>
      <c r="D98" s="31"/>
      <c r="E98" s="31"/>
      <c r="F98" s="31"/>
      <c r="G98" s="31"/>
      <c r="H98" s="31"/>
      <c r="I98" s="31"/>
      <c r="J98" s="31"/>
      <c r="K98" s="31"/>
      <c r="M98" s="31"/>
      <c r="N98" s="31"/>
      <c r="O98" s="31"/>
      <c r="P98" s="31"/>
      <c r="Q98" s="31"/>
      <c r="R98" s="31"/>
      <c r="S98" s="31"/>
      <c r="T98" s="31"/>
      <c r="U98" s="31"/>
      <c r="V98" s="31"/>
      <c r="W98" s="31"/>
      <c r="X98" s="31"/>
      <c r="Y98" s="31"/>
      <c r="Z98" s="31"/>
    </row>
    <row r="99" spans="1:26" x14ac:dyDescent="0.5">
      <c r="A99" s="31"/>
      <c r="B99" s="31"/>
      <c r="C99" s="31"/>
      <c r="D99" s="31"/>
      <c r="E99" s="31"/>
      <c r="F99" s="31"/>
      <c r="G99" s="31"/>
      <c r="H99" s="31"/>
      <c r="I99" s="31"/>
      <c r="J99" s="31"/>
      <c r="K99" s="31"/>
      <c r="M99" s="31"/>
      <c r="N99" s="31"/>
      <c r="O99" s="31"/>
      <c r="P99" s="31"/>
      <c r="Q99" s="31"/>
      <c r="R99" s="31"/>
      <c r="S99" s="31"/>
      <c r="T99" s="31"/>
      <c r="U99" s="31"/>
      <c r="V99" s="31"/>
      <c r="W99" s="31"/>
      <c r="X99" s="31"/>
      <c r="Y99" s="31"/>
      <c r="Z99" s="31"/>
    </row>
    <row r="100" spans="1:26" x14ac:dyDescent="0.5">
      <c r="A100" s="31"/>
      <c r="B100" s="31"/>
      <c r="C100" s="31"/>
      <c r="D100" s="31"/>
      <c r="E100" s="31"/>
      <c r="F100" s="31"/>
      <c r="G100" s="31"/>
      <c r="H100" s="31"/>
      <c r="I100" s="31"/>
      <c r="J100" s="31"/>
      <c r="K100" s="31"/>
      <c r="M100" s="31"/>
      <c r="N100" s="31"/>
      <c r="O100" s="31"/>
      <c r="P100" s="31"/>
      <c r="Q100" s="31"/>
      <c r="R100" s="31"/>
      <c r="S100" s="31"/>
      <c r="T100" s="31"/>
      <c r="U100" s="31"/>
      <c r="V100" s="31"/>
      <c r="W100" s="31"/>
      <c r="X100" s="31"/>
      <c r="Y100" s="31"/>
      <c r="Z100" s="31"/>
    </row>
    <row r="101" spans="1:26" x14ac:dyDescent="0.5">
      <c r="A101" s="31"/>
      <c r="B101" s="31"/>
      <c r="C101" s="31"/>
      <c r="D101" s="31"/>
      <c r="E101" s="31"/>
      <c r="F101" s="31"/>
      <c r="G101" s="31"/>
      <c r="H101" s="31"/>
      <c r="I101" s="31"/>
      <c r="J101" s="31"/>
      <c r="K101" s="31"/>
      <c r="M101" s="31"/>
      <c r="N101" s="31"/>
      <c r="O101" s="31"/>
      <c r="P101" s="31"/>
      <c r="Q101" s="31"/>
      <c r="R101" s="31"/>
      <c r="S101" s="31"/>
      <c r="T101" s="31"/>
      <c r="U101" s="31"/>
      <c r="V101" s="31"/>
      <c r="W101" s="31"/>
      <c r="X101" s="31"/>
      <c r="Y101" s="31"/>
      <c r="Z101" s="31"/>
    </row>
    <row r="102" spans="1:26" x14ac:dyDescent="0.5">
      <c r="A102" s="31"/>
      <c r="B102" s="31"/>
      <c r="C102" s="31"/>
      <c r="D102" s="31"/>
      <c r="E102" s="31"/>
      <c r="F102" s="31"/>
      <c r="G102" s="31"/>
      <c r="H102" s="31"/>
      <c r="I102" s="31"/>
      <c r="J102" s="31"/>
      <c r="K102" s="31"/>
      <c r="M102" s="31"/>
      <c r="N102" s="31"/>
      <c r="O102" s="31"/>
      <c r="P102" s="31"/>
      <c r="Q102" s="31"/>
      <c r="R102" s="31"/>
      <c r="S102" s="31"/>
      <c r="T102" s="31"/>
      <c r="U102" s="31"/>
      <c r="V102" s="31"/>
      <c r="W102" s="31"/>
      <c r="X102" s="31"/>
      <c r="Y102" s="31"/>
      <c r="Z102" s="31"/>
    </row>
    <row r="103" spans="1:26" x14ac:dyDescent="0.5">
      <c r="A103" s="31"/>
      <c r="B103" s="31"/>
      <c r="C103" s="31"/>
      <c r="D103" s="31"/>
      <c r="E103" s="31"/>
      <c r="F103" s="31"/>
      <c r="G103" s="31"/>
      <c r="H103" s="31"/>
      <c r="I103" s="31"/>
      <c r="J103" s="31"/>
      <c r="K103" s="31"/>
      <c r="M103" s="31"/>
      <c r="N103" s="31"/>
      <c r="O103" s="31"/>
      <c r="P103" s="31"/>
      <c r="Q103" s="31"/>
      <c r="R103" s="31"/>
      <c r="S103" s="31"/>
      <c r="T103" s="31"/>
      <c r="U103" s="31"/>
      <c r="V103" s="31"/>
      <c r="W103" s="31"/>
      <c r="X103" s="31"/>
      <c r="Y103" s="31"/>
      <c r="Z103" s="31"/>
    </row>
    <row r="104" spans="1:26" x14ac:dyDescent="0.5">
      <c r="A104" s="31"/>
      <c r="B104" s="31"/>
      <c r="C104" s="31"/>
      <c r="D104" s="31"/>
      <c r="E104" s="31"/>
      <c r="F104" s="31"/>
      <c r="G104" s="31"/>
      <c r="H104" s="31"/>
      <c r="I104" s="31"/>
      <c r="J104" s="31"/>
      <c r="K104" s="31"/>
      <c r="M104" s="31"/>
      <c r="N104" s="31"/>
      <c r="O104" s="31"/>
      <c r="P104" s="31"/>
      <c r="Q104" s="31"/>
      <c r="R104" s="31"/>
      <c r="S104" s="31"/>
      <c r="T104" s="31"/>
      <c r="U104" s="31"/>
      <c r="V104" s="31"/>
      <c r="W104" s="31"/>
      <c r="X104" s="31"/>
      <c r="Y104" s="31"/>
      <c r="Z104" s="31"/>
    </row>
    <row r="105" spans="1:26" x14ac:dyDescent="0.5">
      <c r="A105" s="31"/>
      <c r="B105" s="31"/>
      <c r="C105" s="31"/>
      <c r="D105" s="31"/>
      <c r="E105" s="31"/>
      <c r="F105" s="31"/>
      <c r="G105" s="31"/>
      <c r="H105" s="31"/>
      <c r="I105" s="31"/>
      <c r="J105" s="31"/>
      <c r="K105" s="31"/>
      <c r="M105" s="31"/>
      <c r="N105" s="31"/>
      <c r="O105" s="31"/>
      <c r="P105" s="31"/>
      <c r="Q105" s="31"/>
      <c r="R105" s="31"/>
      <c r="S105" s="31"/>
      <c r="T105" s="31"/>
      <c r="U105" s="31"/>
      <c r="V105" s="31"/>
      <c r="W105" s="31"/>
      <c r="X105" s="31"/>
      <c r="Y105" s="31"/>
      <c r="Z105" s="31"/>
    </row>
    <row r="106" spans="1:26" x14ac:dyDescent="0.5">
      <c r="A106" s="31"/>
      <c r="B106" s="31"/>
      <c r="C106" s="31"/>
      <c r="D106" s="31"/>
      <c r="E106" s="31"/>
      <c r="F106" s="31"/>
      <c r="G106" s="31"/>
      <c r="H106" s="31"/>
      <c r="I106" s="31"/>
      <c r="J106" s="31"/>
      <c r="K106" s="31"/>
      <c r="M106" s="31"/>
      <c r="N106" s="31"/>
      <c r="O106" s="31"/>
      <c r="P106" s="31"/>
      <c r="Q106" s="31"/>
      <c r="R106" s="31"/>
      <c r="S106" s="31"/>
      <c r="T106" s="31"/>
      <c r="U106" s="31"/>
      <c r="V106" s="31"/>
      <c r="W106" s="31"/>
      <c r="X106" s="31"/>
      <c r="Y106" s="31"/>
      <c r="Z106" s="31"/>
    </row>
    <row r="107" spans="1:26" x14ac:dyDescent="0.5">
      <c r="A107" s="31"/>
      <c r="B107" s="31"/>
      <c r="C107" s="31"/>
      <c r="D107" s="31"/>
      <c r="E107" s="31"/>
      <c r="F107" s="31"/>
      <c r="G107" s="31"/>
      <c r="H107" s="31"/>
      <c r="I107" s="31"/>
      <c r="J107" s="31"/>
      <c r="K107" s="31"/>
      <c r="M107" s="31"/>
      <c r="N107" s="31"/>
      <c r="O107" s="31"/>
      <c r="P107" s="31"/>
      <c r="Q107" s="31"/>
      <c r="R107" s="31"/>
      <c r="S107" s="31"/>
      <c r="T107" s="31"/>
      <c r="U107" s="31"/>
      <c r="V107" s="31"/>
      <c r="W107" s="31"/>
      <c r="X107" s="31"/>
      <c r="Y107" s="31"/>
      <c r="Z107" s="31"/>
    </row>
    <row r="108" spans="1:26" x14ac:dyDescent="0.5">
      <c r="A108" s="31"/>
      <c r="B108" s="31"/>
      <c r="C108" s="31"/>
      <c r="D108" s="31"/>
      <c r="E108" s="31"/>
      <c r="F108" s="31"/>
      <c r="G108" s="31"/>
      <c r="H108" s="31"/>
      <c r="I108" s="31"/>
      <c r="J108" s="31"/>
      <c r="K108" s="31"/>
      <c r="M108" s="31"/>
      <c r="N108" s="31"/>
      <c r="O108" s="31"/>
      <c r="P108" s="31"/>
      <c r="Q108" s="31"/>
      <c r="R108" s="31"/>
      <c r="S108" s="31"/>
      <c r="T108" s="31"/>
      <c r="U108" s="31"/>
      <c r="V108" s="31"/>
      <c r="W108" s="31"/>
      <c r="X108" s="31"/>
      <c r="Y108" s="31"/>
      <c r="Z108" s="31"/>
    </row>
    <row r="109" spans="1:26" x14ac:dyDescent="0.5">
      <c r="A109" s="31"/>
      <c r="B109" s="31"/>
      <c r="C109" s="31"/>
      <c r="D109" s="31"/>
      <c r="E109" s="31"/>
      <c r="F109" s="31"/>
      <c r="G109" s="31"/>
      <c r="H109" s="31"/>
      <c r="I109" s="31"/>
      <c r="J109" s="31"/>
      <c r="K109" s="31"/>
      <c r="M109" s="31"/>
      <c r="N109" s="31"/>
      <c r="O109" s="31"/>
      <c r="P109" s="31"/>
      <c r="Q109" s="31"/>
      <c r="R109" s="31"/>
      <c r="S109" s="31"/>
      <c r="T109" s="31"/>
      <c r="U109" s="31"/>
      <c r="V109" s="31"/>
      <c r="W109" s="31"/>
      <c r="X109" s="31"/>
      <c r="Y109" s="31"/>
      <c r="Z109" s="31"/>
    </row>
    <row r="110" spans="1:26" x14ac:dyDescent="0.5">
      <c r="A110" s="31"/>
      <c r="B110" s="31"/>
      <c r="C110" s="31"/>
      <c r="D110" s="31"/>
      <c r="E110" s="31"/>
      <c r="F110" s="31"/>
      <c r="G110" s="31"/>
      <c r="H110" s="31"/>
      <c r="I110" s="31"/>
      <c r="J110" s="31"/>
      <c r="K110" s="31"/>
      <c r="M110" s="31"/>
      <c r="N110" s="31"/>
      <c r="O110" s="31"/>
      <c r="P110" s="31"/>
      <c r="Q110" s="31"/>
      <c r="R110" s="31"/>
      <c r="S110" s="31"/>
      <c r="T110" s="31"/>
      <c r="U110" s="31"/>
      <c r="V110" s="31"/>
      <c r="W110" s="31"/>
      <c r="X110" s="31"/>
      <c r="Y110" s="31"/>
      <c r="Z110" s="31"/>
    </row>
    <row r="111" spans="1:26" x14ac:dyDescent="0.5">
      <c r="A111" s="31"/>
      <c r="B111" s="31"/>
      <c r="C111" s="31"/>
      <c r="D111" s="31"/>
      <c r="E111" s="31"/>
      <c r="F111" s="31"/>
      <c r="G111" s="31"/>
      <c r="H111" s="31"/>
      <c r="I111" s="31"/>
      <c r="J111" s="31"/>
      <c r="K111" s="31"/>
      <c r="M111" s="31"/>
      <c r="N111" s="31"/>
      <c r="O111" s="31"/>
      <c r="P111" s="31"/>
      <c r="Q111" s="31"/>
      <c r="R111" s="31"/>
      <c r="S111" s="31"/>
      <c r="T111" s="31"/>
      <c r="U111" s="31"/>
      <c r="V111" s="31"/>
      <c r="W111" s="31"/>
      <c r="X111" s="31"/>
      <c r="Y111" s="31"/>
      <c r="Z111" s="31"/>
    </row>
    <row r="112" spans="1:26" x14ac:dyDescent="0.5">
      <c r="A112" s="31"/>
      <c r="B112" s="31"/>
      <c r="C112" s="31"/>
      <c r="D112" s="31"/>
      <c r="E112" s="31"/>
      <c r="F112" s="31"/>
      <c r="G112" s="31"/>
      <c r="H112" s="31"/>
      <c r="I112" s="31"/>
      <c r="J112" s="31"/>
      <c r="K112" s="31"/>
      <c r="M112" s="31"/>
      <c r="N112" s="31"/>
      <c r="O112" s="31"/>
      <c r="P112" s="31"/>
      <c r="Q112" s="31"/>
      <c r="R112" s="31"/>
      <c r="S112" s="31"/>
      <c r="T112" s="31"/>
      <c r="U112" s="31"/>
      <c r="V112" s="31"/>
      <c r="W112" s="31"/>
      <c r="X112" s="31"/>
      <c r="Y112" s="31"/>
      <c r="Z112" s="31"/>
    </row>
    <row r="113" spans="1:26" x14ac:dyDescent="0.5">
      <c r="A113" s="31"/>
      <c r="B113" s="31"/>
      <c r="C113" s="31"/>
      <c r="D113" s="31"/>
      <c r="E113" s="31"/>
      <c r="F113" s="31"/>
      <c r="G113" s="31"/>
      <c r="H113" s="31"/>
      <c r="I113" s="31"/>
      <c r="J113" s="31"/>
      <c r="K113" s="31"/>
      <c r="M113" s="31"/>
      <c r="N113" s="31"/>
      <c r="O113" s="31"/>
      <c r="P113" s="31"/>
      <c r="Q113" s="31"/>
      <c r="R113" s="31"/>
      <c r="S113" s="31"/>
      <c r="T113" s="31"/>
      <c r="U113" s="31"/>
      <c r="V113" s="31"/>
      <c r="W113" s="31"/>
      <c r="X113" s="31"/>
      <c r="Y113" s="31"/>
      <c r="Z113" s="31"/>
    </row>
    <row r="114" spans="1:26" x14ac:dyDescent="0.5">
      <c r="A114" s="31"/>
      <c r="B114" s="31"/>
      <c r="C114" s="31"/>
      <c r="D114" s="31"/>
      <c r="E114" s="31"/>
      <c r="F114" s="31"/>
      <c r="G114" s="31"/>
      <c r="H114" s="31"/>
      <c r="I114" s="31"/>
      <c r="J114" s="31"/>
      <c r="K114" s="31"/>
      <c r="M114" s="31"/>
      <c r="N114" s="31"/>
      <c r="O114" s="31"/>
      <c r="P114" s="31"/>
      <c r="Q114" s="31"/>
      <c r="R114" s="31"/>
      <c r="S114" s="31"/>
      <c r="T114" s="31"/>
      <c r="U114" s="31"/>
      <c r="V114" s="31"/>
      <c r="W114" s="31"/>
      <c r="X114" s="31"/>
      <c r="Y114" s="31"/>
      <c r="Z114" s="31"/>
    </row>
    <row r="115" spans="1:26" x14ac:dyDescent="0.5">
      <c r="A115" s="31"/>
      <c r="B115" s="31"/>
      <c r="C115" s="31"/>
      <c r="D115" s="31"/>
      <c r="E115" s="31"/>
      <c r="F115" s="31"/>
      <c r="G115" s="31"/>
      <c r="H115" s="31"/>
      <c r="I115" s="31"/>
      <c r="J115" s="31"/>
      <c r="K115" s="31"/>
      <c r="M115" s="31"/>
      <c r="N115" s="31"/>
      <c r="O115" s="31"/>
      <c r="P115" s="31"/>
      <c r="Q115" s="31"/>
      <c r="R115" s="31"/>
      <c r="S115" s="31"/>
      <c r="T115" s="31"/>
      <c r="U115" s="31"/>
      <c r="V115" s="31"/>
      <c r="W115" s="31"/>
      <c r="X115" s="31"/>
      <c r="Y115" s="31"/>
      <c r="Z115" s="31"/>
    </row>
    <row r="116" spans="1:26" x14ac:dyDescent="0.5">
      <c r="A116" s="31"/>
      <c r="B116" s="31"/>
      <c r="C116" s="31"/>
      <c r="D116" s="31"/>
      <c r="E116" s="31"/>
      <c r="F116" s="31"/>
      <c r="G116" s="31"/>
      <c r="H116" s="31"/>
      <c r="I116" s="31"/>
      <c r="J116" s="31"/>
      <c r="K116" s="31"/>
      <c r="M116" s="31"/>
      <c r="N116" s="31"/>
      <c r="O116" s="31"/>
      <c r="P116" s="31"/>
      <c r="Q116" s="31"/>
      <c r="R116" s="31"/>
      <c r="S116" s="31"/>
      <c r="T116" s="31"/>
      <c r="U116" s="31"/>
      <c r="V116" s="31"/>
      <c r="W116" s="31"/>
      <c r="X116" s="31"/>
      <c r="Y116" s="31"/>
      <c r="Z116" s="31"/>
    </row>
    <row r="117" spans="1:26" x14ac:dyDescent="0.5">
      <c r="A117" s="31"/>
      <c r="B117" s="31"/>
      <c r="C117" s="31"/>
      <c r="D117" s="31"/>
      <c r="E117" s="31"/>
      <c r="F117" s="31"/>
      <c r="G117" s="31"/>
      <c r="H117" s="31"/>
      <c r="I117" s="31"/>
      <c r="J117" s="31"/>
      <c r="K117" s="31"/>
      <c r="M117" s="31"/>
      <c r="N117" s="31"/>
      <c r="O117" s="31"/>
      <c r="P117" s="31"/>
      <c r="Q117" s="31"/>
      <c r="R117" s="31"/>
      <c r="S117" s="31"/>
      <c r="T117" s="31"/>
      <c r="U117" s="31"/>
      <c r="V117" s="31"/>
      <c r="W117" s="31"/>
      <c r="X117" s="31"/>
      <c r="Y117" s="31"/>
      <c r="Z117" s="31"/>
    </row>
    <row r="118" spans="1:26" x14ac:dyDescent="0.5">
      <c r="A118" s="31"/>
      <c r="B118" s="31"/>
      <c r="C118" s="31"/>
      <c r="D118" s="31"/>
      <c r="E118" s="31"/>
      <c r="F118" s="31"/>
      <c r="G118" s="31"/>
      <c r="H118" s="31"/>
      <c r="I118" s="31"/>
      <c r="J118" s="31"/>
      <c r="K118" s="31"/>
      <c r="M118" s="31"/>
      <c r="N118" s="31"/>
      <c r="O118" s="31"/>
      <c r="P118" s="31"/>
      <c r="Q118" s="31"/>
      <c r="R118" s="31"/>
      <c r="S118" s="31"/>
      <c r="T118" s="31"/>
      <c r="U118" s="31"/>
      <c r="V118" s="31"/>
      <c r="W118" s="31"/>
      <c r="X118" s="31"/>
      <c r="Y118" s="31"/>
      <c r="Z118" s="31"/>
    </row>
    <row r="119" spans="1:26" x14ac:dyDescent="0.5">
      <c r="A119" s="31"/>
      <c r="B119" s="31"/>
      <c r="C119" s="31"/>
      <c r="D119" s="31"/>
      <c r="E119" s="31"/>
      <c r="F119" s="31"/>
      <c r="G119" s="31"/>
      <c r="H119" s="31"/>
      <c r="I119" s="31"/>
      <c r="J119" s="31"/>
      <c r="K119" s="31"/>
      <c r="M119" s="31"/>
      <c r="N119" s="31"/>
      <c r="O119" s="31"/>
      <c r="P119" s="31"/>
      <c r="Q119" s="31"/>
      <c r="R119" s="31"/>
      <c r="S119" s="31"/>
      <c r="T119" s="31"/>
      <c r="U119" s="31"/>
      <c r="V119" s="31"/>
      <c r="W119" s="31"/>
      <c r="X119" s="31"/>
      <c r="Y119" s="31"/>
      <c r="Z119" s="31"/>
    </row>
    <row r="120" spans="1:26" x14ac:dyDescent="0.5">
      <c r="A120" s="31"/>
      <c r="B120" s="31"/>
      <c r="C120" s="31"/>
      <c r="D120" s="31"/>
      <c r="E120" s="31"/>
      <c r="F120" s="31"/>
      <c r="G120" s="31"/>
      <c r="H120" s="31"/>
      <c r="I120" s="31"/>
      <c r="J120" s="31"/>
      <c r="K120" s="31"/>
      <c r="M120" s="31"/>
      <c r="N120" s="31"/>
      <c r="O120" s="31"/>
      <c r="P120" s="31"/>
      <c r="Q120" s="31"/>
      <c r="R120" s="31"/>
      <c r="S120" s="31"/>
      <c r="T120" s="31"/>
      <c r="U120" s="31"/>
      <c r="V120" s="31"/>
      <c r="W120" s="31"/>
      <c r="X120" s="31"/>
      <c r="Y120" s="31"/>
      <c r="Z120" s="31"/>
    </row>
    <row r="121" spans="1:26" x14ac:dyDescent="0.5">
      <c r="A121" s="31"/>
      <c r="B121" s="31"/>
      <c r="C121" s="31"/>
      <c r="D121" s="31"/>
      <c r="E121" s="31"/>
      <c r="F121" s="31"/>
      <c r="G121" s="31"/>
      <c r="H121" s="31"/>
      <c r="I121" s="31"/>
      <c r="J121" s="31"/>
      <c r="K121" s="31"/>
      <c r="M121" s="31"/>
      <c r="N121" s="31"/>
      <c r="O121" s="31"/>
      <c r="P121" s="31"/>
      <c r="Q121" s="31"/>
      <c r="R121" s="31"/>
      <c r="S121" s="31"/>
      <c r="T121" s="31"/>
      <c r="U121" s="31"/>
      <c r="V121" s="31"/>
      <c r="W121" s="31"/>
      <c r="X121" s="31"/>
      <c r="Y121" s="31"/>
      <c r="Z121" s="31"/>
    </row>
    <row r="122" spans="1:26" x14ac:dyDescent="0.5">
      <c r="A122" s="31"/>
      <c r="B122" s="31"/>
      <c r="C122" s="31"/>
      <c r="D122" s="31"/>
      <c r="E122" s="31"/>
      <c r="F122" s="31"/>
      <c r="G122" s="31"/>
      <c r="H122" s="31"/>
      <c r="I122" s="31"/>
      <c r="J122" s="31"/>
      <c r="K122" s="31"/>
      <c r="M122" s="31"/>
      <c r="N122" s="31"/>
      <c r="O122" s="31"/>
      <c r="P122" s="31"/>
      <c r="Q122" s="31"/>
      <c r="R122" s="31"/>
      <c r="S122" s="31"/>
      <c r="T122" s="31"/>
      <c r="U122" s="31"/>
      <c r="V122" s="31"/>
      <c r="W122" s="31"/>
      <c r="X122" s="31"/>
      <c r="Y122" s="31"/>
      <c r="Z122" s="31"/>
    </row>
    <row r="123" spans="1:26" x14ac:dyDescent="0.5">
      <c r="A123" s="31"/>
      <c r="B123" s="31"/>
      <c r="C123" s="31"/>
      <c r="D123" s="31"/>
      <c r="E123" s="31"/>
      <c r="F123" s="31"/>
      <c r="G123" s="31"/>
      <c r="H123" s="31"/>
      <c r="I123" s="31"/>
      <c r="J123" s="31"/>
      <c r="K123" s="31"/>
      <c r="M123" s="31"/>
      <c r="N123" s="31"/>
      <c r="O123" s="31"/>
      <c r="P123" s="31"/>
      <c r="Q123" s="31"/>
      <c r="R123" s="31"/>
      <c r="S123" s="31"/>
      <c r="T123" s="31"/>
      <c r="U123" s="31"/>
      <c r="V123" s="31"/>
      <c r="W123" s="31"/>
      <c r="X123" s="31"/>
      <c r="Y123" s="31"/>
      <c r="Z123" s="31"/>
    </row>
    <row r="124" spans="1:26" x14ac:dyDescent="0.5">
      <c r="A124" s="31"/>
      <c r="B124" s="31"/>
      <c r="C124" s="31"/>
      <c r="D124" s="31"/>
      <c r="E124" s="31"/>
      <c r="F124" s="31"/>
      <c r="G124" s="31"/>
      <c r="H124" s="31"/>
      <c r="I124" s="31"/>
      <c r="J124" s="31"/>
      <c r="K124" s="31"/>
      <c r="M124" s="31"/>
      <c r="N124" s="31"/>
      <c r="O124" s="31"/>
      <c r="P124" s="31"/>
      <c r="Q124" s="31"/>
      <c r="R124" s="31"/>
      <c r="S124" s="31"/>
      <c r="T124" s="31"/>
      <c r="U124" s="31"/>
      <c r="V124" s="31"/>
      <c r="W124" s="31"/>
      <c r="X124" s="31"/>
      <c r="Y124" s="31"/>
      <c r="Z124" s="31"/>
    </row>
    <row r="125" spans="1:26" x14ac:dyDescent="0.5">
      <c r="A125" s="31"/>
      <c r="B125" s="31"/>
      <c r="C125" s="31"/>
      <c r="D125" s="31"/>
      <c r="E125" s="31"/>
      <c r="F125" s="31"/>
      <c r="G125" s="31"/>
      <c r="H125" s="31"/>
      <c r="I125" s="31"/>
      <c r="J125" s="31"/>
      <c r="K125" s="31"/>
      <c r="M125" s="31"/>
      <c r="N125" s="31"/>
      <c r="O125" s="31"/>
      <c r="P125" s="31"/>
      <c r="Q125" s="31"/>
      <c r="R125" s="31"/>
      <c r="S125" s="31"/>
      <c r="T125" s="31"/>
      <c r="U125" s="31"/>
      <c r="V125" s="31"/>
      <c r="W125" s="31"/>
      <c r="X125" s="31"/>
      <c r="Y125" s="31"/>
      <c r="Z125" s="31"/>
    </row>
    <row r="126" spans="1:26" x14ac:dyDescent="0.5">
      <c r="A126" s="31"/>
      <c r="B126" s="31"/>
      <c r="C126" s="31"/>
      <c r="D126" s="31"/>
      <c r="E126" s="31"/>
      <c r="F126" s="31"/>
      <c r="G126" s="31"/>
      <c r="H126" s="31"/>
      <c r="I126" s="31"/>
      <c r="J126" s="31"/>
      <c r="K126" s="31"/>
      <c r="M126" s="31"/>
      <c r="N126" s="31"/>
      <c r="O126" s="31"/>
      <c r="P126" s="31"/>
      <c r="Q126" s="31"/>
      <c r="R126" s="31"/>
      <c r="S126" s="31"/>
      <c r="T126" s="31"/>
      <c r="U126" s="31"/>
      <c r="V126" s="31"/>
      <c r="W126" s="31"/>
      <c r="X126" s="31"/>
      <c r="Y126" s="31"/>
      <c r="Z126" s="31"/>
    </row>
    <row r="127" spans="1:26" x14ac:dyDescent="0.5">
      <c r="A127" s="31"/>
      <c r="B127" s="31"/>
      <c r="C127" s="31"/>
      <c r="D127" s="31"/>
      <c r="E127" s="31"/>
      <c r="F127" s="31"/>
      <c r="G127" s="31"/>
      <c r="H127" s="31"/>
      <c r="I127" s="31"/>
      <c r="J127" s="31"/>
      <c r="K127" s="31"/>
      <c r="M127" s="31"/>
      <c r="N127" s="31"/>
      <c r="O127" s="31"/>
      <c r="P127" s="31"/>
      <c r="Q127" s="31"/>
      <c r="R127" s="31"/>
      <c r="S127" s="31"/>
      <c r="T127" s="31"/>
      <c r="U127" s="31"/>
      <c r="V127" s="31"/>
      <c r="W127" s="31"/>
      <c r="X127" s="31"/>
      <c r="Y127" s="31"/>
      <c r="Z127" s="31"/>
    </row>
    <row r="128" spans="1:26" x14ac:dyDescent="0.5">
      <c r="A128" s="31"/>
      <c r="B128" s="31"/>
      <c r="C128" s="31"/>
      <c r="D128" s="31"/>
      <c r="E128" s="31"/>
      <c r="F128" s="31"/>
      <c r="G128" s="31"/>
      <c r="H128" s="31"/>
      <c r="I128" s="31"/>
      <c r="J128" s="31"/>
      <c r="K128" s="31"/>
      <c r="M128" s="31"/>
      <c r="N128" s="31"/>
      <c r="O128" s="31"/>
      <c r="P128" s="31"/>
      <c r="Q128" s="31"/>
      <c r="R128" s="31"/>
      <c r="S128" s="31"/>
      <c r="T128" s="31"/>
      <c r="U128" s="31"/>
      <c r="V128" s="31"/>
      <c r="W128" s="31"/>
      <c r="X128" s="31"/>
      <c r="Y128" s="31"/>
      <c r="Z128" s="31"/>
    </row>
    <row r="129" spans="1:26" x14ac:dyDescent="0.5">
      <c r="A129" s="31"/>
      <c r="B129" s="31"/>
      <c r="C129" s="31"/>
      <c r="D129" s="31"/>
      <c r="E129" s="31"/>
      <c r="F129" s="31"/>
      <c r="G129" s="31"/>
      <c r="H129" s="31"/>
      <c r="I129" s="31"/>
      <c r="J129" s="31"/>
      <c r="K129" s="31"/>
      <c r="M129" s="31"/>
      <c r="N129" s="31"/>
      <c r="O129" s="31"/>
      <c r="P129" s="31"/>
      <c r="Q129" s="31"/>
      <c r="R129" s="31"/>
      <c r="S129" s="31"/>
      <c r="T129" s="31"/>
      <c r="U129" s="31"/>
      <c r="V129" s="31"/>
      <c r="W129" s="31"/>
      <c r="X129" s="31"/>
      <c r="Y129" s="31"/>
      <c r="Z129" s="31"/>
    </row>
    <row r="130" spans="1:26" x14ac:dyDescent="0.5">
      <c r="A130" s="31"/>
      <c r="B130" s="31"/>
      <c r="C130" s="31"/>
      <c r="D130" s="31"/>
      <c r="E130" s="31"/>
      <c r="F130" s="31"/>
      <c r="G130" s="31"/>
      <c r="H130" s="31"/>
      <c r="I130" s="31"/>
      <c r="J130" s="31"/>
      <c r="K130" s="31"/>
      <c r="M130" s="31"/>
      <c r="N130" s="31"/>
      <c r="O130" s="31"/>
      <c r="P130" s="31"/>
      <c r="Q130" s="31"/>
      <c r="R130" s="31"/>
      <c r="S130" s="31"/>
      <c r="T130" s="31"/>
      <c r="U130" s="31"/>
      <c r="V130" s="31"/>
      <c r="W130" s="31"/>
      <c r="X130" s="31"/>
      <c r="Y130" s="31"/>
      <c r="Z130" s="31"/>
    </row>
    <row r="131" spans="1:26" x14ac:dyDescent="0.5">
      <c r="A131" s="31"/>
      <c r="B131" s="31"/>
      <c r="C131" s="31"/>
      <c r="D131" s="31"/>
      <c r="E131" s="31"/>
      <c r="F131" s="31"/>
      <c r="G131" s="31"/>
      <c r="H131" s="31"/>
      <c r="I131" s="31"/>
      <c r="J131" s="31"/>
      <c r="K131" s="31"/>
      <c r="M131" s="31"/>
      <c r="N131" s="31"/>
      <c r="O131" s="31"/>
      <c r="P131" s="31"/>
      <c r="Q131" s="31"/>
      <c r="R131" s="31"/>
      <c r="S131" s="31"/>
      <c r="T131" s="31"/>
      <c r="U131" s="31"/>
      <c r="V131" s="31"/>
      <c r="W131" s="31"/>
      <c r="X131" s="31"/>
      <c r="Y131" s="31"/>
      <c r="Z131" s="31"/>
    </row>
    <row r="132" spans="1:26" x14ac:dyDescent="0.5">
      <c r="A132" s="31"/>
      <c r="B132" s="31"/>
      <c r="C132" s="31"/>
      <c r="D132" s="31"/>
      <c r="E132" s="31"/>
      <c r="F132" s="31"/>
      <c r="G132" s="31"/>
      <c r="H132" s="31"/>
      <c r="I132" s="31"/>
      <c r="J132" s="31"/>
      <c r="K132" s="31"/>
      <c r="M132" s="31"/>
      <c r="N132" s="31"/>
      <c r="O132" s="31"/>
      <c r="P132" s="31"/>
      <c r="Q132" s="31"/>
      <c r="R132" s="31"/>
      <c r="S132" s="31"/>
      <c r="T132" s="31"/>
      <c r="U132" s="31"/>
      <c r="V132" s="31"/>
      <c r="W132" s="31"/>
      <c r="X132" s="31"/>
      <c r="Y132" s="31"/>
      <c r="Z132" s="31"/>
    </row>
    <row r="133" spans="1:26" x14ac:dyDescent="0.5">
      <c r="A133" s="31"/>
      <c r="B133" s="31"/>
      <c r="C133" s="31"/>
      <c r="D133" s="31"/>
      <c r="E133" s="31"/>
      <c r="F133" s="31"/>
      <c r="G133" s="31"/>
      <c r="H133" s="31"/>
      <c r="I133" s="31"/>
      <c r="J133" s="31"/>
      <c r="K133" s="31"/>
      <c r="M133" s="31"/>
      <c r="N133" s="31"/>
      <c r="O133" s="31"/>
      <c r="P133" s="31"/>
      <c r="Q133" s="31"/>
      <c r="R133" s="31"/>
      <c r="S133" s="31"/>
      <c r="T133" s="31"/>
      <c r="U133" s="31"/>
      <c r="V133" s="31"/>
      <c r="W133" s="31"/>
      <c r="X133" s="31"/>
      <c r="Y133" s="31"/>
      <c r="Z133" s="31"/>
    </row>
    <row r="134" spans="1:26" x14ac:dyDescent="0.5">
      <c r="A134" s="31"/>
      <c r="B134" s="31"/>
      <c r="C134" s="31"/>
      <c r="D134" s="31"/>
      <c r="E134" s="31"/>
      <c r="F134" s="31"/>
      <c r="G134" s="31"/>
      <c r="H134" s="31"/>
      <c r="I134" s="31"/>
      <c r="J134" s="31"/>
      <c r="K134" s="31"/>
      <c r="M134" s="31"/>
      <c r="N134" s="31"/>
      <c r="O134" s="31"/>
      <c r="P134" s="31"/>
      <c r="Q134" s="31"/>
      <c r="R134" s="31"/>
      <c r="S134" s="31"/>
      <c r="T134" s="31"/>
      <c r="U134" s="31"/>
      <c r="V134" s="31"/>
      <c r="W134" s="31"/>
      <c r="X134" s="31"/>
      <c r="Y134" s="31"/>
      <c r="Z134" s="31"/>
    </row>
    <row r="135" spans="1:26" x14ac:dyDescent="0.5">
      <c r="A135" s="31"/>
      <c r="B135" s="31"/>
      <c r="C135" s="31"/>
      <c r="D135" s="31"/>
      <c r="E135" s="31"/>
      <c r="F135" s="31"/>
      <c r="G135" s="31"/>
      <c r="H135" s="31"/>
      <c r="I135" s="31"/>
      <c r="J135" s="31"/>
      <c r="K135" s="31"/>
      <c r="M135" s="31"/>
      <c r="N135" s="31"/>
      <c r="O135" s="31"/>
      <c r="P135" s="31"/>
      <c r="Q135" s="31"/>
      <c r="R135" s="31"/>
      <c r="S135" s="31"/>
      <c r="T135" s="31"/>
      <c r="U135" s="31"/>
      <c r="V135" s="31"/>
      <c r="W135" s="31"/>
      <c r="X135" s="31"/>
      <c r="Y135" s="31"/>
      <c r="Z135" s="31"/>
    </row>
    <row r="136" spans="1:26" x14ac:dyDescent="0.5">
      <c r="A136" s="31"/>
      <c r="B136" s="31"/>
      <c r="C136" s="31"/>
      <c r="D136" s="31"/>
      <c r="E136" s="31"/>
      <c r="F136" s="31"/>
      <c r="G136" s="31"/>
      <c r="H136" s="31"/>
      <c r="I136" s="31"/>
      <c r="J136" s="31"/>
      <c r="K136" s="31"/>
      <c r="M136" s="31"/>
      <c r="N136" s="31"/>
      <c r="O136" s="31"/>
      <c r="P136" s="31"/>
      <c r="Q136" s="31"/>
      <c r="R136" s="31"/>
      <c r="S136" s="31"/>
      <c r="T136" s="31"/>
      <c r="U136" s="31"/>
      <c r="V136" s="31"/>
      <c r="W136" s="31"/>
      <c r="X136" s="31"/>
      <c r="Y136" s="31"/>
      <c r="Z136" s="31"/>
    </row>
    <row r="137" spans="1:26" x14ac:dyDescent="0.5">
      <c r="A137" s="31"/>
      <c r="B137" s="31"/>
      <c r="C137" s="31"/>
      <c r="D137" s="31"/>
      <c r="E137" s="31"/>
      <c r="F137" s="31"/>
      <c r="G137" s="31"/>
      <c r="H137" s="31"/>
      <c r="I137" s="31"/>
      <c r="J137" s="31"/>
      <c r="K137" s="31"/>
      <c r="M137" s="31"/>
      <c r="N137" s="31"/>
      <c r="O137" s="31"/>
      <c r="P137" s="31"/>
      <c r="Q137" s="31"/>
      <c r="R137" s="31"/>
      <c r="S137" s="31"/>
      <c r="T137" s="31"/>
      <c r="U137" s="31"/>
      <c r="V137" s="31"/>
      <c r="W137" s="31"/>
      <c r="X137" s="31"/>
      <c r="Y137" s="31"/>
      <c r="Z137" s="31"/>
    </row>
    <row r="138" spans="1:26" x14ac:dyDescent="0.5">
      <c r="A138" s="31"/>
      <c r="B138" s="31"/>
      <c r="C138" s="31"/>
      <c r="D138" s="31"/>
      <c r="E138" s="31"/>
      <c r="F138" s="31"/>
      <c r="G138" s="31"/>
      <c r="H138" s="31"/>
      <c r="I138" s="31"/>
      <c r="J138" s="31"/>
      <c r="K138" s="31"/>
      <c r="M138" s="31"/>
      <c r="N138" s="31"/>
      <c r="O138" s="31"/>
      <c r="P138" s="31"/>
      <c r="Q138" s="31"/>
      <c r="R138" s="31"/>
      <c r="S138" s="31"/>
      <c r="T138" s="31"/>
      <c r="U138" s="31"/>
      <c r="V138" s="31"/>
      <c r="W138" s="31"/>
      <c r="X138" s="31"/>
      <c r="Y138" s="31"/>
      <c r="Z138" s="31"/>
    </row>
    <row r="139" spans="1:26" x14ac:dyDescent="0.5">
      <c r="A139" s="31"/>
      <c r="B139" s="31"/>
      <c r="C139" s="31"/>
      <c r="D139" s="31"/>
      <c r="E139" s="31"/>
      <c r="F139" s="31"/>
      <c r="G139" s="31"/>
      <c r="H139" s="31"/>
      <c r="I139" s="31"/>
      <c r="J139" s="31"/>
      <c r="K139" s="31"/>
      <c r="M139" s="31"/>
      <c r="N139" s="31"/>
      <c r="O139" s="31"/>
      <c r="P139" s="31"/>
      <c r="Q139" s="31"/>
      <c r="R139" s="31"/>
      <c r="S139" s="31"/>
      <c r="T139" s="31"/>
      <c r="U139" s="31"/>
      <c r="V139" s="31"/>
      <c r="W139" s="31"/>
      <c r="X139" s="31"/>
      <c r="Y139" s="31"/>
      <c r="Z139" s="31"/>
    </row>
    <row r="140" spans="1:26" x14ac:dyDescent="0.5">
      <c r="A140" s="31"/>
      <c r="B140" s="31"/>
      <c r="C140" s="31"/>
      <c r="D140" s="31"/>
      <c r="E140" s="31"/>
      <c r="F140" s="31"/>
      <c r="G140" s="31"/>
      <c r="H140" s="31"/>
      <c r="I140" s="31"/>
      <c r="J140" s="31"/>
      <c r="K140" s="31"/>
      <c r="M140" s="31"/>
      <c r="N140" s="31"/>
      <c r="O140" s="31"/>
      <c r="P140" s="31"/>
      <c r="Q140" s="31"/>
      <c r="R140" s="31"/>
      <c r="S140" s="31"/>
      <c r="T140" s="31"/>
      <c r="U140" s="31"/>
      <c r="V140" s="31"/>
      <c r="W140" s="31"/>
      <c r="X140" s="31"/>
      <c r="Y140" s="31"/>
      <c r="Z140" s="31"/>
    </row>
    <row r="141" spans="1:26" x14ac:dyDescent="0.5">
      <c r="A141" s="31"/>
      <c r="B141" s="31"/>
      <c r="C141" s="31"/>
      <c r="D141" s="31"/>
      <c r="E141" s="31"/>
      <c r="F141" s="31"/>
      <c r="G141" s="31"/>
      <c r="H141" s="31"/>
      <c r="I141" s="31"/>
      <c r="J141" s="31"/>
      <c r="K141" s="31"/>
      <c r="M141" s="31"/>
      <c r="N141" s="31"/>
      <c r="O141" s="31"/>
      <c r="P141" s="31"/>
      <c r="Q141" s="31"/>
      <c r="R141" s="31"/>
      <c r="S141" s="31"/>
      <c r="T141" s="31"/>
      <c r="U141" s="31"/>
      <c r="V141" s="31"/>
      <c r="W141" s="31"/>
      <c r="X141" s="31"/>
      <c r="Y141" s="31"/>
      <c r="Z141" s="31"/>
    </row>
    <row r="142" spans="1:26" x14ac:dyDescent="0.5">
      <c r="A142" s="31"/>
      <c r="B142" s="31"/>
      <c r="C142" s="31"/>
      <c r="D142" s="31"/>
      <c r="E142" s="31"/>
      <c r="F142" s="31"/>
      <c r="G142" s="31"/>
      <c r="H142" s="31"/>
      <c r="I142" s="31"/>
      <c r="J142" s="31"/>
      <c r="K142" s="31"/>
      <c r="M142" s="31"/>
      <c r="N142" s="31"/>
      <c r="O142" s="31"/>
      <c r="P142" s="31"/>
      <c r="Q142" s="31"/>
      <c r="R142" s="31"/>
      <c r="S142" s="31"/>
      <c r="T142" s="31"/>
      <c r="U142" s="31"/>
      <c r="V142" s="31"/>
      <c r="W142" s="31"/>
      <c r="X142" s="31"/>
      <c r="Y142" s="31"/>
      <c r="Z142" s="31"/>
    </row>
    <row r="143" spans="1:26" x14ac:dyDescent="0.5">
      <c r="A143" s="31"/>
      <c r="B143" s="31"/>
      <c r="C143" s="31"/>
      <c r="D143" s="31"/>
      <c r="E143" s="31"/>
      <c r="F143" s="31"/>
      <c r="G143" s="31"/>
      <c r="H143" s="31"/>
      <c r="I143" s="31"/>
      <c r="J143" s="31"/>
      <c r="K143" s="31"/>
      <c r="M143" s="31"/>
      <c r="N143" s="31"/>
      <c r="O143" s="31"/>
      <c r="P143" s="31"/>
      <c r="Q143" s="31"/>
      <c r="R143" s="31"/>
      <c r="S143" s="31"/>
      <c r="T143" s="31"/>
      <c r="U143" s="31"/>
      <c r="V143" s="31"/>
      <c r="W143" s="31"/>
      <c r="X143" s="31"/>
      <c r="Y143" s="31"/>
      <c r="Z143" s="31"/>
    </row>
    <row r="144" spans="1:26" x14ac:dyDescent="0.5">
      <c r="A144" s="31"/>
      <c r="B144" s="31"/>
      <c r="C144" s="31"/>
      <c r="D144" s="31"/>
      <c r="E144" s="31"/>
      <c r="F144" s="31"/>
      <c r="G144" s="31"/>
      <c r="H144" s="31"/>
      <c r="I144" s="31"/>
      <c r="J144" s="31"/>
      <c r="K144" s="31"/>
      <c r="M144" s="31"/>
      <c r="N144" s="31"/>
      <c r="O144" s="31"/>
      <c r="P144" s="31"/>
      <c r="Q144" s="31"/>
      <c r="R144" s="31"/>
      <c r="S144" s="31"/>
      <c r="T144" s="31"/>
      <c r="U144" s="31"/>
      <c r="V144" s="31"/>
      <c r="W144" s="31"/>
      <c r="X144" s="31"/>
      <c r="Y144" s="31"/>
      <c r="Z144" s="31"/>
    </row>
    <row r="145" spans="1:26" x14ac:dyDescent="0.5">
      <c r="A145" s="31"/>
      <c r="B145" s="31"/>
      <c r="C145" s="31"/>
      <c r="D145" s="31"/>
      <c r="E145" s="31"/>
      <c r="F145" s="31"/>
      <c r="G145" s="31"/>
      <c r="H145" s="31"/>
      <c r="I145" s="31"/>
      <c r="J145" s="31"/>
      <c r="K145" s="31"/>
      <c r="M145" s="31"/>
      <c r="N145" s="31"/>
      <c r="O145" s="31"/>
      <c r="P145" s="31"/>
      <c r="Q145" s="31"/>
      <c r="R145" s="31"/>
      <c r="S145" s="31"/>
      <c r="T145" s="31"/>
      <c r="U145" s="31"/>
      <c r="V145" s="31"/>
      <c r="W145" s="31"/>
      <c r="X145" s="31"/>
      <c r="Y145" s="31"/>
      <c r="Z145" s="31"/>
    </row>
    <row r="146" spans="1:26" x14ac:dyDescent="0.5">
      <c r="A146" s="31"/>
      <c r="B146" s="31"/>
      <c r="C146" s="31"/>
      <c r="D146" s="31"/>
      <c r="E146" s="31"/>
      <c r="F146" s="31"/>
      <c r="G146" s="31"/>
      <c r="H146" s="31"/>
      <c r="I146" s="31"/>
      <c r="J146" s="31"/>
      <c r="K146" s="31"/>
      <c r="M146" s="31"/>
      <c r="N146" s="31"/>
      <c r="O146" s="31"/>
      <c r="P146" s="31"/>
      <c r="Q146" s="31"/>
      <c r="R146" s="31"/>
      <c r="S146" s="31"/>
      <c r="T146" s="31"/>
      <c r="U146" s="31"/>
      <c r="V146" s="31"/>
      <c r="W146" s="31"/>
      <c r="X146" s="31"/>
      <c r="Y146" s="31"/>
      <c r="Z146" s="31"/>
    </row>
    <row r="147" spans="1:26" x14ac:dyDescent="0.5">
      <c r="A147" s="31"/>
      <c r="B147" s="31"/>
      <c r="C147" s="31"/>
      <c r="D147" s="31"/>
      <c r="E147" s="31"/>
      <c r="F147" s="31"/>
      <c r="G147" s="31"/>
      <c r="H147" s="31"/>
      <c r="I147" s="31"/>
      <c r="J147" s="31"/>
      <c r="K147" s="31"/>
      <c r="M147" s="31"/>
      <c r="N147" s="31"/>
      <c r="O147" s="31"/>
      <c r="P147" s="31"/>
      <c r="Q147" s="31"/>
      <c r="R147" s="31"/>
      <c r="S147" s="31"/>
      <c r="T147" s="31"/>
      <c r="U147" s="31"/>
      <c r="V147" s="31"/>
      <c r="W147" s="31"/>
      <c r="X147" s="31"/>
      <c r="Y147" s="31"/>
      <c r="Z147" s="31"/>
    </row>
    <row r="148" spans="1:26" x14ac:dyDescent="0.5">
      <c r="A148" s="31"/>
      <c r="B148" s="31"/>
      <c r="C148" s="31"/>
      <c r="D148" s="31"/>
      <c r="E148" s="31"/>
      <c r="F148" s="31"/>
      <c r="G148" s="31"/>
      <c r="H148" s="31"/>
      <c r="I148" s="31"/>
      <c r="J148" s="31"/>
      <c r="K148" s="31"/>
      <c r="M148" s="31"/>
      <c r="N148" s="31"/>
      <c r="O148" s="31"/>
      <c r="P148" s="31"/>
      <c r="Q148" s="31"/>
      <c r="R148" s="31"/>
      <c r="S148" s="31"/>
      <c r="T148" s="31"/>
      <c r="U148" s="31"/>
      <c r="V148" s="31"/>
      <c r="W148" s="31"/>
      <c r="X148" s="31"/>
      <c r="Y148" s="31"/>
      <c r="Z148" s="31"/>
    </row>
    <row r="149" spans="1:26" x14ac:dyDescent="0.5">
      <c r="A149" s="31"/>
      <c r="B149" s="31"/>
      <c r="C149" s="31"/>
      <c r="D149" s="31"/>
      <c r="E149" s="31"/>
      <c r="F149" s="31"/>
      <c r="G149" s="31"/>
      <c r="H149" s="31"/>
      <c r="I149" s="31"/>
      <c r="J149" s="31"/>
      <c r="K149" s="31"/>
      <c r="M149" s="31"/>
      <c r="N149" s="31"/>
      <c r="O149" s="31"/>
      <c r="P149" s="31"/>
      <c r="Q149" s="31"/>
      <c r="R149" s="31"/>
      <c r="S149" s="31"/>
      <c r="T149" s="31"/>
      <c r="U149" s="31"/>
      <c r="V149" s="31"/>
      <c r="W149" s="31"/>
      <c r="X149" s="31"/>
      <c r="Y149" s="31"/>
      <c r="Z149" s="31"/>
    </row>
    <row r="150" spans="1:26" x14ac:dyDescent="0.5">
      <c r="A150" s="31"/>
      <c r="B150" s="31"/>
      <c r="C150" s="31"/>
      <c r="D150" s="31"/>
      <c r="E150" s="31"/>
      <c r="F150" s="31"/>
      <c r="G150" s="31"/>
      <c r="H150" s="31"/>
      <c r="I150" s="31"/>
      <c r="J150" s="31"/>
      <c r="K150" s="31"/>
      <c r="M150" s="31"/>
      <c r="N150" s="31"/>
      <c r="O150" s="31"/>
      <c r="P150" s="31"/>
      <c r="Q150" s="31"/>
      <c r="R150" s="31"/>
      <c r="S150" s="31"/>
      <c r="T150" s="31"/>
      <c r="U150" s="31"/>
      <c r="V150" s="31"/>
      <c r="W150" s="31"/>
      <c r="X150" s="31"/>
      <c r="Y150" s="31"/>
      <c r="Z150" s="31"/>
    </row>
    <row r="151" spans="1:26" x14ac:dyDescent="0.5">
      <c r="A151" s="31"/>
      <c r="B151" s="31"/>
      <c r="C151" s="31"/>
      <c r="D151" s="31"/>
      <c r="E151" s="31"/>
      <c r="F151" s="31"/>
      <c r="G151" s="31"/>
      <c r="H151" s="31"/>
      <c r="I151" s="31"/>
      <c r="J151" s="31"/>
      <c r="K151" s="31"/>
      <c r="M151" s="31"/>
      <c r="N151" s="31"/>
      <c r="O151" s="31"/>
      <c r="P151" s="31"/>
      <c r="Q151" s="31"/>
      <c r="R151" s="31"/>
      <c r="S151" s="31"/>
      <c r="T151" s="31"/>
      <c r="U151" s="31"/>
      <c r="V151" s="31"/>
      <c r="W151" s="31"/>
      <c r="X151" s="31"/>
      <c r="Y151" s="31"/>
      <c r="Z151" s="31"/>
    </row>
    <row r="152" spans="1:26" x14ac:dyDescent="0.5">
      <c r="A152" s="31"/>
      <c r="B152" s="31"/>
      <c r="C152" s="31"/>
      <c r="D152" s="31"/>
      <c r="E152" s="31"/>
      <c r="F152" s="31"/>
      <c r="G152" s="31"/>
      <c r="H152" s="31"/>
      <c r="I152" s="31"/>
      <c r="J152" s="31"/>
      <c r="K152" s="31"/>
      <c r="M152" s="31"/>
      <c r="N152" s="31"/>
      <c r="O152" s="31"/>
      <c r="P152" s="31"/>
      <c r="Q152" s="31"/>
      <c r="R152" s="31"/>
      <c r="S152" s="31"/>
      <c r="T152" s="31"/>
      <c r="U152" s="31"/>
      <c r="V152" s="31"/>
      <c r="W152" s="31"/>
      <c r="X152" s="31"/>
      <c r="Y152" s="31"/>
      <c r="Z152" s="31"/>
    </row>
    <row r="153" spans="1:26" x14ac:dyDescent="0.5">
      <c r="A153" s="31"/>
      <c r="B153" s="31"/>
      <c r="C153" s="31"/>
      <c r="D153" s="31"/>
      <c r="E153" s="31"/>
      <c r="F153" s="31"/>
      <c r="G153" s="31"/>
      <c r="H153" s="31"/>
      <c r="I153" s="31"/>
      <c r="J153" s="31"/>
      <c r="K153" s="31"/>
      <c r="M153" s="31"/>
      <c r="N153" s="31"/>
      <c r="O153" s="31"/>
      <c r="P153" s="31"/>
      <c r="Q153" s="31"/>
      <c r="R153" s="31"/>
      <c r="S153" s="31"/>
      <c r="T153" s="31"/>
      <c r="U153" s="31"/>
      <c r="V153" s="31"/>
      <c r="W153" s="31"/>
      <c r="X153" s="31"/>
      <c r="Y153" s="31"/>
      <c r="Z153" s="31"/>
    </row>
    <row r="154" spans="1:26" x14ac:dyDescent="0.5">
      <c r="A154" s="31"/>
      <c r="B154" s="31"/>
      <c r="C154" s="31"/>
      <c r="D154" s="31"/>
      <c r="E154" s="31"/>
      <c r="F154" s="31"/>
      <c r="G154" s="31"/>
      <c r="H154" s="31"/>
      <c r="I154" s="31"/>
      <c r="J154" s="31"/>
      <c r="K154" s="31"/>
      <c r="M154" s="31"/>
      <c r="N154" s="31"/>
      <c r="O154" s="31"/>
      <c r="P154" s="31"/>
      <c r="Q154" s="31"/>
      <c r="R154" s="31"/>
      <c r="S154" s="31"/>
      <c r="T154" s="31"/>
      <c r="U154" s="31"/>
      <c r="V154" s="31"/>
      <c r="W154" s="31"/>
      <c r="X154" s="31"/>
      <c r="Y154" s="31"/>
      <c r="Z154" s="31"/>
    </row>
    <row r="155" spans="1:26" x14ac:dyDescent="0.5">
      <c r="A155" s="31"/>
      <c r="B155" s="31"/>
      <c r="C155" s="31"/>
      <c r="D155" s="31"/>
      <c r="E155" s="31"/>
      <c r="F155" s="31"/>
      <c r="G155" s="31"/>
      <c r="H155" s="31"/>
      <c r="I155" s="31"/>
      <c r="J155" s="31"/>
      <c r="K155" s="31"/>
      <c r="M155" s="31"/>
      <c r="N155" s="31"/>
      <c r="O155" s="31"/>
      <c r="P155" s="31"/>
      <c r="Q155" s="31"/>
      <c r="R155" s="31"/>
      <c r="S155" s="31"/>
      <c r="T155" s="31"/>
      <c r="U155" s="31"/>
      <c r="V155" s="31"/>
      <c r="W155" s="31"/>
      <c r="X155" s="31"/>
      <c r="Y155" s="31"/>
      <c r="Z155" s="31"/>
    </row>
    <row r="156" spans="1:26" x14ac:dyDescent="0.5">
      <c r="A156" s="31"/>
      <c r="B156" s="31"/>
      <c r="C156" s="31"/>
      <c r="D156" s="31"/>
      <c r="E156" s="31"/>
      <c r="F156" s="31"/>
      <c r="G156" s="31"/>
      <c r="H156" s="31"/>
      <c r="I156" s="31"/>
      <c r="J156" s="31"/>
      <c r="K156" s="31"/>
      <c r="M156" s="31"/>
      <c r="N156" s="31"/>
      <c r="O156" s="31"/>
      <c r="P156" s="31"/>
      <c r="Q156" s="31"/>
      <c r="R156" s="31"/>
      <c r="S156" s="31"/>
      <c r="T156" s="31"/>
      <c r="U156" s="31"/>
      <c r="V156" s="31"/>
      <c r="W156" s="31"/>
      <c r="X156" s="31"/>
      <c r="Y156" s="31"/>
      <c r="Z156" s="31"/>
    </row>
    <row r="157" spans="1:26" x14ac:dyDescent="0.5">
      <c r="A157" s="31"/>
      <c r="B157" s="31"/>
      <c r="C157" s="31"/>
      <c r="D157" s="31"/>
      <c r="E157" s="31"/>
      <c r="F157" s="31"/>
      <c r="G157" s="31"/>
      <c r="H157" s="31"/>
      <c r="I157" s="31"/>
      <c r="J157" s="31"/>
      <c r="K157" s="31"/>
      <c r="M157" s="31"/>
      <c r="N157" s="31"/>
      <c r="O157" s="31"/>
      <c r="P157" s="31"/>
      <c r="Q157" s="31"/>
      <c r="R157" s="31"/>
      <c r="S157" s="31"/>
      <c r="T157" s="31"/>
      <c r="U157" s="31"/>
      <c r="V157" s="31"/>
      <c r="W157" s="31"/>
      <c r="X157" s="31"/>
      <c r="Y157" s="31"/>
      <c r="Z157" s="31"/>
    </row>
    <row r="158" spans="1:26" x14ac:dyDescent="0.5">
      <c r="A158" s="31"/>
      <c r="B158" s="31"/>
      <c r="C158" s="31"/>
      <c r="D158" s="31"/>
      <c r="E158" s="31"/>
      <c r="F158" s="31"/>
      <c r="G158" s="31"/>
      <c r="H158" s="31"/>
      <c r="I158" s="31"/>
      <c r="J158" s="31"/>
      <c r="K158" s="31"/>
      <c r="M158" s="31"/>
      <c r="N158" s="31"/>
      <c r="O158" s="31"/>
      <c r="P158" s="31"/>
      <c r="Q158" s="31"/>
      <c r="R158" s="31"/>
      <c r="S158" s="31"/>
      <c r="T158" s="31"/>
      <c r="U158" s="31"/>
      <c r="V158" s="31"/>
      <c r="W158" s="31"/>
      <c r="X158" s="31"/>
      <c r="Y158" s="31"/>
      <c r="Z158" s="31"/>
    </row>
    <row r="159" spans="1:26" x14ac:dyDescent="0.5">
      <c r="A159" s="31"/>
      <c r="B159" s="31"/>
      <c r="C159" s="31"/>
      <c r="D159" s="31"/>
      <c r="E159" s="31"/>
      <c r="F159" s="31"/>
      <c r="G159" s="31"/>
      <c r="H159" s="31"/>
      <c r="I159" s="31"/>
      <c r="J159" s="31"/>
      <c r="K159" s="31"/>
      <c r="M159" s="31"/>
      <c r="N159" s="31"/>
      <c r="O159" s="31"/>
      <c r="P159" s="31"/>
      <c r="Q159" s="31"/>
      <c r="R159" s="31"/>
      <c r="S159" s="31"/>
      <c r="T159" s="31"/>
      <c r="U159" s="31"/>
      <c r="V159" s="31"/>
      <c r="W159" s="31"/>
      <c r="X159" s="31"/>
      <c r="Y159" s="31"/>
      <c r="Z159" s="31"/>
    </row>
    <row r="160" spans="1:26" x14ac:dyDescent="0.5">
      <c r="A160" s="31"/>
      <c r="B160" s="31"/>
      <c r="C160" s="31"/>
      <c r="D160" s="31"/>
      <c r="E160" s="31"/>
      <c r="F160" s="31"/>
      <c r="G160" s="31"/>
      <c r="H160" s="31"/>
      <c r="I160" s="31"/>
      <c r="J160" s="31"/>
      <c r="K160" s="31"/>
      <c r="M160" s="31"/>
      <c r="N160" s="31"/>
      <c r="O160" s="31"/>
      <c r="P160" s="31"/>
      <c r="Q160" s="31"/>
      <c r="R160" s="31"/>
      <c r="S160" s="31"/>
      <c r="T160" s="31"/>
      <c r="U160" s="31"/>
      <c r="V160" s="31"/>
      <c r="W160" s="31"/>
      <c r="X160" s="31"/>
      <c r="Y160" s="31"/>
      <c r="Z160" s="31"/>
    </row>
    <row r="161" spans="1:26" x14ac:dyDescent="0.5">
      <c r="A161" s="31"/>
      <c r="B161" s="31"/>
      <c r="C161" s="31"/>
      <c r="D161" s="31"/>
      <c r="E161" s="31"/>
      <c r="F161" s="31"/>
      <c r="G161" s="31"/>
      <c r="H161" s="31"/>
      <c r="I161" s="31"/>
      <c r="J161" s="31"/>
      <c r="K161" s="31"/>
      <c r="M161" s="31"/>
      <c r="N161" s="31"/>
      <c r="O161" s="31"/>
      <c r="P161" s="31"/>
      <c r="Q161" s="31"/>
      <c r="R161" s="31"/>
      <c r="S161" s="31"/>
      <c r="T161" s="31"/>
      <c r="U161" s="31"/>
      <c r="V161" s="31"/>
      <c r="W161" s="31"/>
      <c r="X161" s="31"/>
      <c r="Y161" s="31"/>
      <c r="Z161" s="31"/>
    </row>
    <row r="162" spans="1:26" x14ac:dyDescent="0.5">
      <c r="A162" s="31"/>
      <c r="B162" s="31"/>
      <c r="C162" s="31"/>
      <c r="D162" s="31"/>
      <c r="E162" s="31"/>
      <c r="F162" s="31"/>
      <c r="G162" s="31"/>
      <c r="H162" s="31"/>
      <c r="I162" s="31"/>
      <c r="J162" s="31"/>
      <c r="K162" s="31"/>
      <c r="M162" s="31"/>
      <c r="N162" s="31"/>
      <c r="O162" s="31"/>
      <c r="P162" s="31"/>
      <c r="Q162" s="31"/>
      <c r="R162" s="31"/>
      <c r="S162" s="31"/>
      <c r="T162" s="31"/>
      <c r="U162" s="31"/>
      <c r="V162" s="31"/>
      <c r="W162" s="31"/>
      <c r="X162" s="31"/>
      <c r="Y162" s="31"/>
      <c r="Z162" s="31"/>
    </row>
    <row r="163" spans="1:26" x14ac:dyDescent="0.5">
      <c r="A163" s="31"/>
      <c r="B163" s="31"/>
      <c r="C163" s="31"/>
      <c r="D163" s="31"/>
      <c r="E163" s="31"/>
      <c r="F163" s="31"/>
      <c r="G163" s="31"/>
      <c r="H163" s="31"/>
      <c r="I163" s="31"/>
      <c r="J163" s="31"/>
      <c r="K163" s="31"/>
      <c r="M163" s="31"/>
      <c r="N163" s="31"/>
      <c r="O163" s="31"/>
      <c r="P163" s="31"/>
      <c r="Q163" s="31"/>
      <c r="R163" s="31"/>
      <c r="S163" s="31"/>
      <c r="T163" s="31"/>
      <c r="U163" s="31"/>
      <c r="V163" s="31"/>
      <c r="W163" s="31"/>
      <c r="X163" s="31"/>
      <c r="Y163" s="31"/>
      <c r="Z163" s="31"/>
    </row>
    <row r="164" spans="1:26" x14ac:dyDescent="0.5">
      <c r="A164" s="31"/>
      <c r="B164" s="31"/>
      <c r="C164" s="31"/>
      <c r="D164" s="31"/>
      <c r="E164" s="31"/>
      <c r="F164" s="31"/>
      <c r="G164" s="31"/>
      <c r="H164" s="31"/>
      <c r="I164" s="31"/>
      <c r="J164" s="31"/>
      <c r="K164" s="31"/>
      <c r="M164" s="31"/>
      <c r="N164" s="31"/>
      <c r="O164" s="31"/>
      <c r="P164" s="31"/>
      <c r="Q164" s="31"/>
      <c r="R164" s="31"/>
      <c r="S164" s="31"/>
      <c r="T164" s="31"/>
      <c r="U164" s="31"/>
      <c r="V164" s="31"/>
      <c r="W164" s="31"/>
      <c r="X164" s="31"/>
      <c r="Y164" s="31"/>
      <c r="Z164" s="31"/>
    </row>
    <row r="165" spans="1:26" x14ac:dyDescent="0.5">
      <c r="A165" s="31"/>
      <c r="B165" s="31"/>
      <c r="C165" s="31"/>
      <c r="D165" s="31"/>
      <c r="E165" s="31"/>
      <c r="F165" s="31"/>
      <c r="G165" s="31"/>
      <c r="H165" s="31"/>
      <c r="I165" s="31"/>
      <c r="J165" s="31"/>
      <c r="K165" s="31"/>
      <c r="M165" s="31"/>
      <c r="N165" s="31"/>
      <c r="O165" s="31"/>
      <c r="P165" s="31"/>
      <c r="Q165" s="31"/>
      <c r="R165" s="31"/>
      <c r="S165" s="31"/>
      <c r="T165" s="31"/>
      <c r="U165" s="31"/>
      <c r="V165" s="31"/>
      <c r="W165" s="31"/>
      <c r="X165" s="31"/>
      <c r="Y165" s="31"/>
      <c r="Z165" s="31"/>
    </row>
    <row r="166" spans="1:26" x14ac:dyDescent="0.5">
      <c r="A166" s="31"/>
      <c r="B166" s="31"/>
      <c r="C166" s="31"/>
      <c r="D166" s="31"/>
      <c r="E166" s="31"/>
      <c r="F166" s="31"/>
      <c r="G166" s="31"/>
      <c r="H166" s="31"/>
      <c r="I166" s="31"/>
      <c r="J166" s="31"/>
      <c r="K166" s="31"/>
      <c r="M166" s="31"/>
      <c r="N166" s="31"/>
      <c r="O166" s="31"/>
      <c r="P166" s="31"/>
      <c r="Q166" s="31"/>
      <c r="R166" s="31"/>
      <c r="S166" s="31"/>
      <c r="T166" s="31"/>
      <c r="U166" s="31"/>
      <c r="V166" s="31"/>
      <c r="W166" s="31"/>
      <c r="X166" s="31"/>
      <c r="Y166" s="31"/>
      <c r="Z166" s="31"/>
    </row>
    <row r="167" spans="1:26" x14ac:dyDescent="0.5">
      <c r="A167" s="31"/>
      <c r="B167" s="31"/>
      <c r="C167" s="31"/>
      <c r="D167" s="31"/>
      <c r="E167" s="31"/>
      <c r="F167" s="31"/>
      <c r="G167" s="31"/>
      <c r="H167" s="31"/>
      <c r="I167" s="31"/>
      <c r="J167" s="31"/>
      <c r="K167" s="31"/>
      <c r="M167" s="31"/>
      <c r="N167" s="31"/>
      <c r="O167" s="31"/>
      <c r="P167" s="31"/>
      <c r="Q167" s="31"/>
      <c r="R167" s="31"/>
      <c r="S167" s="31"/>
      <c r="T167" s="31"/>
      <c r="U167" s="31"/>
      <c r="V167" s="31"/>
      <c r="W167" s="31"/>
      <c r="X167" s="31"/>
      <c r="Y167" s="31"/>
      <c r="Z167" s="31"/>
    </row>
    <row r="168" spans="1:26" x14ac:dyDescent="0.5">
      <c r="A168" s="31"/>
      <c r="B168" s="31"/>
      <c r="C168" s="31"/>
      <c r="D168" s="31"/>
      <c r="E168" s="31"/>
      <c r="F168" s="31"/>
      <c r="G168" s="31"/>
      <c r="H168" s="31"/>
      <c r="I168" s="31"/>
      <c r="J168" s="31"/>
      <c r="K168" s="31"/>
      <c r="M168" s="31"/>
      <c r="N168" s="31"/>
      <c r="O168" s="31"/>
      <c r="P168" s="31"/>
      <c r="Q168" s="31"/>
      <c r="R168" s="31"/>
      <c r="S168" s="31"/>
      <c r="T168" s="31"/>
      <c r="U168" s="31"/>
      <c r="V168" s="31"/>
      <c r="W168" s="31"/>
      <c r="X168" s="31"/>
      <c r="Y168" s="31"/>
      <c r="Z168" s="31"/>
    </row>
    <row r="169" spans="1:26" x14ac:dyDescent="0.5">
      <c r="A169" s="31"/>
      <c r="B169" s="31"/>
      <c r="C169" s="31"/>
      <c r="D169" s="31"/>
      <c r="E169" s="31"/>
      <c r="F169" s="31"/>
      <c r="G169" s="31"/>
      <c r="H169" s="31"/>
      <c r="I169" s="31"/>
      <c r="J169" s="31"/>
      <c r="K169" s="31"/>
      <c r="M169" s="31"/>
      <c r="N169" s="31"/>
      <c r="O169" s="31"/>
      <c r="P169" s="31"/>
      <c r="Q169" s="31"/>
      <c r="R169" s="31"/>
      <c r="S169" s="31"/>
      <c r="T169" s="31"/>
      <c r="U169" s="31"/>
      <c r="V169" s="31"/>
      <c r="W169" s="31"/>
      <c r="X169" s="31"/>
      <c r="Y169" s="31"/>
      <c r="Z169" s="31"/>
    </row>
    <row r="170" spans="1:26" x14ac:dyDescent="0.5">
      <c r="A170" s="31"/>
      <c r="B170" s="31"/>
      <c r="C170" s="31"/>
      <c r="D170" s="31"/>
      <c r="E170" s="31"/>
      <c r="F170" s="31"/>
      <c r="G170" s="31"/>
      <c r="H170" s="31"/>
      <c r="I170" s="31"/>
      <c r="J170" s="31"/>
      <c r="K170" s="31"/>
      <c r="M170" s="31"/>
      <c r="N170" s="31"/>
      <c r="O170" s="31"/>
      <c r="P170" s="31"/>
      <c r="Q170" s="31"/>
      <c r="R170" s="31"/>
      <c r="S170" s="31"/>
      <c r="T170" s="31"/>
      <c r="U170" s="31"/>
      <c r="V170" s="31"/>
      <c r="W170" s="31"/>
      <c r="X170" s="31"/>
      <c r="Y170" s="31"/>
      <c r="Z170" s="31"/>
    </row>
    <row r="171" spans="1:26" x14ac:dyDescent="0.5">
      <c r="A171" s="31"/>
      <c r="B171" s="31"/>
      <c r="C171" s="31"/>
      <c r="D171" s="31"/>
      <c r="E171" s="31"/>
      <c r="F171" s="31"/>
      <c r="G171" s="31"/>
      <c r="H171" s="31"/>
      <c r="I171" s="31"/>
      <c r="J171" s="31"/>
      <c r="K171" s="31"/>
      <c r="M171" s="31"/>
      <c r="N171" s="31"/>
      <c r="O171" s="31"/>
      <c r="P171" s="31"/>
      <c r="Q171" s="31"/>
      <c r="R171" s="31"/>
      <c r="S171" s="31"/>
      <c r="T171" s="31"/>
      <c r="U171" s="31"/>
      <c r="V171" s="31"/>
      <c r="W171" s="31"/>
      <c r="X171" s="31"/>
      <c r="Y171" s="31"/>
      <c r="Z171" s="31"/>
    </row>
    <row r="172" spans="1:26" x14ac:dyDescent="0.5">
      <c r="A172" s="31"/>
      <c r="B172" s="31"/>
      <c r="C172" s="31"/>
      <c r="D172" s="31"/>
      <c r="E172" s="31"/>
      <c r="F172" s="31"/>
      <c r="G172" s="31"/>
      <c r="H172" s="31"/>
      <c r="I172" s="31"/>
      <c r="J172" s="31"/>
      <c r="K172" s="31"/>
      <c r="M172" s="31"/>
      <c r="N172" s="31"/>
      <c r="O172" s="31"/>
      <c r="P172" s="31"/>
      <c r="Q172" s="31"/>
      <c r="R172" s="31"/>
      <c r="S172" s="31"/>
      <c r="T172" s="31"/>
      <c r="U172" s="31"/>
      <c r="V172" s="31"/>
      <c r="W172" s="31"/>
      <c r="X172" s="31"/>
      <c r="Y172" s="31"/>
      <c r="Z172" s="31"/>
    </row>
    <row r="173" spans="1:26" x14ac:dyDescent="0.5">
      <c r="A173" s="31"/>
      <c r="B173" s="31"/>
      <c r="C173" s="31"/>
      <c r="D173" s="31"/>
      <c r="E173" s="31"/>
      <c r="F173" s="31"/>
      <c r="G173" s="31"/>
      <c r="H173" s="31"/>
      <c r="I173" s="31"/>
      <c r="J173" s="31"/>
      <c r="K173" s="31"/>
      <c r="M173" s="31"/>
      <c r="N173" s="31"/>
      <c r="O173" s="31"/>
      <c r="P173" s="31"/>
      <c r="Q173" s="31"/>
      <c r="R173" s="31"/>
      <c r="S173" s="31"/>
      <c r="T173" s="31"/>
      <c r="U173" s="31"/>
      <c r="V173" s="31"/>
      <c r="W173" s="31"/>
      <c r="X173" s="31"/>
      <c r="Y173" s="31"/>
      <c r="Z173" s="31"/>
    </row>
    <row r="174" spans="1:26" x14ac:dyDescent="0.5">
      <c r="A174" s="31"/>
      <c r="B174" s="31"/>
      <c r="C174" s="31"/>
      <c r="D174" s="31"/>
      <c r="E174" s="31"/>
      <c r="F174" s="31"/>
      <c r="G174" s="31"/>
      <c r="H174" s="31"/>
      <c r="I174" s="31"/>
      <c r="J174" s="31"/>
      <c r="K174" s="31"/>
      <c r="M174" s="31"/>
      <c r="N174" s="31"/>
      <c r="O174" s="31"/>
      <c r="P174" s="31"/>
      <c r="Q174" s="31"/>
      <c r="R174" s="31"/>
      <c r="S174" s="31"/>
      <c r="T174" s="31"/>
      <c r="U174" s="31"/>
      <c r="V174" s="31"/>
      <c r="W174" s="31"/>
      <c r="X174" s="31"/>
      <c r="Y174" s="31"/>
      <c r="Z174" s="31"/>
    </row>
    <row r="175" spans="1:26" x14ac:dyDescent="0.5">
      <c r="A175" s="31"/>
      <c r="B175" s="31"/>
      <c r="C175" s="31"/>
      <c r="D175" s="31"/>
      <c r="E175" s="31"/>
      <c r="F175" s="31"/>
      <c r="G175" s="31"/>
      <c r="H175" s="31"/>
      <c r="I175" s="31"/>
      <c r="J175" s="31"/>
      <c r="K175" s="31"/>
      <c r="M175" s="31"/>
      <c r="N175" s="31"/>
      <c r="O175" s="31"/>
      <c r="P175" s="31"/>
      <c r="Q175" s="31"/>
      <c r="R175" s="31"/>
      <c r="S175" s="31"/>
      <c r="T175" s="31"/>
      <c r="U175" s="31"/>
      <c r="V175" s="31"/>
      <c r="W175" s="31"/>
      <c r="X175" s="31"/>
      <c r="Y175" s="31"/>
      <c r="Z175" s="31"/>
    </row>
    <row r="176" spans="1:26" x14ac:dyDescent="0.5">
      <c r="A176" s="31"/>
      <c r="B176" s="31"/>
      <c r="C176" s="31"/>
      <c r="D176" s="31"/>
      <c r="E176" s="31"/>
      <c r="F176" s="31"/>
      <c r="G176" s="31"/>
      <c r="H176" s="31"/>
      <c r="I176" s="31"/>
      <c r="J176" s="31"/>
      <c r="K176" s="31"/>
      <c r="M176" s="31"/>
      <c r="N176" s="31"/>
      <c r="O176" s="31"/>
      <c r="P176" s="31"/>
      <c r="Q176" s="31"/>
      <c r="R176" s="31"/>
      <c r="S176" s="31"/>
      <c r="T176" s="31"/>
      <c r="U176" s="31"/>
      <c r="V176" s="31"/>
      <c r="W176" s="31"/>
      <c r="X176" s="31"/>
      <c r="Y176" s="31"/>
      <c r="Z176" s="31"/>
    </row>
    <row r="177" spans="1:26" x14ac:dyDescent="0.5">
      <c r="A177" s="31"/>
      <c r="B177" s="31"/>
      <c r="C177" s="31"/>
      <c r="D177" s="31"/>
      <c r="E177" s="31"/>
      <c r="F177" s="31"/>
      <c r="G177" s="31"/>
      <c r="H177" s="31"/>
      <c r="I177" s="31"/>
      <c r="J177" s="31"/>
      <c r="K177" s="31"/>
      <c r="M177" s="31"/>
      <c r="N177" s="31"/>
      <c r="O177" s="31"/>
      <c r="P177" s="31"/>
      <c r="Q177" s="31"/>
      <c r="R177" s="31"/>
      <c r="S177" s="31"/>
      <c r="T177" s="31"/>
      <c r="U177" s="31"/>
      <c r="V177" s="31"/>
      <c r="W177" s="31"/>
      <c r="X177" s="31"/>
      <c r="Y177" s="31"/>
      <c r="Z177" s="31"/>
    </row>
    <row r="178" spans="1:26" x14ac:dyDescent="0.5">
      <c r="A178" s="31"/>
      <c r="B178" s="31"/>
      <c r="C178" s="31"/>
      <c r="D178" s="31"/>
      <c r="E178" s="31"/>
      <c r="F178" s="31"/>
      <c r="G178" s="31"/>
      <c r="H178" s="31"/>
      <c r="I178" s="31"/>
      <c r="J178" s="31"/>
      <c r="K178" s="31"/>
      <c r="M178" s="31"/>
      <c r="N178" s="31"/>
      <c r="O178" s="31"/>
      <c r="P178" s="31"/>
      <c r="Q178" s="31"/>
      <c r="R178" s="31"/>
      <c r="S178" s="31"/>
      <c r="T178" s="31"/>
      <c r="U178" s="31"/>
      <c r="V178" s="31"/>
      <c r="W178" s="31"/>
      <c r="X178" s="31"/>
      <c r="Y178" s="31"/>
      <c r="Z178" s="31"/>
    </row>
    <row r="179" spans="1:26" x14ac:dyDescent="0.5">
      <c r="A179" s="31"/>
      <c r="B179" s="31"/>
      <c r="C179" s="31"/>
      <c r="D179" s="31"/>
      <c r="E179" s="31"/>
      <c r="F179" s="31"/>
      <c r="G179" s="31"/>
      <c r="H179" s="31"/>
      <c r="I179" s="31"/>
      <c r="J179" s="31"/>
      <c r="K179" s="31"/>
      <c r="M179" s="31"/>
      <c r="N179" s="31"/>
      <c r="O179" s="31"/>
      <c r="P179" s="31"/>
      <c r="Q179" s="31"/>
      <c r="R179" s="31"/>
      <c r="S179" s="31"/>
      <c r="T179" s="31"/>
      <c r="U179" s="31"/>
      <c r="V179" s="31"/>
      <c r="W179" s="31"/>
      <c r="X179" s="31"/>
      <c r="Y179" s="31"/>
      <c r="Z179" s="31"/>
    </row>
    <row r="180" spans="1:26" x14ac:dyDescent="0.5">
      <c r="A180" s="31"/>
      <c r="B180" s="31"/>
      <c r="C180" s="31"/>
      <c r="D180" s="31"/>
      <c r="E180" s="31"/>
      <c r="F180" s="31"/>
      <c r="G180" s="31"/>
      <c r="H180" s="31"/>
      <c r="I180" s="31"/>
      <c r="J180" s="31"/>
      <c r="K180" s="31"/>
      <c r="M180" s="31"/>
      <c r="N180" s="31"/>
      <c r="O180" s="31"/>
      <c r="P180" s="31"/>
      <c r="Q180" s="31"/>
      <c r="R180" s="31"/>
      <c r="S180" s="31"/>
      <c r="T180" s="31"/>
      <c r="U180" s="31"/>
      <c r="V180" s="31"/>
      <c r="W180" s="31"/>
      <c r="X180" s="31"/>
      <c r="Y180" s="31"/>
      <c r="Z180" s="31"/>
    </row>
    <row r="181" spans="1:26" x14ac:dyDescent="0.5">
      <c r="A181" s="31"/>
      <c r="B181" s="31"/>
      <c r="C181" s="31"/>
      <c r="D181" s="31"/>
      <c r="E181" s="31"/>
      <c r="F181" s="31"/>
      <c r="G181" s="31"/>
      <c r="H181" s="31"/>
      <c r="I181" s="31"/>
      <c r="J181" s="31"/>
      <c r="K181" s="31"/>
      <c r="M181" s="31"/>
      <c r="N181" s="31"/>
      <c r="O181" s="31"/>
      <c r="P181" s="31"/>
      <c r="Q181" s="31"/>
      <c r="R181" s="31"/>
      <c r="S181" s="31"/>
      <c r="T181" s="31"/>
      <c r="U181" s="31"/>
      <c r="V181" s="31"/>
      <c r="W181" s="31"/>
      <c r="X181" s="31"/>
      <c r="Y181" s="31"/>
      <c r="Z181" s="31"/>
    </row>
    <row r="182" spans="1:26" x14ac:dyDescent="0.5">
      <c r="A182" s="31"/>
      <c r="B182" s="31"/>
      <c r="C182" s="31"/>
      <c r="D182" s="31"/>
      <c r="E182" s="31"/>
      <c r="F182" s="31"/>
      <c r="G182" s="31"/>
      <c r="H182" s="31"/>
      <c r="I182" s="31"/>
      <c r="J182" s="31"/>
      <c r="K182" s="31"/>
      <c r="M182" s="31"/>
      <c r="N182" s="31"/>
      <c r="O182" s="31"/>
      <c r="P182" s="31"/>
      <c r="Q182" s="31"/>
      <c r="R182" s="31"/>
      <c r="S182" s="31"/>
      <c r="T182" s="31"/>
      <c r="U182" s="31"/>
      <c r="V182" s="31"/>
      <c r="W182" s="31"/>
      <c r="X182" s="31"/>
      <c r="Y182" s="31"/>
      <c r="Z182" s="31"/>
    </row>
    <row r="183" spans="1:26" x14ac:dyDescent="0.5">
      <c r="A183" s="31"/>
      <c r="B183" s="31"/>
      <c r="C183" s="31"/>
      <c r="D183" s="31"/>
      <c r="E183" s="31"/>
      <c r="F183" s="31"/>
      <c r="G183" s="31"/>
      <c r="H183" s="31"/>
      <c r="I183" s="31"/>
      <c r="J183" s="31"/>
      <c r="K183" s="31"/>
      <c r="M183" s="31"/>
      <c r="N183" s="31"/>
      <c r="O183" s="31"/>
      <c r="P183" s="31"/>
      <c r="Q183" s="31"/>
      <c r="R183" s="31"/>
      <c r="S183" s="31"/>
      <c r="T183" s="31"/>
      <c r="U183" s="31"/>
      <c r="V183" s="31"/>
      <c r="W183" s="31"/>
      <c r="X183" s="31"/>
      <c r="Y183" s="31"/>
      <c r="Z183" s="31"/>
    </row>
    <row r="184" spans="1:26" x14ac:dyDescent="0.5">
      <c r="A184" s="31"/>
      <c r="B184" s="31"/>
      <c r="C184" s="31"/>
      <c r="D184" s="31"/>
      <c r="E184" s="31"/>
      <c r="F184" s="31"/>
      <c r="G184" s="31"/>
      <c r="H184" s="31"/>
      <c r="I184" s="31"/>
      <c r="J184" s="31"/>
      <c r="K184" s="31"/>
      <c r="M184" s="31"/>
      <c r="N184" s="31"/>
      <c r="O184" s="31"/>
      <c r="P184" s="31"/>
      <c r="Q184" s="31"/>
      <c r="R184" s="31"/>
      <c r="S184" s="31"/>
      <c r="T184" s="31"/>
      <c r="U184" s="31"/>
      <c r="V184" s="31"/>
      <c r="W184" s="31"/>
      <c r="X184" s="31"/>
      <c r="Y184" s="31"/>
      <c r="Z184" s="31"/>
    </row>
    <row r="185" spans="1:26" x14ac:dyDescent="0.5">
      <c r="A185" s="31"/>
      <c r="B185" s="31"/>
      <c r="C185" s="31"/>
      <c r="D185" s="31"/>
      <c r="E185" s="31"/>
      <c r="F185" s="31"/>
      <c r="G185" s="31"/>
      <c r="H185" s="31"/>
      <c r="I185" s="31"/>
      <c r="J185" s="31"/>
      <c r="K185" s="31"/>
      <c r="M185" s="31"/>
      <c r="N185" s="31"/>
      <c r="O185" s="31"/>
      <c r="P185" s="31"/>
      <c r="Q185" s="31"/>
      <c r="R185" s="31"/>
      <c r="S185" s="31"/>
      <c r="T185" s="31"/>
      <c r="U185" s="31"/>
      <c r="V185" s="31"/>
      <c r="W185" s="31"/>
      <c r="X185" s="31"/>
      <c r="Y185" s="31"/>
      <c r="Z185" s="31"/>
    </row>
  </sheetData>
  <mergeCells count="210">
    <mergeCell ref="J28:J29"/>
    <mergeCell ref="K28:K29"/>
    <mergeCell ref="K14:K15"/>
    <mergeCell ref="J16:J17"/>
    <mergeCell ref="K16:K17"/>
    <mergeCell ref="J18:J19"/>
    <mergeCell ref="K18:K19"/>
    <mergeCell ref="J20:J21"/>
    <mergeCell ref="K20:K21"/>
    <mergeCell ref="J22:J23"/>
    <mergeCell ref="K22:K23"/>
    <mergeCell ref="AF12:AF13"/>
    <mergeCell ref="AF14:AF15"/>
    <mergeCell ref="AF16:AF17"/>
    <mergeCell ref="AF18:AF19"/>
    <mergeCell ref="AF20:AF21"/>
    <mergeCell ref="AF22:AF23"/>
    <mergeCell ref="AF24:AF25"/>
    <mergeCell ref="AF26:AF27"/>
    <mergeCell ref="AF28:AF29"/>
    <mergeCell ref="N8:N9"/>
    <mergeCell ref="B5:B7"/>
    <mergeCell ref="D5:D7"/>
    <mergeCell ref="H5:H7"/>
    <mergeCell ref="L5:L7"/>
    <mergeCell ref="M5:M7"/>
    <mergeCell ref="E5:E7"/>
    <mergeCell ref="G12:G13"/>
    <mergeCell ref="A10:A11"/>
    <mergeCell ref="F5:F7"/>
    <mergeCell ref="A5:A7"/>
    <mergeCell ref="G5:G7"/>
    <mergeCell ref="M10:M11"/>
    <mergeCell ref="N5:N7"/>
    <mergeCell ref="A8:A9"/>
    <mergeCell ref="E8:E9"/>
    <mergeCell ref="F8:F9"/>
    <mergeCell ref="C8:C9"/>
    <mergeCell ref="I5:I7"/>
    <mergeCell ref="I8:I9"/>
    <mergeCell ref="A20:A21"/>
    <mergeCell ref="B20:B21"/>
    <mergeCell ref="C20:C21"/>
    <mergeCell ref="L16:L17"/>
    <mergeCell ref="E16:E17"/>
    <mergeCell ref="F16:F17"/>
    <mergeCell ref="B16:B17"/>
    <mergeCell ref="C16:C17"/>
    <mergeCell ref="D16:D17"/>
    <mergeCell ref="A16:A17"/>
    <mergeCell ref="C18:C19"/>
    <mergeCell ref="A18:A19"/>
    <mergeCell ref="D20:D21"/>
    <mergeCell ref="E20:E21"/>
    <mergeCell ref="F20:F21"/>
    <mergeCell ref="G20:G21"/>
    <mergeCell ref="H20:H21"/>
    <mergeCell ref="I20:I21"/>
    <mergeCell ref="A14:A15"/>
    <mergeCell ref="B14:B15"/>
    <mergeCell ref="N12:N13"/>
    <mergeCell ref="M12:M13"/>
    <mergeCell ref="F14:F15"/>
    <mergeCell ref="E12:E13"/>
    <mergeCell ref="M16:M17"/>
    <mergeCell ref="F18:F19"/>
    <mergeCell ref="G18:G19"/>
    <mergeCell ref="H18:H19"/>
    <mergeCell ref="L18:L19"/>
    <mergeCell ref="A12:A13"/>
    <mergeCell ref="B12:B13"/>
    <mergeCell ref="B18:B19"/>
    <mergeCell ref="F12:F13"/>
    <mergeCell ref="O5:O7"/>
    <mergeCell ref="P5:S5"/>
    <mergeCell ref="M8:M9"/>
    <mergeCell ref="B10:B11"/>
    <mergeCell ref="B8:B9"/>
    <mergeCell ref="T5:AF5"/>
    <mergeCell ref="T6:AF6"/>
    <mergeCell ref="S10:S11"/>
    <mergeCell ref="S8:S9"/>
    <mergeCell ref="AF8:AF9"/>
    <mergeCell ref="AF10:AF11"/>
    <mergeCell ref="J5:J7"/>
    <mergeCell ref="K5:K7"/>
    <mergeCell ref="J8:J9"/>
    <mergeCell ref="K8:K9"/>
    <mergeCell ref="J10:J11"/>
    <mergeCell ref="K10:K11"/>
    <mergeCell ref="C5:C7"/>
    <mergeCell ref="S6:S7"/>
    <mergeCell ref="O8:O9"/>
    <mergeCell ref="L8:L9"/>
    <mergeCell ref="G8:G9"/>
    <mergeCell ref="H8:H9"/>
    <mergeCell ref="D8:D9"/>
    <mergeCell ref="S18:S19"/>
    <mergeCell ref="O14:O15"/>
    <mergeCell ref="D14:D15"/>
    <mergeCell ref="D12:D13"/>
    <mergeCell ref="C10:C11"/>
    <mergeCell ref="C12:C13"/>
    <mergeCell ref="C14:C15"/>
    <mergeCell ref="D10:D11"/>
    <mergeCell ref="E14:E15"/>
    <mergeCell ref="E10:E11"/>
    <mergeCell ref="L10:L11"/>
    <mergeCell ref="J12:J13"/>
    <mergeCell ref="K12:K13"/>
    <mergeCell ref="J14:J15"/>
    <mergeCell ref="H16:H17"/>
    <mergeCell ref="F10:F11"/>
    <mergeCell ref="D18:D19"/>
    <mergeCell ref="E18:E19"/>
    <mergeCell ref="I10:I11"/>
    <mergeCell ref="I12:I13"/>
    <mergeCell ref="I14:I15"/>
    <mergeCell ref="I16:I17"/>
    <mergeCell ref="I18:I19"/>
    <mergeCell ref="S20:S21"/>
    <mergeCell ref="S16:S17"/>
    <mergeCell ref="M18:M19"/>
    <mergeCell ref="N18:N19"/>
    <mergeCell ref="G10:G11"/>
    <mergeCell ref="H10:H11"/>
    <mergeCell ref="M20:M21"/>
    <mergeCell ref="N20:N21"/>
    <mergeCell ref="O20:O21"/>
    <mergeCell ref="O16:O17"/>
    <mergeCell ref="O12:O13"/>
    <mergeCell ref="O10:O11"/>
    <mergeCell ref="N10:N11"/>
    <mergeCell ref="M14:M15"/>
    <mergeCell ref="N14:N15"/>
    <mergeCell ref="N16:N17"/>
    <mergeCell ref="L12:L13"/>
    <mergeCell ref="H12:H13"/>
    <mergeCell ref="G14:G15"/>
    <mergeCell ref="H14:H15"/>
    <mergeCell ref="L14:L15"/>
    <mergeCell ref="S14:S15"/>
    <mergeCell ref="S12:S13"/>
    <mergeCell ref="G16:G17"/>
    <mergeCell ref="E22:E23"/>
    <mergeCell ref="H26:H27"/>
    <mergeCell ref="L26:L27"/>
    <mergeCell ref="L22:L23"/>
    <mergeCell ref="M22:M23"/>
    <mergeCell ref="N22:N23"/>
    <mergeCell ref="M26:M27"/>
    <mergeCell ref="N26:N27"/>
    <mergeCell ref="F26:F27"/>
    <mergeCell ref="G26:G27"/>
    <mergeCell ref="J26:J27"/>
    <mergeCell ref="K26:K27"/>
    <mergeCell ref="H22:H23"/>
    <mergeCell ref="F22:F23"/>
    <mergeCell ref="G22:G23"/>
    <mergeCell ref="I22:I23"/>
    <mergeCell ref="I24:I25"/>
    <mergeCell ref="I26:I27"/>
    <mergeCell ref="E26:E27"/>
    <mergeCell ref="O22:O23"/>
    <mergeCell ref="O18:O19"/>
    <mergeCell ref="L20:L21"/>
    <mergeCell ref="S22:S23"/>
    <mergeCell ref="A24:A25"/>
    <mergeCell ref="B24:B25"/>
    <mergeCell ref="C24:C25"/>
    <mergeCell ref="D24:D25"/>
    <mergeCell ref="E24:E25"/>
    <mergeCell ref="F24:F25"/>
    <mergeCell ref="G24:G25"/>
    <mergeCell ref="H24:H25"/>
    <mergeCell ref="L24:L25"/>
    <mergeCell ref="M24:M25"/>
    <mergeCell ref="N24:N25"/>
    <mergeCell ref="O24:O25"/>
    <mergeCell ref="S24:S25"/>
    <mergeCell ref="J24:J25"/>
    <mergeCell ref="K24:K25"/>
    <mergeCell ref="A22:A23"/>
    <mergeCell ref="B22:B23"/>
    <mergeCell ref="C22:C23"/>
    <mergeCell ref="D22:D23"/>
    <mergeCell ref="I28:I29"/>
    <mergeCell ref="A1:AF1"/>
    <mergeCell ref="A2:AF2"/>
    <mergeCell ref="A3:AF3"/>
    <mergeCell ref="A4:AF4"/>
    <mergeCell ref="O26:O27"/>
    <mergeCell ref="S26:S27"/>
    <mergeCell ref="A28:A29"/>
    <mergeCell ref="B28:B29"/>
    <mergeCell ref="C28:C29"/>
    <mergeCell ref="D28:D29"/>
    <mergeCell ref="E28:E29"/>
    <mergeCell ref="F28:F29"/>
    <mergeCell ref="G28:G29"/>
    <mergeCell ref="H28:H29"/>
    <mergeCell ref="L28:L29"/>
    <mergeCell ref="M28:M29"/>
    <mergeCell ref="N28:N29"/>
    <mergeCell ref="O28:O29"/>
    <mergeCell ref="S28:S29"/>
    <mergeCell ref="A26:A27"/>
    <mergeCell ref="B26:B27"/>
    <mergeCell ref="C26:C27"/>
    <mergeCell ref="D26:D27"/>
  </mergeCells>
  <pageMargins left="0.70866141732283472" right="0.70866141732283472" top="0.74803149606299213" bottom="0.74803149606299213" header="0.31496062992125984" footer="0.31496062992125984"/>
  <pageSetup paperSize="9" scale="17"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'[Copy of DRAFT SDBIP 2018 2019 Rec  Fac Mandla Zuma (006).xlsx]cds strategies 17 18'!#REF!</xm:f>
          </x14:formula1>
          <xm:sqref>C8:C29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sheetPr>
  <dimension ref="A1:CB185"/>
  <sheetViews>
    <sheetView tabSelected="1" view="pageBreakPreview" zoomScale="25" zoomScaleNormal="55" zoomScaleSheetLayoutView="25" workbookViewId="0">
      <selection activeCell="L8" sqref="L8:L9"/>
    </sheetView>
  </sheetViews>
  <sheetFormatPr defaultColWidth="9.109375" defaultRowHeight="14.4" x14ac:dyDescent="0.3"/>
  <cols>
    <col min="1" max="1" width="11.21875" style="2" customWidth="1"/>
    <col min="2" max="2" width="12.44140625" style="2" customWidth="1"/>
    <col min="3" max="3" width="17.21875" style="2" customWidth="1"/>
    <col min="4" max="4" width="18.5546875" style="2" customWidth="1"/>
    <col min="5" max="5" width="29.88671875" style="2" customWidth="1"/>
    <col min="6" max="6" width="28.44140625" style="2" customWidth="1"/>
    <col min="7" max="7" width="29.44140625" style="2" bestFit="1" customWidth="1"/>
    <col min="8" max="8" width="16.109375" style="2" customWidth="1"/>
    <col min="9" max="9" width="36.109375" style="2" customWidth="1"/>
    <col min="10" max="10" width="37.77734375" style="2" customWidth="1"/>
    <col min="11" max="11" width="32.6640625" style="2" customWidth="1"/>
    <col min="12" max="12" width="26.5546875" style="88" customWidth="1"/>
    <col min="13" max="13" width="35.77734375" style="2" customWidth="1"/>
    <col min="14" max="14" width="43.6640625" style="2" customWidth="1"/>
    <col min="15" max="15" width="37.6640625" style="2" customWidth="1"/>
    <col min="16" max="16" width="27.6640625" style="2" customWidth="1"/>
    <col min="17" max="17" width="30.44140625" style="2" bestFit="1" customWidth="1"/>
    <col min="18" max="18" width="26.5546875" style="2" customWidth="1"/>
    <col min="19" max="19" width="22.5546875" style="2" customWidth="1"/>
    <col min="20" max="20" width="57.33203125" style="2" hidden="1" customWidth="1"/>
    <col min="21" max="21" width="61.6640625" style="2" hidden="1" customWidth="1"/>
    <col min="22" max="22" width="52.33203125" style="2" customWidth="1"/>
    <col min="23" max="23" width="60.109375" style="2" hidden="1" customWidth="1"/>
    <col min="24" max="24" width="57.6640625" style="2" hidden="1" customWidth="1"/>
    <col min="25" max="25" width="63.44140625" style="2" customWidth="1"/>
    <col min="26" max="26" width="60.77734375" style="2" hidden="1" customWidth="1"/>
    <col min="27" max="27" width="56.77734375" style="2" hidden="1" customWidth="1"/>
    <col min="28" max="28" width="60.21875" style="2" customWidth="1"/>
    <col min="29" max="29" width="54.33203125" style="2" hidden="1" customWidth="1"/>
    <col min="30" max="30" width="52.77734375" style="2" hidden="1" customWidth="1"/>
    <col min="31" max="31" width="61.21875" style="2" customWidth="1"/>
    <col min="32" max="32" width="55.77734375" style="2" customWidth="1"/>
    <col min="33" max="52" width="9.109375" style="2"/>
    <col min="53" max="53" width="0" style="2" hidden="1" customWidth="1"/>
    <col min="54" max="16384" width="9.109375" style="2"/>
  </cols>
  <sheetData>
    <row r="1" spans="1:80" ht="33.6" x14ac:dyDescent="0.3">
      <c r="A1" s="346" t="s">
        <v>694</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0" ht="33.6" x14ac:dyDescent="0.3">
      <c r="A2" s="346" t="s">
        <v>29</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0" ht="33.6" x14ac:dyDescent="0.3">
      <c r="A3" s="346" t="s">
        <v>105</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0"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0" ht="74.55" customHeight="1" x14ac:dyDescent="0.3">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0" ht="77.55"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0" ht="169.05"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row>
    <row r="8" spans="1:80" ht="313.2" customHeight="1" x14ac:dyDescent="0.3">
      <c r="A8" s="373" t="s">
        <v>76</v>
      </c>
      <c r="B8" s="373" t="s">
        <v>77</v>
      </c>
      <c r="C8" s="372" t="s">
        <v>72</v>
      </c>
      <c r="D8" s="373" t="s">
        <v>2093</v>
      </c>
      <c r="E8" s="372" t="s">
        <v>65</v>
      </c>
      <c r="F8" s="373" t="s">
        <v>2094</v>
      </c>
      <c r="G8" s="373" t="s">
        <v>2095</v>
      </c>
      <c r="H8" s="373" t="s">
        <v>843</v>
      </c>
      <c r="I8" s="381" t="s">
        <v>3547</v>
      </c>
      <c r="J8" s="369" t="s">
        <v>2717</v>
      </c>
      <c r="K8" s="369" t="s">
        <v>286</v>
      </c>
      <c r="L8" s="369" t="s">
        <v>286</v>
      </c>
      <c r="M8" s="369" t="s">
        <v>2354</v>
      </c>
      <c r="N8" s="369" t="s">
        <v>2354</v>
      </c>
      <c r="O8" s="369" t="s">
        <v>3418</v>
      </c>
      <c r="P8" s="72" t="s">
        <v>286</v>
      </c>
      <c r="Q8" s="72" t="s">
        <v>2105</v>
      </c>
      <c r="R8" s="72" t="s">
        <v>286</v>
      </c>
      <c r="S8" s="373" t="s">
        <v>1740</v>
      </c>
      <c r="T8" s="113" t="s">
        <v>286</v>
      </c>
      <c r="U8" s="113" t="s">
        <v>286</v>
      </c>
      <c r="V8" s="113" t="s">
        <v>2096</v>
      </c>
      <c r="W8" s="113" t="s">
        <v>2097</v>
      </c>
      <c r="X8" s="113" t="s">
        <v>2098</v>
      </c>
      <c r="Y8" s="113" t="s">
        <v>2099</v>
      </c>
      <c r="Z8" s="113" t="s">
        <v>2100</v>
      </c>
      <c r="AA8" s="113" t="s">
        <v>2101</v>
      </c>
      <c r="AB8" s="113" t="s">
        <v>2102</v>
      </c>
      <c r="AC8" s="113" t="s">
        <v>2103</v>
      </c>
      <c r="AD8" s="113" t="s">
        <v>2104</v>
      </c>
      <c r="AE8" s="113" t="s">
        <v>2354</v>
      </c>
      <c r="AF8" s="369" t="s">
        <v>2355</v>
      </c>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row>
    <row r="9" spans="1:80" s="17" customFormat="1" ht="145.80000000000001" customHeight="1" x14ac:dyDescent="0.3">
      <c r="A9" s="373"/>
      <c r="B9" s="373"/>
      <c r="C9" s="372"/>
      <c r="D9" s="373"/>
      <c r="E9" s="372"/>
      <c r="F9" s="373"/>
      <c r="G9" s="373"/>
      <c r="H9" s="373"/>
      <c r="I9" s="382"/>
      <c r="J9" s="369"/>
      <c r="K9" s="369"/>
      <c r="L9" s="369"/>
      <c r="M9" s="369"/>
      <c r="N9" s="369"/>
      <c r="O9" s="369"/>
      <c r="P9" s="72" t="s">
        <v>286</v>
      </c>
      <c r="Q9" s="72" t="s">
        <v>2568</v>
      </c>
      <c r="R9" s="72" t="s">
        <v>286</v>
      </c>
      <c r="S9" s="373"/>
      <c r="T9" s="113" t="s">
        <v>286</v>
      </c>
      <c r="U9" s="113" t="s">
        <v>286</v>
      </c>
      <c r="V9" s="113" t="s">
        <v>286</v>
      </c>
      <c r="W9" s="113" t="s">
        <v>286</v>
      </c>
      <c r="X9" s="113" t="s">
        <v>286</v>
      </c>
      <c r="Y9" s="113" t="s">
        <v>286</v>
      </c>
      <c r="Z9" s="113" t="s">
        <v>286</v>
      </c>
      <c r="AA9" s="113" t="s">
        <v>286</v>
      </c>
      <c r="AB9" s="113" t="s">
        <v>286</v>
      </c>
      <c r="AC9" s="113" t="s">
        <v>286</v>
      </c>
      <c r="AD9" s="113" t="s">
        <v>286</v>
      </c>
      <c r="AE9" s="116" t="s">
        <v>2105</v>
      </c>
      <c r="AF9" s="369"/>
    </row>
    <row r="10" spans="1:80" ht="366" customHeight="1" x14ac:dyDescent="0.3">
      <c r="A10" s="373" t="s">
        <v>76</v>
      </c>
      <c r="B10" s="373" t="s">
        <v>77</v>
      </c>
      <c r="C10" s="372" t="s">
        <v>72</v>
      </c>
      <c r="D10" s="373" t="s">
        <v>2106</v>
      </c>
      <c r="E10" s="372" t="s">
        <v>65</v>
      </c>
      <c r="F10" s="373" t="s">
        <v>2107</v>
      </c>
      <c r="G10" s="373" t="str">
        <f t="shared" ref="G10" si="0">$G$8</f>
        <v>Procurement of Bulk refuse collection containers</v>
      </c>
      <c r="H10" s="373" t="s">
        <v>843</v>
      </c>
      <c r="I10" s="381" t="s">
        <v>3547</v>
      </c>
      <c r="J10" s="369" t="s">
        <v>2717</v>
      </c>
      <c r="K10" s="369" t="s">
        <v>286</v>
      </c>
      <c r="L10" s="369" t="s">
        <v>286</v>
      </c>
      <c r="M10" s="369" t="s">
        <v>2356</v>
      </c>
      <c r="N10" s="369" t="s">
        <v>2356</v>
      </c>
      <c r="O10" s="369" t="s">
        <v>3418</v>
      </c>
      <c r="P10" s="72" t="s">
        <v>286</v>
      </c>
      <c r="Q10" s="72" t="s">
        <v>2108</v>
      </c>
      <c r="R10" s="72" t="s">
        <v>286</v>
      </c>
      <c r="S10" s="373" t="s">
        <v>1740</v>
      </c>
      <c r="T10" s="113" t="s">
        <v>286</v>
      </c>
      <c r="U10" s="113" t="s">
        <v>286</v>
      </c>
      <c r="V10" s="113" t="s">
        <v>2357</v>
      </c>
      <c r="W10" s="113" t="s">
        <v>2358</v>
      </c>
      <c r="X10" s="113" t="s">
        <v>2359</v>
      </c>
      <c r="Y10" s="113" t="s">
        <v>2360</v>
      </c>
      <c r="Z10" s="113" t="s">
        <v>2361</v>
      </c>
      <c r="AA10" s="113" t="s">
        <v>2362</v>
      </c>
      <c r="AB10" s="113" t="s">
        <v>2363</v>
      </c>
      <c r="AC10" s="113" t="s">
        <v>2364</v>
      </c>
      <c r="AD10" s="113" t="s">
        <v>2365</v>
      </c>
      <c r="AE10" s="72" t="s">
        <v>2356</v>
      </c>
      <c r="AF10" s="369" t="s">
        <v>2355</v>
      </c>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row>
    <row r="11" spans="1:80" ht="117" customHeight="1" x14ac:dyDescent="0.3">
      <c r="A11" s="373"/>
      <c r="B11" s="373"/>
      <c r="C11" s="372"/>
      <c r="D11" s="373"/>
      <c r="E11" s="372"/>
      <c r="F11" s="373"/>
      <c r="G11" s="373"/>
      <c r="H11" s="373"/>
      <c r="I11" s="382"/>
      <c r="J11" s="369"/>
      <c r="K11" s="369"/>
      <c r="L11" s="369"/>
      <c r="M11" s="369"/>
      <c r="N11" s="369"/>
      <c r="O11" s="369"/>
      <c r="P11" s="72" t="s">
        <v>286</v>
      </c>
      <c r="Q11" s="72" t="s">
        <v>2568</v>
      </c>
      <c r="R11" s="72" t="s">
        <v>286</v>
      </c>
      <c r="S11" s="373"/>
      <c r="T11" s="113" t="s">
        <v>286</v>
      </c>
      <c r="U11" s="113" t="s">
        <v>286</v>
      </c>
      <c r="V11" s="113" t="s">
        <v>286</v>
      </c>
      <c r="W11" s="113" t="s">
        <v>286</v>
      </c>
      <c r="X11" s="113" t="s">
        <v>286</v>
      </c>
      <c r="Y11" s="113" t="s">
        <v>286</v>
      </c>
      <c r="Z11" s="113" t="s">
        <v>286</v>
      </c>
      <c r="AA11" s="113" t="s">
        <v>286</v>
      </c>
      <c r="AB11" s="113" t="s">
        <v>286</v>
      </c>
      <c r="AC11" s="113" t="s">
        <v>286</v>
      </c>
      <c r="AD11" s="113" t="s">
        <v>286</v>
      </c>
      <c r="AE11" s="116" t="s">
        <v>2108</v>
      </c>
      <c r="AF11" s="369"/>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row>
    <row r="12" spans="1:80" s="17" customFormat="1" ht="309" customHeight="1" x14ac:dyDescent="0.3">
      <c r="A12" s="373" t="s">
        <v>76</v>
      </c>
      <c r="B12" s="373" t="s">
        <v>77</v>
      </c>
      <c r="C12" s="372" t="s">
        <v>72</v>
      </c>
      <c r="D12" s="373" t="s">
        <v>2109</v>
      </c>
      <c r="E12" s="372" t="s">
        <v>65</v>
      </c>
      <c r="F12" s="373" t="s">
        <v>2110</v>
      </c>
      <c r="G12" s="373" t="s">
        <v>2111</v>
      </c>
      <c r="H12" s="373" t="s">
        <v>843</v>
      </c>
      <c r="I12" s="381" t="s">
        <v>3548</v>
      </c>
      <c r="J12" s="369" t="s">
        <v>2717</v>
      </c>
      <c r="K12" s="369" t="s">
        <v>286</v>
      </c>
      <c r="L12" s="369" t="s">
        <v>286</v>
      </c>
      <c r="M12" s="373" t="s">
        <v>2366</v>
      </c>
      <c r="N12" s="373" t="s">
        <v>2366</v>
      </c>
      <c r="O12" s="373" t="s">
        <v>3417</v>
      </c>
      <c r="P12" s="72" t="s">
        <v>286</v>
      </c>
      <c r="Q12" s="72" t="s">
        <v>2108</v>
      </c>
      <c r="R12" s="72" t="s">
        <v>286</v>
      </c>
      <c r="S12" s="72" t="s">
        <v>1740</v>
      </c>
      <c r="T12" s="113" t="s">
        <v>286</v>
      </c>
      <c r="U12" s="113" t="s">
        <v>286</v>
      </c>
      <c r="V12" s="113" t="s">
        <v>2367</v>
      </c>
      <c r="W12" s="113" t="s">
        <v>2368</v>
      </c>
      <c r="X12" s="113" t="s">
        <v>2369</v>
      </c>
      <c r="Y12" s="113" t="s">
        <v>2370</v>
      </c>
      <c r="Z12" s="113" t="s">
        <v>2371</v>
      </c>
      <c r="AA12" s="113" t="s">
        <v>2372</v>
      </c>
      <c r="AB12" s="113" t="s">
        <v>2373</v>
      </c>
      <c r="AC12" s="113" t="s">
        <v>2374</v>
      </c>
      <c r="AD12" s="113" t="s">
        <v>2375</v>
      </c>
      <c r="AE12" s="72" t="s">
        <v>2366</v>
      </c>
      <c r="AF12" s="369" t="s">
        <v>2355</v>
      </c>
    </row>
    <row r="13" spans="1:80" s="17" customFormat="1" ht="109.95" customHeight="1" x14ac:dyDescent="0.3">
      <c r="A13" s="373"/>
      <c r="B13" s="373"/>
      <c r="C13" s="372"/>
      <c r="D13" s="373"/>
      <c r="E13" s="372"/>
      <c r="F13" s="373"/>
      <c r="G13" s="373"/>
      <c r="H13" s="373"/>
      <c r="I13" s="382"/>
      <c r="J13" s="369"/>
      <c r="K13" s="369"/>
      <c r="L13" s="369"/>
      <c r="M13" s="373"/>
      <c r="N13" s="373"/>
      <c r="O13" s="373"/>
      <c r="P13" s="72" t="s">
        <v>286</v>
      </c>
      <c r="Q13" s="72" t="s">
        <v>2568</v>
      </c>
      <c r="R13" s="72" t="s">
        <v>286</v>
      </c>
      <c r="S13" s="72"/>
      <c r="T13" s="113" t="s">
        <v>286</v>
      </c>
      <c r="U13" s="113" t="s">
        <v>286</v>
      </c>
      <c r="V13" s="113" t="s">
        <v>286</v>
      </c>
      <c r="W13" s="113" t="s">
        <v>286</v>
      </c>
      <c r="X13" s="113" t="s">
        <v>286</v>
      </c>
      <c r="Y13" s="113" t="s">
        <v>286</v>
      </c>
      <c r="Z13" s="113" t="s">
        <v>286</v>
      </c>
      <c r="AA13" s="113" t="s">
        <v>286</v>
      </c>
      <c r="AB13" s="113" t="s">
        <v>286</v>
      </c>
      <c r="AC13" s="113" t="s">
        <v>286</v>
      </c>
      <c r="AD13" s="113" t="s">
        <v>286</v>
      </c>
      <c r="AE13" s="116" t="s">
        <v>2108</v>
      </c>
      <c r="AF13" s="369"/>
    </row>
    <row r="14" spans="1:80" s="17" customFormat="1" ht="365.55" customHeight="1" x14ac:dyDescent="0.3">
      <c r="A14" s="373" t="s">
        <v>76</v>
      </c>
      <c r="B14" s="373" t="s">
        <v>77</v>
      </c>
      <c r="C14" s="372" t="s">
        <v>72</v>
      </c>
      <c r="D14" s="373" t="s">
        <v>2112</v>
      </c>
      <c r="E14" s="372" t="s">
        <v>65</v>
      </c>
      <c r="F14" s="373" t="s">
        <v>2110</v>
      </c>
      <c r="G14" s="373" t="s">
        <v>2111</v>
      </c>
      <c r="H14" s="373" t="s">
        <v>843</v>
      </c>
      <c r="I14" s="381" t="s">
        <v>3549</v>
      </c>
      <c r="J14" s="369" t="s">
        <v>2717</v>
      </c>
      <c r="K14" s="369" t="s">
        <v>286</v>
      </c>
      <c r="L14" s="369" t="s">
        <v>286</v>
      </c>
      <c r="M14" s="373" t="s">
        <v>2376</v>
      </c>
      <c r="N14" s="373" t="s">
        <v>2376</v>
      </c>
      <c r="O14" s="373" t="s">
        <v>3415</v>
      </c>
      <c r="P14" s="72" t="s">
        <v>286</v>
      </c>
      <c r="Q14" s="72">
        <v>1000000</v>
      </c>
      <c r="R14" s="72" t="s">
        <v>286</v>
      </c>
      <c r="S14" s="373" t="s">
        <v>1740</v>
      </c>
      <c r="T14" s="113" t="s">
        <v>286</v>
      </c>
      <c r="U14" s="113" t="s">
        <v>286</v>
      </c>
      <c r="V14" s="113" t="s">
        <v>2377</v>
      </c>
      <c r="W14" s="113" t="s">
        <v>2358</v>
      </c>
      <c r="X14" s="113" t="s">
        <v>2359</v>
      </c>
      <c r="Y14" s="113" t="s">
        <v>2360</v>
      </c>
      <c r="Z14" s="113" t="s">
        <v>2378</v>
      </c>
      <c r="AA14" s="113" t="s">
        <v>2362</v>
      </c>
      <c r="AB14" s="113" t="s">
        <v>2379</v>
      </c>
      <c r="AC14" s="113" t="s">
        <v>2364</v>
      </c>
      <c r="AD14" s="113" t="s">
        <v>2365</v>
      </c>
      <c r="AE14" s="72" t="s">
        <v>2380</v>
      </c>
      <c r="AF14" s="369" t="s">
        <v>2355</v>
      </c>
    </row>
    <row r="15" spans="1:80" s="17" customFormat="1" ht="115.95" customHeight="1" x14ac:dyDescent="0.3">
      <c r="A15" s="373"/>
      <c r="B15" s="373"/>
      <c r="C15" s="372"/>
      <c r="D15" s="373"/>
      <c r="E15" s="372"/>
      <c r="F15" s="373"/>
      <c r="G15" s="373"/>
      <c r="H15" s="373"/>
      <c r="I15" s="382"/>
      <c r="J15" s="369"/>
      <c r="K15" s="369"/>
      <c r="L15" s="369"/>
      <c r="M15" s="373"/>
      <c r="N15" s="373"/>
      <c r="O15" s="373"/>
      <c r="P15" s="72" t="s">
        <v>286</v>
      </c>
      <c r="Q15" s="72" t="s">
        <v>2568</v>
      </c>
      <c r="R15" s="72" t="s">
        <v>286</v>
      </c>
      <c r="S15" s="373"/>
      <c r="T15" s="113" t="s">
        <v>286</v>
      </c>
      <c r="U15" s="113" t="s">
        <v>286</v>
      </c>
      <c r="V15" s="113" t="s">
        <v>286</v>
      </c>
      <c r="W15" s="113" t="s">
        <v>286</v>
      </c>
      <c r="X15" s="113" t="s">
        <v>286</v>
      </c>
      <c r="Y15" s="113" t="s">
        <v>286</v>
      </c>
      <c r="Z15" s="113" t="s">
        <v>286</v>
      </c>
      <c r="AA15" s="113" t="s">
        <v>286</v>
      </c>
      <c r="AB15" s="113" t="s">
        <v>286</v>
      </c>
      <c r="AC15" s="113" t="s">
        <v>286</v>
      </c>
      <c r="AD15" s="113" t="s">
        <v>286</v>
      </c>
      <c r="AE15" s="72" t="s">
        <v>2113</v>
      </c>
      <c r="AF15" s="369"/>
    </row>
    <row r="16" spans="1:80" ht="298.5" customHeight="1" x14ac:dyDescent="0.3">
      <c r="A16" s="373" t="s">
        <v>76</v>
      </c>
      <c r="B16" s="373" t="s">
        <v>77</v>
      </c>
      <c r="C16" s="372" t="s">
        <v>72</v>
      </c>
      <c r="D16" s="373" t="s">
        <v>2114</v>
      </c>
      <c r="E16" s="372" t="s">
        <v>65</v>
      </c>
      <c r="F16" s="373" t="s">
        <v>2110</v>
      </c>
      <c r="G16" s="373" t="s">
        <v>2111</v>
      </c>
      <c r="H16" s="373" t="s">
        <v>843</v>
      </c>
      <c r="I16" s="381" t="s">
        <v>3495</v>
      </c>
      <c r="J16" s="369" t="s">
        <v>2714</v>
      </c>
      <c r="K16" s="369" t="s">
        <v>286</v>
      </c>
      <c r="L16" s="369" t="s">
        <v>286</v>
      </c>
      <c r="M16" s="373" t="s">
        <v>2270</v>
      </c>
      <c r="N16" s="373" t="s">
        <v>2270</v>
      </c>
      <c r="O16" s="373" t="s">
        <v>3416</v>
      </c>
      <c r="P16" s="72" t="s">
        <v>286</v>
      </c>
      <c r="Q16" s="72" t="s">
        <v>2113</v>
      </c>
      <c r="R16" s="72" t="s">
        <v>286</v>
      </c>
      <c r="S16" s="373" t="s">
        <v>1740</v>
      </c>
      <c r="T16" s="113" t="s">
        <v>2277</v>
      </c>
      <c r="U16" s="113" t="s">
        <v>2278</v>
      </c>
      <c r="V16" s="113" t="s">
        <v>2279</v>
      </c>
      <c r="W16" s="113" t="s">
        <v>2280</v>
      </c>
      <c r="X16" s="113" t="s">
        <v>2281</v>
      </c>
      <c r="Y16" s="113" t="s">
        <v>2282</v>
      </c>
      <c r="Z16" s="113" t="s">
        <v>2283</v>
      </c>
      <c r="AA16" s="113" t="s">
        <v>2284</v>
      </c>
      <c r="AB16" s="113" t="s">
        <v>2284</v>
      </c>
      <c r="AC16" s="113" t="s">
        <v>2285</v>
      </c>
      <c r="AD16" s="113" t="s">
        <v>2286</v>
      </c>
      <c r="AE16" s="113" t="s">
        <v>2270</v>
      </c>
      <c r="AF16" s="373" t="s">
        <v>2658</v>
      </c>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row>
    <row r="17" spans="1:80" ht="100.8" x14ac:dyDescent="0.3">
      <c r="A17" s="373"/>
      <c r="B17" s="373"/>
      <c r="C17" s="372"/>
      <c r="D17" s="373"/>
      <c r="E17" s="372"/>
      <c r="F17" s="373"/>
      <c r="G17" s="373"/>
      <c r="H17" s="373"/>
      <c r="I17" s="382"/>
      <c r="J17" s="369"/>
      <c r="K17" s="369"/>
      <c r="L17" s="369"/>
      <c r="M17" s="373"/>
      <c r="N17" s="373"/>
      <c r="O17" s="373"/>
      <c r="P17" s="72" t="s">
        <v>286</v>
      </c>
      <c r="Q17" s="72" t="s">
        <v>2569</v>
      </c>
      <c r="R17" s="72" t="s">
        <v>286</v>
      </c>
      <c r="S17" s="373"/>
      <c r="T17" s="113" t="s">
        <v>286</v>
      </c>
      <c r="U17" s="113" t="s">
        <v>286</v>
      </c>
      <c r="V17" s="113" t="s">
        <v>286</v>
      </c>
      <c r="W17" s="113" t="s">
        <v>286</v>
      </c>
      <c r="X17" s="113" t="s">
        <v>286</v>
      </c>
      <c r="Y17" s="113" t="s">
        <v>286</v>
      </c>
      <c r="Z17" s="113" t="s">
        <v>286</v>
      </c>
      <c r="AA17" s="113" t="s">
        <v>286</v>
      </c>
      <c r="AB17" s="113" t="s">
        <v>286</v>
      </c>
      <c r="AC17" s="113" t="s">
        <v>286</v>
      </c>
      <c r="AD17" s="113" t="s">
        <v>286</v>
      </c>
      <c r="AE17" s="72" t="s">
        <v>2113</v>
      </c>
      <c r="AF17" s="373"/>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row>
    <row r="18" spans="1:80" x14ac:dyDescent="0.3">
      <c r="A18" s="17"/>
      <c r="B18" s="17"/>
      <c r="C18" s="17"/>
      <c r="D18" s="17"/>
      <c r="E18" s="17"/>
      <c r="F18" s="17"/>
      <c r="G18" s="17"/>
      <c r="H18" s="17"/>
      <c r="I18" s="17"/>
      <c r="J18" s="17"/>
      <c r="K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row>
    <row r="19" spans="1:80" x14ac:dyDescent="0.3">
      <c r="A19" s="17"/>
      <c r="B19" s="17"/>
      <c r="C19" s="17"/>
      <c r="D19" s="17"/>
      <c r="E19" s="17"/>
      <c r="F19" s="17"/>
      <c r="G19" s="17"/>
      <c r="H19" s="17"/>
      <c r="I19" s="17"/>
      <c r="J19" s="17"/>
      <c r="K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row>
    <row r="20" spans="1:80" x14ac:dyDescent="0.3">
      <c r="A20" s="17"/>
      <c r="B20" s="17"/>
      <c r="C20" s="17"/>
      <c r="D20" s="17"/>
      <c r="E20" s="17"/>
      <c r="F20" s="17"/>
      <c r="G20" s="17"/>
      <c r="H20" s="17"/>
      <c r="I20" s="17"/>
      <c r="J20" s="17"/>
      <c r="K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row>
    <row r="21" spans="1:80" x14ac:dyDescent="0.3">
      <c r="A21" s="17"/>
      <c r="B21" s="17"/>
      <c r="C21" s="17"/>
      <c r="D21" s="17"/>
      <c r="E21" s="17"/>
      <c r="F21" s="17"/>
      <c r="G21" s="17"/>
      <c r="H21" s="17"/>
      <c r="I21" s="17"/>
      <c r="J21" s="17"/>
      <c r="K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row>
    <row r="22" spans="1:80" x14ac:dyDescent="0.3">
      <c r="A22" s="47"/>
      <c r="B22" s="47"/>
      <c r="C22" s="47"/>
      <c r="D22" s="47"/>
      <c r="E22" s="47"/>
      <c r="F22" s="47"/>
      <c r="G22" s="47"/>
      <c r="H22" s="47"/>
      <c r="I22" s="47"/>
      <c r="J22" s="47"/>
      <c r="K22" s="47"/>
      <c r="L22" s="89"/>
      <c r="M22" s="383"/>
      <c r="N22" s="383"/>
      <c r="O22" s="383"/>
      <c r="P22" s="4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row>
    <row r="23" spans="1:80" x14ac:dyDescent="0.3">
      <c r="A23" s="47"/>
      <c r="B23" s="47"/>
      <c r="C23" s="47"/>
      <c r="D23" s="47"/>
      <c r="E23" s="47"/>
      <c r="F23" s="47"/>
      <c r="G23" s="47"/>
      <c r="H23" s="47"/>
      <c r="I23" s="47"/>
      <c r="J23" s="47"/>
      <c r="K23" s="47"/>
      <c r="L23" s="89"/>
      <c r="M23" s="383"/>
      <c r="N23" s="383"/>
      <c r="O23" s="383"/>
      <c r="P23" s="4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row>
    <row r="24" spans="1:80" x14ac:dyDescent="0.3">
      <c r="A24" s="17"/>
      <c r="B24" s="17"/>
      <c r="C24" s="17"/>
      <c r="D24" s="17"/>
      <c r="E24" s="17"/>
      <c r="F24" s="17"/>
      <c r="G24" s="17"/>
      <c r="H24" s="17"/>
      <c r="I24" s="17"/>
      <c r="J24" s="17"/>
      <c r="K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row>
    <row r="25" spans="1:80" x14ac:dyDescent="0.3">
      <c r="A25" s="17"/>
      <c r="B25" s="17"/>
      <c r="C25" s="17"/>
      <c r="D25" s="17"/>
      <c r="E25" s="17"/>
      <c r="F25" s="17"/>
      <c r="G25" s="17"/>
      <c r="H25" s="17"/>
      <c r="I25" s="17"/>
      <c r="J25" s="17"/>
      <c r="K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row>
    <row r="26" spans="1:80" x14ac:dyDescent="0.3">
      <c r="A26" s="17"/>
      <c r="B26" s="17"/>
      <c r="C26" s="17"/>
      <c r="D26" s="17"/>
      <c r="E26" s="17"/>
      <c r="F26" s="17"/>
      <c r="G26" s="17"/>
      <c r="H26" s="17"/>
      <c r="I26" s="17"/>
      <c r="J26" s="17"/>
      <c r="K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row>
    <row r="27" spans="1:80" x14ac:dyDescent="0.3">
      <c r="A27" s="17"/>
      <c r="B27" s="17"/>
      <c r="C27" s="17"/>
      <c r="D27" s="17"/>
      <c r="E27" s="17"/>
      <c r="F27" s="17"/>
      <c r="G27" s="17"/>
      <c r="H27" s="17"/>
      <c r="I27" s="17"/>
      <c r="J27" s="17"/>
      <c r="K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row>
    <row r="28" spans="1:80" x14ac:dyDescent="0.3">
      <c r="A28" s="17"/>
      <c r="B28" s="17"/>
      <c r="C28" s="17"/>
      <c r="D28" s="17"/>
      <c r="E28" s="17"/>
      <c r="F28" s="17"/>
      <c r="G28" s="17"/>
      <c r="H28" s="17"/>
      <c r="I28" s="17"/>
      <c r="J28" s="17"/>
      <c r="K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row>
    <row r="29" spans="1:80" x14ac:dyDescent="0.3">
      <c r="A29" s="17"/>
      <c r="B29" s="17"/>
      <c r="C29" s="17"/>
      <c r="D29" s="17"/>
      <c r="E29" s="17"/>
      <c r="F29" s="17"/>
      <c r="G29" s="17"/>
      <c r="H29" s="17"/>
      <c r="I29" s="17"/>
      <c r="J29" s="17"/>
      <c r="K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row>
    <row r="30" spans="1:80" x14ac:dyDescent="0.3">
      <c r="A30" s="17"/>
      <c r="B30" s="17"/>
      <c r="C30" s="17"/>
      <c r="D30" s="17"/>
      <c r="E30" s="17"/>
      <c r="F30" s="17"/>
      <c r="G30" s="17"/>
      <c r="H30" s="17"/>
      <c r="I30" s="17"/>
      <c r="J30" s="17"/>
      <c r="K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row>
    <row r="31" spans="1:80" x14ac:dyDescent="0.3">
      <c r="A31" s="17"/>
      <c r="B31" s="17"/>
      <c r="C31" s="17"/>
      <c r="D31" s="17"/>
      <c r="E31" s="17"/>
      <c r="F31" s="17"/>
      <c r="G31" s="17"/>
      <c r="H31" s="17"/>
      <c r="I31" s="17"/>
      <c r="J31" s="17"/>
      <c r="K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row>
    <row r="32" spans="1:80" x14ac:dyDescent="0.3">
      <c r="A32" s="17"/>
      <c r="B32" s="17"/>
      <c r="C32" s="17"/>
      <c r="D32" s="17"/>
      <c r="E32" s="17"/>
      <c r="F32" s="17"/>
      <c r="G32" s="17"/>
      <c r="H32" s="17"/>
      <c r="I32" s="17"/>
      <c r="J32" s="17"/>
      <c r="K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row>
    <row r="33" spans="1:80" x14ac:dyDescent="0.3">
      <c r="A33" s="17"/>
      <c r="B33" s="17"/>
      <c r="C33" s="17"/>
      <c r="D33" s="17"/>
      <c r="E33" s="17"/>
      <c r="F33" s="17"/>
      <c r="G33" s="17"/>
      <c r="H33" s="17"/>
      <c r="I33" s="17"/>
      <c r="J33" s="17"/>
      <c r="K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row>
    <row r="34" spans="1:80" x14ac:dyDescent="0.3">
      <c r="A34" s="17"/>
      <c r="B34" s="17"/>
      <c r="C34" s="17"/>
      <c r="D34" s="17"/>
      <c r="E34" s="17"/>
      <c r="F34" s="17"/>
      <c r="G34" s="17"/>
      <c r="H34" s="17"/>
      <c r="I34" s="17"/>
      <c r="J34" s="17"/>
      <c r="K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row>
    <row r="35" spans="1:80" x14ac:dyDescent="0.3">
      <c r="A35" s="17"/>
      <c r="B35" s="17"/>
      <c r="C35" s="17"/>
      <c r="D35" s="17"/>
      <c r="E35" s="17"/>
      <c r="F35" s="17"/>
      <c r="G35" s="17"/>
      <c r="H35" s="17"/>
      <c r="I35" s="17"/>
      <c r="J35" s="17"/>
      <c r="K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row>
    <row r="36" spans="1:80" x14ac:dyDescent="0.3">
      <c r="A36" s="17"/>
      <c r="B36" s="17"/>
      <c r="C36" s="17"/>
      <c r="D36" s="17"/>
      <c r="E36" s="17"/>
      <c r="F36" s="17"/>
      <c r="G36" s="17"/>
      <c r="H36" s="17"/>
      <c r="I36" s="17"/>
      <c r="J36" s="17"/>
      <c r="K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row>
    <row r="37" spans="1:80" x14ac:dyDescent="0.3">
      <c r="A37" s="17"/>
      <c r="B37" s="17"/>
      <c r="C37" s="17"/>
      <c r="D37" s="17"/>
      <c r="E37" s="17"/>
      <c r="F37" s="17"/>
      <c r="G37" s="17"/>
      <c r="H37" s="17"/>
      <c r="I37" s="17"/>
      <c r="J37" s="17"/>
      <c r="K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row>
    <row r="38" spans="1:80" x14ac:dyDescent="0.3">
      <c r="A38" s="17"/>
      <c r="B38" s="17"/>
      <c r="C38" s="17"/>
      <c r="D38" s="17"/>
      <c r="E38" s="17"/>
      <c r="F38" s="17"/>
      <c r="G38" s="17"/>
      <c r="H38" s="17"/>
      <c r="I38" s="17"/>
      <c r="J38" s="17"/>
      <c r="K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row>
    <row r="39" spans="1:80" x14ac:dyDescent="0.3">
      <c r="A39" s="17"/>
      <c r="B39" s="17"/>
      <c r="C39" s="17"/>
      <c r="D39" s="17"/>
      <c r="E39" s="17"/>
      <c r="F39" s="17"/>
      <c r="G39" s="17"/>
      <c r="H39" s="17"/>
      <c r="I39" s="17"/>
      <c r="J39" s="17"/>
      <c r="K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row>
    <row r="40" spans="1:80" x14ac:dyDescent="0.3">
      <c r="A40" s="17"/>
      <c r="B40" s="17"/>
      <c r="C40" s="17"/>
      <c r="D40" s="17"/>
      <c r="E40" s="17"/>
      <c r="F40" s="17"/>
      <c r="G40" s="17"/>
      <c r="H40" s="17"/>
      <c r="I40" s="17"/>
      <c r="J40" s="17"/>
      <c r="K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row>
    <row r="41" spans="1:80" x14ac:dyDescent="0.3">
      <c r="A41" s="17"/>
      <c r="B41" s="17"/>
      <c r="C41" s="17"/>
      <c r="D41" s="17"/>
      <c r="E41" s="17"/>
      <c r="F41" s="17"/>
      <c r="G41" s="17"/>
      <c r="H41" s="17"/>
      <c r="I41" s="17"/>
      <c r="J41" s="17"/>
      <c r="K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row>
    <row r="42" spans="1:80" x14ac:dyDescent="0.3">
      <c r="A42" s="17"/>
      <c r="B42" s="17"/>
      <c r="C42" s="17"/>
      <c r="D42" s="17"/>
      <c r="E42" s="17"/>
      <c r="F42" s="17"/>
      <c r="G42" s="17"/>
      <c r="H42" s="17"/>
      <c r="I42" s="17"/>
      <c r="J42" s="17"/>
      <c r="K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row>
    <row r="43" spans="1:80" x14ac:dyDescent="0.3">
      <c r="A43" s="17"/>
      <c r="B43" s="17"/>
      <c r="C43" s="17"/>
      <c r="D43" s="17"/>
      <c r="E43" s="17"/>
      <c r="F43" s="17"/>
      <c r="G43" s="17"/>
      <c r="H43" s="17"/>
      <c r="I43" s="17"/>
      <c r="J43" s="17"/>
      <c r="K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row>
    <row r="44" spans="1:80" x14ac:dyDescent="0.3">
      <c r="A44" s="17"/>
      <c r="B44" s="17"/>
      <c r="C44" s="17"/>
      <c r="D44" s="17"/>
      <c r="E44" s="17"/>
      <c r="F44" s="17"/>
      <c r="G44" s="17"/>
      <c r="H44" s="17"/>
      <c r="I44" s="17"/>
      <c r="J44" s="17"/>
      <c r="K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row>
    <row r="45" spans="1:80" x14ac:dyDescent="0.3">
      <c r="A45" s="17"/>
      <c r="B45" s="17"/>
      <c r="C45" s="17"/>
      <c r="D45" s="17"/>
      <c r="E45" s="17"/>
      <c r="F45" s="17"/>
      <c r="G45" s="17"/>
      <c r="H45" s="17"/>
      <c r="I45" s="17"/>
      <c r="J45" s="17"/>
      <c r="K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row>
    <row r="46" spans="1:80" x14ac:dyDescent="0.3">
      <c r="A46" s="17"/>
      <c r="B46" s="17"/>
      <c r="C46" s="17"/>
      <c r="D46" s="17"/>
      <c r="E46" s="17"/>
      <c r="F46" s="17"/>
      <c r="G46" s="17"/>
      <c r="H46" s="17"/>
      <c r="I46" s="17"/>
      <c r="J46" s="17"/>
      <c r="K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row>
    <row r="47" spans="1:80" x14ac:dyDescent="0.3">
      <c r="A47" s="17"/>
      <c r="B47" s="17"/>
      <c r="C47" s="17"/>
      <c r="D47" s="17"/>
      <c r="E47" s="17"/>
      <c r="F47" s="17"/>
      <c r="G47" s="17"/>
      <c r="H47" s="17"/>
      <c r="I47" s="17"/>
      <c r="J47" s="17"/>
      <c r="K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row>
    <row r="48" spans="1:80" x14ac:dyDescent="0.3">
      <c r="A48" s="17"/>
      <c r="B48" s="17"/>
      <c r="C48" s="17"/>
      <c r="D48" s="17"/>
      <c r="E48" s="17"/>
      <c r="F48" s="17"/>
      <c r="G48" s="17"/>
      <c r="H48" s="17"/>
      <c r="I48" s="17"/>
      <c r="J48" s="17"/>
      <c r="K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row>
    <row r="49" spans="1:80" x14ac:dyDescent="0.3">
      <c r="A49" s="17"/>
      <c r="B49" s="17"/>
      <c r="C49" s="17"/>
      <c r="D49" s="17"/>
      <c r="E49" s="17"/>
      <c r="F49" s="17"/>
      <c r="G49" s="17"/>
      <c r="H49" s="17"/>
      <c r="I49" s="17"/>
      <c r="J49" s="17"/>
      <c r="K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row>
    <row r="50" spans="1:80" x14ac:dyDescent="0.3">
      <c r="A50" s="17"/>
      <c r="B50" s="17"/>
      <c r="C50" s="17"/>
      <c r="D50" s="17"/>
      <c r="E50" s="17"/>
      <c r="F50" s="17"/>
      <c r="G50" s="17"/>
      <c r="H50" s="17"/>
      <c r="I50" s="17"/>
      <c r="J50" s="17"/>
      <c r="K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row>
    <row r="51" spans="1:80" x14ac:dyDescent="0.3">
      <c r="A51" s="17"/>
      <c r="B51" s="17"/>
      <c r="C51" s="17"/>
      <c r="D51" s="17"/>
      <c r="E51" s="17"/>
      <c r="F51" s="17"/>
      <c r="G51" s="17"/>
      <c r="H51" s="17"/>
      <c r="I51" s="17"/>
      <c r="J51" s="17"/>
      <c r="K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row>
    <row r="52" spans="1:80" x14ac:dyDescent="0.3">
      <c r="A52" s="17"/>
      <c r="B52" s="17"/>
      <c r="C52" s="17"/>
      <c r="D52" s="17"/>
      <c r="E52" s="17"/>
      <c r="F52" s="17"/>
      <c r="G52" s="17"/>
      <c r="H52" s="17"/>
      <c r="I52" s="17"/>
      <c r="J52" s="17"/>
      <c r="K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row>
    <row r="53" spans="1:80" x14ac:dyDescent="0.3">
      <c r="A53" s="17"/>
      <c r="B53" s="17"/>
      <c r="C53" s="17"/>
      <c r="D53" s="17"/>
      <c r="E53" s="17"/>
      <c r="F53" s="17"/>
      <c r="G53" s="17"/>
      <c r="H53" s="17"/>
      <c r="I53" s="17"/>
      <c r="J53" s="17"/>
      <c r="K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row>
    <row r="54" spans="1:80" x14ac:dyDescent="0.3">
      <c r="A54" s="17"/>
      <c r="B54" s="17"/>
      <c r="C54" s="17"/>
      <c r="D54" s="17"/>
      <c r="E54" s="17"/>
      <c r="F54" s="17"/>
      <c r="G54" s="17"/>
      <c r="H54" s="17"/>
      <c r="I54" s="17"/>
      <c r="J54" s="17"/>
      <c r="K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row>
    <row r="55" spans="1:80" x14ac:dyDescent="0.3">
      <c r="A55" s="17"/>
      <c r="B55" s="17"/>
      <c r="C55" s="17"/>
      <c r="D55" s="17"/>
      <c r="E55" s="17"/>
      <c r="F55" s="17"/>
      <c r="G55" s="17"/>
      <c r="H55" s="17"/>
      <c r="I55" s="17"/>
      <c r="J55" s="17"/>
      <c r="K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row>
    <row r="56" spans="1:80" x14ac:dyDescent="0.3">
      <c r="A56" s="17"/>
      <c r="B56" s="17"/>
      <c r="C56" s="17"/>
      <c r="D56" s="17"/>
      <c r="E56" s="17"/>
      <c r="F56" s="17"/>
      <c r="G56" s="17"/>
      <c r="H56" s="17"/>
      <c r="I56" s="17"/>
      <c r="J56" s="17"/>
      <c r="K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row>
    <row r="57" spans="1:80" x14ac:dyDescent="0.3">
      <c r="A57" s="17"/>
      <c r="B57" s="17"/>
      <c r="C57" s="17"/>
      <c r="D57" s="17"/>
      <c r="E57" s="17"/>
      <c r="F57" s="17"/>
      <c r="G57" s="17"/>
      <c r="H57" s="17"/>
      <c r="I57" s="17"/>
      <c r="J57" s="17"/>
      <c r="K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row>
    <row r="58" spans="1:80" x14ac:dyDescent="0.3">
      <c r="A58" s="17"/>
      <c r="B58" s="17"/>
      <c r="C58" s="17"/>
      <c r="D58" s="17"/>
      <c r="E58" s="17"/>
      <c r="F58" s="17"/>
      <c r="G58" s="17"/>
      <c r="H58" s="17"/>
      <c r="I58" s="17"/>
      <c r="J58" s="17"/>
      <c r="K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row>
    <row r="59" spans="1:80" x14ac:dyDescent="0.3">
      <c r="A59" s="17"/>
      <c r="B59" s="17"/>
      <c r="C59" s="17"/>
      <c r="D59" s="17"/>
      <c r="E59" s="17"/>
      <c r="F59" s="17"/>
      <c r="G59" s="17"/>
      <c r="H59" s="17"/>
      <c r="I59" s="17"/>
      <c r="J59" s="17"/>
      <c r="K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row>
    <row r="60" spans="1:80" x14ac:dyDescent="0.3">
      <c r="A60" s="17"/>
      <c r="B60" s="17"/>
      <c r="C60" s="17"/>
      <c r="D60" s="17"/>
      <c r="E60" s="17"/>
      <c r="F60" s="17"/>
      <c r="G60" s="17"/>
      <c r="H60" s="17"/>
      <c r="I60" s="17"/>
      <c r="J60" s="17"/>
      <c r="K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row>
    <row r="61" spans="1:80" x14ac:dyDescent="0.3">
      <c r="A61" s="17"/>
      <c r="B61" s="17"/>
      <c r="C61" s="17"/>
      <c r="D61" s="17"/>
      <c r="E61" s="17"/>
      <c r="F61" s="17"/>
      <c r="G61" s="17"/>
      <c r="H61" s="17"/>
      <c r="I61" s="17"/>
      <c r="J61" s="17"/>
      <c r="K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row>
    <row r="62" spans="1:80" x14ac:dyDescent="0.3">
      <c r="A62" s="17"/>
      <c r="B62" s="17"/>
      <c r="C62" s="17"/>
      <c r="D62" s="17"/>
      <c r="E62" s="17"/>
      <c r="F62" s="17"/>
      <c r="G62" s="17"/>
      <c r="H62" s="17"/>
      <c r="I62" s="17"/>
      <c r="J62" s="17"/>
      <c r="K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row>
    <row r="63" spans="1:80" x14ac:dyDescent="0.3">
      <c r="A63" s="17"/>
      <c r="B63" s="17"/>
      <c r="C63" s="17"/>
      <c r="D63" s="17"/>
      <c r="E63" s="17"/>
      <c r="F63" s="17"/>
      <c r="G63" s="17"/>
      <c r="H63" s="17"/>
      <c r="I63" s="17"/>
      <c r="J63" s="17"/>
      <c r="K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row>
    <row r="64" spans="1:80" x14ac:dyDescent="0.3">
      <c r="A64" s="17"/>
      <c r="B64" s="17"/>
      <c r="C64" s="17"/>
      <c r="D64" s="17"/>
      <c r="E64" s="17"/>
      <c r="F64" s="17"/>
      <c r="G64" s="17"/>
      <c r="H64" s="17"/>
      <c r="I64" s="17"/>
      <c r="J64" s="17"/>
      <c r="K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row>
    <row r="65" spans="1:80" x14ac:dyDescent="0.3">
      <c r="A65" s="17"/>
      <c r="B65" s="17"/>
      <c r="C65" s="17"/>
      <c r="D65" s="17"/>
      <c r="E65" s="17"/>
      <c r="F65" s="17"/>
      <c r="G65" s="17"/>
      <c r="H65" s="17"/>
      <c r="I65" s="17"/>
      <c r="J65" s="17"/>
      <c r="K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row>
    <row r="66" spans="1:80" x14ac:dyDescent="0.3">
      <c r="A66" s="17"/>
      <c r="B66" s="17"/>
      <c r="C66" s="17"/>
      <c r="D66" s="17"/>
      <c r="E66" s="17"/>
      <c r="F66" s="17"/>
      <c r="G66" s="17"/>
      <c r="H66" s="17"/>
      <c r="I66" s="17"/>
      <c r="J66" s="17"/>
      <c r="K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row>
    <row r="67" spans="1:80" x14ac:dyDescent="0.3">
      <c r="A67" s="17"/>
      <c r="B67" s="17"/>
      <c r="C67" s="17"/>
      <c r="D67" s="17"/>
      <c r="E67" s="17"/>
      <c r="F67" s="17"/>
      <c r="G67" s="17"/>
      <c r="H67" s="17"/>
      <c r="I67" s="17"/>
      <c r="J67" s="17"/>
      <c r="K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row>
    <row r="68" spans="1:80" x14ac:dyDescent="0.3">
      <c r="A68" s="17"/>
      <c r="B68" s="17"/>
      <c r="C68" s="17"/>
      <c r="D68" s="17"/>
      <c r="E68" s="17"/>
      <c r="F68" s="17"/>
      <c r="G68" s="17"/>
      <c r="H68" s="17"/>
      <c r="I68" s="17"/>
      <c r="J68" s="17"/>
      <c r="K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row>
    <row r="69" spans="1:80" x14ac:dyDescent="0.3">
      <c r="A69" s="17"/>
      <c r="B69" s="17"/>
      <c r="C69" s="17"/>
      <c r="D69" s="17"/>
      <c r="E69" s="17"/>
      <c r="F69" s="17"/>
      <c r="G69" s="17"/>
      <c r="H69" s="17"/>
      <c r="I69" s="17"/>
      <c r="J69" s="17"/>
      <c r="K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row>
    <row r="70" spans="1:80" x14ac:dyDescent="0.3">
      <c r="A70" s="17"/>
      <c r="B70" s="17"/>
      <c r="C70" s="17"/>
      <c r="D70" s="17"/>
      <c r="E70" s="17"/>
      <c r="F70" s="17"/>
      <c r="G70" s="17"/>
      <c r="H70" s="17"/>
      <c r="I70" s="17"/>
      <c r="J70" s="17"/>
      <c r="K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row>
    <row r="71" spans="1:80" x14ac:dyDescent="0.3">
      <c r="A71" s="17"/>
      <c r="B71" s="17"/>
      <c r="C71" s="17"/>
      <c r="D71" s="17"/>
      <c r="E71" s="17"/>
      <c r="F71" s="17"/>
      <c r="G71" s="17"/>
      <c r="H71" s="17"/>
      <c r="I71" s="17"/>
      <c r="J71" s="17"/>
      <c r="K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row>
    <row r="72" spans="1:80" x14ac:dyDescent="0.3">
      <c r="A72" s="17"/>
      <c r="B72" s="17"/>
      <c r="C72" s="17"/>
      <c r="D72" s="17"/>
      <c r="E72" s="17"/>
      <c r="F72" s="17"/>
      <c r="G72" s="17"/>
      <c r="H72" s="17"/>
      <c r="I72" s="17"/>
      <c r="J72" s="17"/>
      <c r="K72" s="17"/>
      <c r="M72" s="17"/>
      <c r="N72" s="17"/>
      <c r="O72" s="17"/>
      <c r="P72" s="17"/>
      <c r="Q72" s="17"/>
      <c r="R72" s="17"/>
      <c r="S72" s="17"/>
      <c r="T72" s="17"/>
      <c r="U72" s="17"/>
      <c r="V72" s="17"/>
      <c r="W72" s="17"/>
      <c r="X72" s="17"/>
      <c r="Y72" s="17"/>
      <c r="Z72" s="17"/>
    </row>
    <row r="73" spans="1:80" x14ac:dyDescent="0.3">
      <c r="A73" s="17"/>
      <c r="B73" s="17"/>
      <c r="C73" s="17"/>
      <c r="D73" s="17"/>
      <c r="E73" s="17"/>
      <c r="F73" s="17"/>
      <c r="G73" s="17"/>
      <c r="H73" s="17"/>
      <c r="I73" s="17"/>
      <c r="J73" s="17"/>
      <c r="K73" s="17"/>
      <c r="M73" s="17"/>
      <c r="N73" s="17"/>
      <c r="O73" s="17"/>
      <c r="P73" s="17"/>
      <c r="Q73" s="17"/>
      <c r="R73" s="17"/>
      <c r="S73" s="17"/>
      <c r="T73" s="17"/>
      <c r="U73" s="17"/>
      <c r="V73" s="17"/>
      <c r="W73" s="17"/>
      <c r="X73" s="17"/>
      <c r="Y73" s="17"/>
      <c r="Z73" s="17"/>
    </row>
    <row r="74" spans="1:80" x14ac:dyDescent="0.3">
      <c r="A74" s="17"/>
      <c r="B74" s="17"/>
      <c r="C74" s="17"/>
      <c r="D74" s="17"/>
      <c r="E74" s="17"/>
      <c r="F74" s="17"/>
      <c r="G74" s="17"/>
      <c r="H74" s="17"/>
      <c r="I74" s="17"/>
      <c r="J74" s="17"/>
      <c r="K74" s="17"/>
      <c r="M74" s="17"/>
      <c r="N74" s="17"/>
      <c r="O74" s="17"/>
      <c r="P74" s="17"/>
      <c r="Q74" s="17"/>
      <c r="R74" s="17"/>
      <c r="S74" s="17"/>
      <c r="T74" s="17"/>
      <c r="U74" s="17"/>
      <c r="V74" s="17"/>
      <c r="W74" s="17"/>
      <c r="X74" s="17"/>
      <c r="Y74" s="17"/>
      <c r="Z74" s="17"/>
    </row>
    <row r="75" spans="1:80" x14ac:dyDescent="0.3">
      <c r="A75" s="17"/>
      <c r="B75" s="17"/>
      <c r="C75" s="17"/>
      <c r="D75" s="17"/>
      <c r="E75" s="17"/>
      <c r="F75" s="17"/>
      <c r="G75" s="17"/>
      <c r="H75" s="17"/>
      <c r="I75" s="17"/>
      <c r="J75" s="17"/>
      <c r="K75" s="17"/>
      <c r="M75" s="17"/>
      <c r="N75" s="17"/>
      <c r="O75" s="17"/>
      <c r="P75" s="17"/>
      <c r="Q75" s="17"/>
      <c r="R75" s="17"/>
      <c r="S75" s="17"/>
      <c r="T75" s="17"/>
      <c r="U75" s="17"/>
      <c r="V75" s="17"/>
      <c r="W75" s="17"/>
      <c r="X75" s="17"/>
      <c r="Y75" s="17"/>
      <c r="Z75" s="17"/>
    </row>
    <row r="76" spans="1:80" x14ac:dyDescent="0.3">
      <c r="A76" s="17"/>
      <c r="B76" s="17"/>
      <c r="C76" s="17"/>
      <c r="D76" s="17"/>
      <c r="E76" s="17"/>
      <c r="F76" s="17"/>
      <c r="G76" s="17"/>
      <c r="H76" s="17"/>
      <c r="I76" s="17"/>
      <c r="J76" s="17"/>
      <c r="K76" s="17"/>
      <c r="M76" s="17"/>
      <c r="N76" s="17"/>
      <c r="O76" s="17"/>
      <c r="P76" s="17"/>
      <c r="Q76" s="17"/>
      <c r="R76" s="17"/>
      <c r="S76" s="17"/>
      <c r="T76" s="17"/>
      <c r="U76" s="17"/>
      <c r="V76" s="17"/>
      <c r="W76" s="17"/>
      <c r="X76" s="17"/>
      <c r="Y76" s="17"/>
      <c r="Z76" s="17"/>
    </row>
    <row r="77" spans="1:80" x14ac:dyDescent="0.3">
      <c r="A77" s="17"/>
      <c r="B77" s="17"/>
      <c r="C77" s="17"/>
      <c r="D77" s="17"/>
      <c r="E77" s="17"/>
      <c r="F77" s="17"/>
      <c r="G77" s="17"/>
      <c r="H77" s="17"/>
      <c r="I77" s="17"/>
      <c r="J77" s="17"/>
      <c r="K77" s="17"/>
      <c r="M77" s="17"/>
      <c r="N77" s="17"/>
      <c r="O77" s="17"/>
      <c r="P77" s="17"/>
      <c r="Q77" s="17"/>
      <c r="R77" s="17"/>
      <c r="S77" s="17"/>
      <c r="T77" s="17"/>
      <c r="U77" s="17"/>
      <c r="V77" s="17"/>
      <c r="W77" s="17"/>
      <c r="X77" s="17"/>
      <c r="Y77" s="17"/>
      <c r="Z77" s="17"/>
    </row>
    <row r="78" spans="1:80" x14ac:dyDescent="0.3">
      <c r="A78" s="17"/>
      <c r="B78" s="17"/>
      <c r="C78" s="17"/>
      <c r="D78" s="17"/>
      <c r="E78" s="17"/>
      <c r="F78" s="17"/>
      <c r="G78" s="17"/>
      <c r="H78" s="17"/>
      <c r="I78" s="17"/>
      <c r="J78" s="17"/>
      <c r="K78" s="17"/>
      <c r="M78" s="17"/>
      <c r="N78" s="17"/>
      <c r="O78" s="17"/>
      <c r="P78" s="17"/>
      <c r="Q78" s="17"/>
      <c r="R78" s="17"/>
      <c r="S78" s="17"/>
      <c r="T78" s="17"/>
      <c r="U78" s="17"/>
      <c r="V78" s="17"/>
      <c r="W78" s="17"/>
      <c r="X78" s="17"/>
      <c r="Y78" s="17"/>
      <c r="Z78" s="17"/>
    </row>
    <row r="79" spans="1:80" x14ac:dyDescent="0.3">
      <c r="A79" s="17"/>
      <c r="B79" s="17"/>
      <c r="C79" s="17"/>
      <c r="D79" s="17"/>
      <c r="E79" s="17"/>
      <c r="F79" s="17"/>
      <c r="G79" s="17"/>
      <c r="H79" s="17"/>
      <c r="I79" s="17"/>
      <c r="J79" s="17"/>
      <c r="K79" s="17"/>
      <c r="M79" s="17"/>
      <c r="N79" s="17"/>
      <c r="O79" s="17"/>
      <c r="P79" s="17"/>
      <c r="Q79" s="17"/>
      <c r="R79" s="17"/>
      <c r="S79" s="17"/>
      <c r="T79" s="17"/>
      <c r="U79" s="17"/>
      <c r="V79" s="17"/>
      <c r="W79" s="17"/>
      <c r="X79" s="17"/>
      <c r="Y79" s="17"/>
      <c r="Z79" s="17"/>
    </row>
    <row r="80" spans="1:80" x14ac:dyDescent="0.3">
      <c r="A80" s="17"/>
      <c r="B80" s="17"/>
      <c r="C80" s="17"/>
      <c r="D80" s="17"/>
      <c r="E80" s="17"/>
      <c r="F80" s="17"/>
      <c r="G80" s="17"/>
      <c r="H80" s="17"/>
      <c r="I80" s="17"/>
      <c r="J80" s="17"/>
      <c r="K80" s="17"/>
      <c r="M80" s="17"/>
      <c r="N80" s="17"/>
      <c r="O80" s="17"/>
      <c r="P80" s="17"/>
      <c r="Q80" s="17"/>
      <c r="R80" s="17"/>
      <c r="S80" s="17"/>
      <c r="T80" s="17"/>
      <c r="U80" s="17"/>
      <c r="V80" s="17"/>
      <c r="W80" s="17"/>
      <c r="X80" s="17"/>
      <c r="Y80" s="17"/>
      <c r="Z80" s="17"/>
    </row>
    <row r="81" spans="1:26" x14ac:dyDescent="0.3">
      <c r="A81" s="17"/>
      <c r="B81" s="17"/>
      <c r="C81" s="17"/>
      <c r="D81" s="17"/>
      <c r="E81" s="17"/>
      <c r="F81" s="17"/>
      <c r="G81" s="17"/>
      <c r="H81" s="17"/>
      <c r="I81" s="17"/>
      <c r="J81" s="17"/>
      <c r="K81" s="17"/>
      <c r="M81" s="17"/>
      <c r="N81" s="17"/>
      <c r="O81" s="17"/>
      <c r="P81" s="17"/>
      <c r="Q81" s="17"/>
      <c r="R81" s="17"/>
      <c r="S81" s="17"/>
      <c r="T81" s="17"/>
      <c r="U81" s="17"/>
      <c r="V81" s="17"/>
      <c r="W81" s="17"/>
      <c r="X81" s="17"/>
      <c r="Y81" s="17"/>
      <c r="Z81" s="17"/>
    </row>
    <row r="82" spans="1:26" x14ac:dyDescent="0.3">
      <c r="A82" s="17"/>
      <c r="B82" s="17"/>
      <c r="C82" s="17"/>
      <c r="D82" s="17"/>
      <c r="E82" s="17"/>
      <c r="F82" s="17"/>
      <c r="G82" s="17"/>
      <c r="H82" s="17"/>
      <c r="I82" s="17"/>
      <c r="J82" s="17"/>
      <c r="K82" s="17"/>
      <c r="M82" s="17"/>
      <c r="N82" s="17"/>
      <c r="O82" s="17"/>
      <c r="P82" s="17"/>
      <c r="Q82" s="17"/>
      <c r="R82" s="17"/>
      <c r="S82" s="17"/>
      <c r="T82" s="17"/>
      <c r="U82" s="17"/>
      <c r="V82" s="17"/>
      <c r="W82" s="17"/>
      <c r="X82" s="17"/>
      <c r="Y82" s="17"/>
      <c r="Z82" s="17"/>
    </row>
    <row r="83" spans="1:26" x14ac:dyDescent="0.3">
      <c r="A83" s="17"/>
      <c r="B83" s="17"/>
      <c r="C83" s="17"/>
      <c r="D83" s="17"/>
      <c r="E83" s="17"/>
      <c r="F83" s="17"/>
      <c r="G83" s="17"/>
      <c r="H83" s="17"/>
      <c r="I83" s="17"/>
      <c r="J83" s="17"/>
      <c r="K83" s="17"/>
      <c r="M83" s="17"/>
      <c r="N83" s="17"/>
      <c r="O83" s="17"/>
      <c r="P83" s="17"/>
      <c r="Q83" s="17"/>
      <c r="R83" s="17"/>
      <c r="S83" s="17"/>
      <c r="T83" s="17"/>
      <c r="U83" s="17"/>
      <c r="V83" s="17"/>
      <c r="W83" s="17"/>
      <c r="X83" s="17"/>
      <c r="Y83" s="17"/>
      <c r="Z83" s="17"/>
    </row>
    <row r="84" spans="1:26" x14ac:dyDescent="0.3">
      <c r="A84" s="17"/>
      <c r="B84" s="17"/>
      <c r="C84" s="17"/>
      <c r="D84" s="17"/>
      <c r="E84" s="17"/>
      <c r="F84" s="17"/>
      <c r="G84" s="17"/>
      <c r="H84" s="17"/>
      <c r="I84" s="17"/>
      <c r="J84" s="17"/>
      <c r="K84" s="17"/>
      <c r="M84" s="17"/>
      <c r="N84" s="17"/>
      <c r="O84" s="17"/>
      <c r="P84" s="17"/>
      <c r="Q84" s="17"/>
      <c r="R84" s="17"/>
      <c r="S84" s="17"/>
      <c r="T84" s="17"/>
      <c r="U84" s="17"/>
      <c r="V84" s="17"/>
      <c r="W84" s="17"/>
      <c r="X84" s="17"/>
      <c r="Y84" s="17"/>
      <c r="Z84" s="17"/>
    </row>
    <row r="85" spans="1:26" x14ac:dyDescent="0.3">
      <c r="A85" s="17"/>
      <c r="B85" s="17"/>
      <c r="C85" s="17"/>
      <c r="D85" s="17"/>
      <c r="E85" s="17"/>
      <c r="F85" s="17"/>
      <c r="G85" s="17"/>
      <c r="H85" s="17"/>
      <c r="I85" s="17"/>
      <c r="J85" s="17"/>
      <c r="K85" s="17"/>
      <c r="M85" s="17"/>
      <c r="N85" s="17"/>
      <c r="O85" s="17"/>
      <c r="P85" s="17"/>
      <c r="Q85" s="17"/>
      <c r="R85" s="17"/>
      <c r="S85" s="17"/>
      <c r="T85" s="17"/>
      <c r="U85" s="17"/>
      <c r="V85" s="17"/>
      <c r="W85" s="17"/>
      <c r="X85" s="17"/>
      <c r="Y85" s="17"/>
      <c r="Z85" s="17"/>
    </row>
    <row r="86" spans="1:26" x14ac:dyDescent="0.3">
      <c r="A86" s="17"/>
      <c r="B86" s="17"/>
      <c r="C86" s="17"/>
      <c r="D86" s="17"/>
      <c r="E86" s="17"/>
      <c r="F86" s="17"/>
      <c r="G86" s="17"/>
      <c r="H86" s="17"/>
      <c r="I86" s="17"/>
      <c r="J86" s="17"/>
      <c r="K86" s="17"/>
      <c r="M86" s="17"/>
      <c r="N86" s="17"/>
      <c r="O86" s="17"/>
      <c r="P86" s="17"/>
      <c r="Q86" s="17"/>
      <c r="R86" s="17"/>
      <c r="S86" s="17"/>
      <c r="T86" s="17"/>
      <c r="U86" s="17"/>
      <c r="V86" s="17"/>
      <c r="W86" s="17"/>
      <c r="X86" s="17"/>
      <c r="Y86" s="17"/>
      <c r="Z86" s="17"/>
    </row>
    <row r="87" spans="1:26" x14ac:dyDescent="0.3">
      <c r="A87" s="17"/>
      <c r="B87" s="17"/>
      <c r="C87" s="17"/>
      <c r="D87" s="17"/>
      <c r="E87" s="17"/>
      <c r="F87" s="17"/>
      <c r="G87" s="17"/>
      <c r="H87" s="17"/>
      <c r="I87" s="17"/>
      <c r="J87" s="17"/>
      <c r="K87" s="17"/>
      <c r="M87" s="17"/>
      <c r="N87" s="17"/>
      <c r="O87" s="17"/>
      <c r="P87" s="17"/>
      <c r="Q87" s="17"/>
      <c r="R87" s="17"/>
      <c r="S87" s="17"/>
      <c r="T87" s="17"/>
      <c r="U87" s="17"/>
      <c r="V87" s="17"/>
      <c r="W87" s="17"/>
      <c r="X87" s="17"/>
      <c r="Y87" s="17"/>
      <c r="Z87" s="17"/>
    </row>
    <row r="88" spans="1:26" x14ac:dyDescent="0.3">
      <c r="A88" s="17"/>
      <c r="B88" s="17"/>
      <c r="C88" s="17"/>
      <c r="D88" s="17"/>
      <c r="E88" s="17"/>
      <c r="F88" s="17"/>
      <c r="G88" s="17"/>
      <c r="H88" s="17"/>
      <c r="I88" s="17"/>
      <c r="J88" s="17"/>
      <c r="K88" s="17"/>
      <c r="M88" s="17"/>
      <c r="N88" s="17"/>
      <c r="O88" s="17"/>
      <c r="P88" s="17"/>
      <c r="Q88" s="17"/>
      <c r="R88" s="17"/>
      <c r="S88" s="17"/>
      <c r="T88" s="17"/>
      <c r="U88" s="17"/>
      <c r="V88" s="17"/>
      <c r="W88" s="17"/>
      <c r="X88" s="17"/>
      <c r="Y88" s="17"/>
      <c r="Z88" s="17"/>
    </row>
    <row r="89" spans="1:26" x14ac:dyDescent="0.3">
      <c r="A89" s="17"/>
      <c r="B89" s="17"/>
      <c r="C89" s="17"/>
      <c r="D89" s="17"/>
      <c r="E89" s="17"/>
      <c r="F89" s="17"/>
      <c r="G89" s="17"/>
      <c r="H89" s="17"/>
      <c r="I89" s="17"/>
      <c r="J89" s="17"/>
      <c r="K89" s="17"/>
      <c r="M89" s="17"/>
      <c r="N89" s="17"/>
      <c r="O89" s="17"/>
      <c r="P89" s="17"/>
      <c r="Q89" s="17"/>
      <c r="R89" s="17"/>
      <c r="S89" s="17"/>
      <c r="T89" s="17"/>
      <c r="U89" s="17"/>
      <c r="V89" s="17"/>
      <c r="W89" s="17"/>
      <c r="X89" s="17"/>
      <c r="Y89" s="17"/>
      <c r="Z89" s="17"/>
    </row>
    <row r="90" spans="1:26" x14ac:dyDescent="0.3">
      <c r="A90" s="17"/>
      <c r="B90" s="17"/>
      <c r="C90" s="17"/>
      <c r="D90" s="17"/>
      <c r="E90" s="17"/>
      <c r="F90" s="17"/>
      <c r="G90" s="17"/>
      <c r="H90" s="17"/>
      <c r="I90" s="17"/>
      <c r="J90" s="17"/>
      <c r="K90" s="17"/>
      <c r="M90" s="17"/>
      <c r="N90" s="17"/>
      <c r="O90" s="17"/>
      <c r="P90" s="17"/>
      <c r="Q90" s="17"/>
      <c r="R90" s="17"/>
      <c r="S90" s="17"/>
      <c r="T90" s="17"/>
      <c r="U90" s="17"/>
      <c r="V90" s="17"/>
      <c r="W90" s="17"/>
      <c r="X90" s="17"/>
      <c r="Y90" s="17"/>
      <c r="Z90" s="17"/>
    </row>
    <row r="91" spans="1:26" x14ac:dyDescent="0.3">
      <c r="A91" s="17"/>
      <c r="B91" s="17"/>
      <c r="C91" s="17"/>
      <c r="D91" s="17"/>
      <c r="E91" s="17"/>
      <c r="F91" s="17"/>
      <c r="G91" s="17"/>
      <c r="H91" s="17"/>
      <c r="I91" s="17"/>
      <c r="J91" s="17"/>
      <c r="K91" s="17"/>
      <c r="M91" s="17"/>
      <c r="N91" s="17"/>
      <c r="O91" s="17"/>
      <c r="P91" s="17"/>
      <c r="Q91" s="17"/>
      <c r="R91" s="17"/>
      <c r="S91" s="17"/>
      <c r="T91" s="17"/>
      <c r="U91" s="17"/>
      <c r="V91" s="17"/>
      <c r="W91" s="17"/>
      <c r="X91" s="17"/>
      <c r="Y91" s="17"/>
      <c r="Z91" s="17"/>
    </row>
    <row r="92" spans="1:26" x14ac:dyDescent="0.3">
      <c r="A92" s="17"/>
      <c r="B92" s="17"/>
      <c r="C92" s="17"/>
      <c r="D92" s="17"/>
      <c r="E92" s="17"/>
      <c r="F92" s="17"/>
      <c r="G92" s="17"/>
      <c r="H92" s="17"/>
      <c r="I92" s="17"/>
      <c r="J92" s="17"/>
      <c r="K92" s="17"/>
      <c r="M92" s="17"/>
      <c r="N92" s="17"/>
      <c r="O92" s="17"/>
      <c r="P92" s="17"/>
      <c r="Q92" s="17"/>
      <c r="R92" s="17"/>
      <c r="S92" s="17"/>
      <c r="T92" s="17"/>
      <c r="U92" s="17"/>
      <c r="V92" s="17"/>
      <c r="W92" s="17"/>
      <c r="X92" s="17"/>
      <c r="Y92" s="17"/>
      <c r="Z92" s="17"/>
    </row>
    <row r="93" spans="1:26" x14ac:dyDescent="0.3">
      <c r="A93" s="17"/>
      <c r="B93" s="17"/>
      <c r="C93" s="17"/>
      <c r="D93" s="17"/>
      <c r="E93" s="17"/>
      <c r="F93" s="17"/>
      <c r="G93" s="17"/>
      <c r="H93" s="17"/>
      <c r="I93" s="17"/>
      <c r="J93" s="17"/>
      <c r="K93" s="17"/>
      <c r="M93" s="17"/>
      <c r="N93" s="17"/>
      <c r="O93" s="17"/>
      <c r="P93" s="17"/>
      <c r="Q93" s="17"/>
      <c r="R93" s="17"/>
      <c r="S93" s="17"/>
      <c r="T93" s="17"/>
      <c r="U93" s="17"/>
      <c r="V93" s="17"/>
      <c r="W93" s="17"/>
      <c r="X93" s="17"/>
      <c r="Y93" s="17"/>
      <c r="Z93" s="17"/>
    </row>
    <row r="94" spans="1:26" x14ac:dyDescent="0.3">
      <c r="A94" s="17"/>
      <c r="B94" s="17"/>
      <c r="C94" s="17"/>
      <c r="D94" s="17"/>
      <c r="E94" s="17"/>
      <c r="F94" s="17"/>
      <c r="G94" s="17"/>
      <c r="H94" s="17"/>
      <c r="I94" s="17"/>
      <c r="J94" s="17"/>
      <c r="K94" s="17"/>
      <c r="M94" s="17"/>
      <c r="N94" s="17"/>
      <c r="O94" s="17"/>
      <c r="P94" s="17"/>
      <c r="Q94" s="17"/>
      <c r="R94" s="17"/>
      <c r="S94" s="17"/>
      <c r="T94" s="17"/>
      <c r="U94" s="17"/>
      <c r="V94" s="17"/>
      <c r="W94" s="17"/>
      <c r="X94" s="17"/>
      <c r="Y94" s="17"/>
      <c r="Z94" s="17"/>
    </row>
    <row r="95" spans="1:26" x14ac:dyDescent="0.3">
      <c r="A95" s="17"/>
      <c r="B95" s="17"/>
      <c r="C95" s="17"/>
      <c r="D95" s="17"/>
      <c r="E95" s="17"/>
      <c r="F95" s="17"/>
      <c r="G95" s="17"/>
      <c r="H95" s="17"/>
      <c r="I95" s="17"/>
      <c r="J95" s="17"/>
      <c r="K95" s="17"/>
      <c r="M95" s="17"/>
      <c r="N95" s="17"/>
      <c r="O95" s="17"/>
      <c r="P95" s="17"/>
      <c r="Q95" s="17"/>
      <c r="R95" s="17"/>
      <c r="S95" s="17"/>
      <c r="T95" s="17"/>
      <c r="U95" s="17"/>
      <c r="V95" s="17"/>
      <c r="W95" s="17"/>
      <c r="X95" s="17"/>
      <c r="Y95" s="17"/>
      <c r="Z95" s="17"/>
    </row>
    <row r="96" spans="1:26" x14ac:dyDescent="0.3">
      <c r="A96" s="17"/>
      <c r="B96" s="17"/>
      <c r="C96" s="17"/>
      <c r="D96" s="17"/>
      <c r="E96" s="17"/>
      <c r="F96" s="17"/>
      <c r="G96" s="17"/>
      <c r="H96" s="17"/>
      <c r="I96" s="17"/>
      <c r="J96" s="17"/>
      <c r="K96" s="17"/>
      <c r="M96" s="17"/>
      <c r="N96" s="17"/>
      <c r="O96" s="17"/>
      <c r="P96" s="17"/>
      <c r="Q96" s="17"/>
      <c r="R96" s="17"/>
      <c r="S96" s="17"/>
      <c r="T96" s="17"/>
      <c r="U96" s="17"/>
      <c r="V96" s="17"/>
      <c r="W96" s="17"/>
      <c r="X96" s="17"/>
      <c r="Y96" s="17"/>
      <c r="Z96" s="17"/>
    </row>
    <row r="97" spans="1:26" x14ac:dyDescent="0.3">
      <c r="A97" s="17"/>
      <c r="B97" s="17"/>
      <c r="C97" s="17"/>
      <c r="D97" s="17"/>
      <c r="E97" s="17"/>
      <c r="F97" s="17"/>
      <c r="G97" s="17"/>
      <c r="H97" s="17"/>
      <c r="I97" s="17"/>
      <c r="J97" s="17"/>
      <c r="K97" s="17"/>
      <c r="M97" s="17"/>
      <c r="N97" s="17"/>
      <c r="O97" s="17"/>
      <c r="P97" s="17"/>
      <c r="Q97" s="17"/>
      <c r="R97" s="17"/>
      <c r="S97" s="17"/>
      <c r="T97" s="17"/>
      <c r="U97" s="17"/>
      <c r="V97" s="17"/>
      <c r="W97" s="17"/>
      <c r="X97" s="17"/>
      <c r="Y97" s="17"/>
      <c r="Z97" s="17"/>
    </row>
    <row r="98" spans="1:26" x14ac:dyDescent="0.3">
      <c r="A98" s="17"/>
      <c r="B98" s="17"/>
      <c r="C98" s="17"/>
      <c r="D98" s="17"/>
      <c r="E98" s="17"/>
      <c r="F98" s="17"/>
      <c r="G98" s="17"/>
      <c r="H98" s="17"/>
      <c r="I98" s="17"/>
      <c r="J98" s="17"/>
      <c r="K98" s="17"/>
      <c r="M98" s="17"/>
      <c r="N98" s="17"/>
      <c r="O98" s="17"/>
      <c r="P98" s="17"/>
      <c r="Q98" s="17"/>
      <c r="R98" s="17"/>
      <c r="S98" s="17"/>
      <c r="T98" s="17"/>
      <c r="U98" s="17"/>
      <c r="V98" s="17"/>
      <c r="W98" s="17"/>
      <c r="X98" s="17"/>
      <c r="Y98" s="17"/>
      <c r="Z98" s="17"/>
    </row>
    <row r="99" spans="1:26" x14ac:dyDescent="0.3">
      <c r="A99" s="17"/>
      <c r="B99" s="17"/>
      <c r="C99" s="17"/>
      <c r="D99" s="17"/>
      <c r="E99" s="17"/>
      <c r="F99" s="17"/>
      <c r="G99" s="17"/>
      <c r="H99" s="17"/>
      <c r="I99" s="17"/>
      <c r="J99" s="17"/>
      <c r="K99" s="17"/>
      <c r="M99" s="17"/>
      <c r="N99" s="17"/>
      <c r="O99" s="17"/>
      <c r="P99" s="17"/>
      <c r="Q99" s="17"/>
      <c r="R99" s="17"/>
      <c r="S99" s="17"/>
      <c r="T99" s="17"/>
      <c r="U99" s="17"/>
      <c r="V99" s="17"/>
      <c r="W99" s="17"/>
      <c r="X99" s="17"/>
      <c r="Y99" s="17"/>
      <c r="Z99" s="17"/>
    </row>
    <row r="100" spans="1:26" x14ac:dyDescent="0.3">
      <c r="A100" s="17"/>
      <c r="B100" s="17"/>
      <c r="C100" s="17"/>
      <c r="D100" s="17"/>
      <c r="E100" s="17"/>
      <c r="F100" s="17"/>
      <c r="G100" s="17"/>
      <c r="H100" s="17"/>
      <c r="I100" s="17"/>
      <c r="J100" s="17"/>
      <c r="K100" s="17"/>
      <c r="M100" s="17"/>
      <c r="N100" s="17"/>
      <c r="O100" s="17"/>
      <c r="P100" s="17"/>
      <c r="Q100" s="17"/>
      <c r="R100" s="17"/>
      <c r="S100" s="17"/>
      <c r="T100" s="17"/>
      <c r="U100" s="17"/>
      <c r="V100" s="17"/>
      <c r="W100" s="17"/>
      <c r="X100" s="17"/>
      <c r="Y100" s="17"/>
      <c r="Z100" s="17"/>
    </row>
    <row r="101" spans="1:26" x14ac:dyDescent="0.3">
      <c r="A101" s="17"/>
      <c r="B101" s="17"/>
      <c r="C101" s="17"/>
      <c r="D101" s="17"/>
      <c r="E101" s="17"/>
      <c r="F101" s="17"/>
      <c r="G101" s="17"/>
      <c r="H101" s="17"/>
      <c r="I101" s="17"/>
      <c r="J101" s="17"/>
      <c r="K101" s="17"/>
      <c r="M101" s="17"/>
      <c r="N101" s="17"/>
      <c r="O101" s="17"/>
      <c r="P101" s="17"/>
      <c r="Q101" s="17"/>
      <c r="R101" s="17"/>
      <c r="S101" s="17"/>
      <c r="T101" s="17"/>
      <c r="U101" s="17"/>
      <c r="V101" s="17"/>
      <c r="W101" s="17"/>
      <c r="X101" s="17"/>
      <c r="Y101" s="17"/>
      <c r="Z101" s="17"/>
    </row>
    <row r="102" spans="1:26" x14ac:dyDescent="0.3">
      <c r="A102" s="17"/>
      <c r="B102" s="17"/>
      <c r="C102" s="17"/>
      <c r="D102" s="17"/>
      <c r="E102" s="17"/>
      <c r="F102" s="17"/>
      <c r="G102" s="17"/>
      <c r="H102" s="17"/>
      <c r="I102" s="17"/>
      <c r="J102" s="17"/>
      <c r="K102" s="17"/>
      <c r="M102" s="17"/>
      <c r="N102" s="17"/>
      <c r="O102" s="17"/>
      <c r="P102" s="17"/>
      <c r="Q102" s="17"/>
      <c r="R102" s="17"/>
      <c r="S102" s="17"/>
      <c r="T102" s="17"/>
      <c r="U102" s="17"/>
      <c r="V102" s="17"/>
      <c r="W102" s="17"/>
      <c r="X102" s="17"/>
      <c r="Y102" s="17"/>
      <c r="Z102" s="17"/>
    </row>
    <row r="103" spans="1:26" x14ac:dyDescent="0.3">
      <c r="A103" s="17"/>
      <c r="B103" s="17"/>
      <c r="C103" s="17"/>
      <c r="D103" s="17"/>
      <c r="E103" s="17"/>
      <c r="F103" s="17"/>
      <c r="G103" s="17"/>
      <c r="H103" s="17"/>
      <c r="I103" s="17"/>
      <c r="J103" s="17"/>
      <c r="K103" s="17"/>
      <c r="M103" s="17"/>
      <c r="N103" s="17"/>
      <c r="O103" s="17"/>
      <c r="P103" s="17"/>
      <c r="Q103" s="17"/>
      <c r="R103" s="17"/>
      <c r="S103" s="17"/>
      <c r="T103" s="17"/>
      <c r="U103" s="17"/>
      <c r="V103" s="17"/>
      <c r="W103" s="17"/>
      <c r="X103" s="17"/>
      <c r="Y103" s="17"/>
      <c r="Z103" s="17"/>
    </row>
    <row r="104" spans="1:26" x14ac:dyDescent="0.3">
      <c r="A104" s="17"/>
      <c r="B104" s="17"/>
      <c r="C104" s="17"/>
      <c r="D104" s="17"/>
      <c r="E104" s="17"/>
      <c r="F104" s="17"/>
      <c r="G104" s="17"/>
      <c r="H104" s="17"/>
      <c r="I104" s="17"/>
      <c r="J104" s="17"/>
      <c r="K104" s="17"/>
      <c r="M104" s="17"/>
      <c r="N104" s="17"/>
      <c r="O104" s="17"/>
      <c r="P104" s="17"/>
      <c r="Q104" s="17"/>
      <c r="R104" s="17"/>
      <c r="S104" s="17"/>
      <c r="T104" s="17"/>
      <c r="U104" s="17"/>
      <c r="V104" s="17"/>
      <c r="W104" s="17"/>
      <c r="X104" s="17"/>
      <c r="Y104" s="17"/>
      <c r="Z104" s="17"/>
    </row>
    <row r="105" spans="1:26" x14ac:dyDescent="0.3">
      <c r="A105" s="17"/>
      <c r="B105" s="17"/>
      <c r="C105" s="17"/>
      <c r="D105" s="17"/>
      <c r="E105" s="17"/>
      <c r="F105" s="17"/>
      <c r="G105" s="17"/>
      <c r="H105" s="17"/>
      <c r="I105" s="17"/>
      <c r="J105" s="17"/>
      <c r="K105" s="17"/>
      <c r="M105" s="17"/>
      <c r="N105" s="17"/>
      <c r="O105" s="17"/>
      <c r="P105" s="17"/>
      <c r="Q105" s="17"/>
      <c r="R105" s="17"/>
      <c r="S105" s="17"/>
      <c r="T105" s="17"/>
      <c r="U105" s="17"/>
      <c r="V105" s="17"/>
      <c r="W105" s="17"/>
      <c r="X105" s="17"/>
      <c r="Y105" s="17"/>
      <c r="Z105" s="17"/>
    </row>
    <row r="106" spans="1:26" x14ac:dyDescent="0.3">
      <c r="A106" s="17"/>
      <c r="B106" s="17"/>
      <c r="C106" s="17"/>
      <c r="D106" s="17"/>
      <c r="E106" s="17"/>
      <c r="F106" s="17"/>
      <c r="G106" s="17"/>
      <c r="H106" s="17"/>
      <c r="I106" s="17"/>
      <c r="J106" s="17"/>
      <c r="K106" s="17"/>
      <c r="M106" s="17"/>
      <c r="N106" s="17"/>
      <c r="O106" s="17"/>
      <c r="P106" s="17"/>
      <c r="Q106" s="17"/>
      <c r="R106" s="17"/>
      <c r="S106" s="17"/>
      <c r="T106" s="17"/>
      <c r="U106" s="17"/>
      <c r="V106" s="17"/>
      <c r="W106" s="17"/>
      <c r="X106" s="17"/>
      <c r="Y106" s="17"/>
      <c r="Z106" s="17"/>
    </row>
    <row r="107" spans="1:26" x14ac:dyDescent="0.3">
      <c r="A107" s="17"/>
      <c r="B107" s="17"/>
      <c r="C107" s="17"/>
      <c r="D107" s="17"/>
      <c r="E107" s="17"/>
      <c r="F107" s="17"/>
      <c r="G107" s="17"/>
      <c r="H107" s="17"/>
      <c r="I107" s="17"/>
      <c r="J107" s="17"/>
      <c r="K107" s="17"/>
      <c r="M107" s="17"/>
      <c r="N107" s="17"/>
      <c r="O107" s="17"/>
      <c r="P107" s="17"/>
      <c r="Q107" s="17"/>
      <c r="R107" s="17"/>
      <c r="S107" s="17"/>
      <c r="T107" s="17"/>
      <c r="U107" s="17"/>
      <c r="V107" s="17"/>
      <c r="W107" s="17"/>
      <c r="X107" s="17"/>
      <c r="Y107" s="17"/>
      <c r="Z107" s="17"/>
    </row>
    <row r="108" spans="1:26" x14ac:dyDescent="0.3">
      <c r="A108" s="17"/>
      <c r="B108" s="17"/>
      <c r="C108" s="17"/>
      <c r="D108" s="17"/>
      <c r="E108" s="17"/>
      <c r="F108" s="17"/>
      <c r="G108" s="17"/>
      <c r="H108" s="17"/>
      <c r="I108" s="17"/>
      <c r="J108" s="17"/>
      <c r="K108" s="17"/>
      <c r="M108" s="17"/>
      <c r="N108" s="17"/>
      <c r="O108" s="17"/>
      <c r="P108" s="17"/>
      <c r="Q108" s="17"/>
      <c r="R108" s="17"/>
      <c r="S108" s="17"/>
      <c r="T108" s="17"/>
      <c r="U108" s="17"/>
      <c r="V108" s="17"/>
      <c r="W108" s="17"/>
      <c r="X108" s="17"/>
      <c r="Y108" s="17"/>
      <c r="Z108" s="17"/>
    </row>
    <row r="109" spans="1:26" x14ac:dyDescent="0.3">
      <c r="A109" s="17"/>
      <c r="B109" s="17"/>
      <c r="C109" s="17"/>
      <c r="D109" s="17"/>
      <c r="E109" s="17"/>
      <c r="F109" s="17"/>
      <c r="G109" s="17"/>
      <c r="H109" s="17"/>
      <c r="I109" s="17"/>
      <c r="J109" s="17"/>
      <c r="K109" s="17"/>
      <c r="M109" s="17"/>
      <c r="N109" s="17"/>
      <c r="O109" s="17"/>
      <c r="P109" s="17"/>
      <c r="Q109" s="17"/>
      <c r="R109" s="17"/>
      <c r="S109" s="17"/>
      <c r="T109" s="17"/>
      <c r="U109" s="17"/>
      <c r="V109" s="17"/>
      <c r="W109" s="17"/>
      <c r="X109" s="17"/>
      <c r="Y109" s="17"/>
      <c r="Z109" s="17"/>
    </row>
    <row r="110" spans="1:26" x14ac:dyDescent="0.3">
      <c r="A110" s="17"/>
      <c r="B110" s="17"/>
      <c r="C110" s="17"/>
      <c r="D110" s="17"/>
      <c r="E110" s="17"/>
      <c r="F110" s="17"/>
      <c r="G110" s="17"/>
      <c r="H110" s="17"/>
      <c r="I110" s="17"/>
      <c r="J110" s="17"/>
      <c r="K110" s="17"/>
      <c r="M110" s="17"/>
      <c r="N110" s="17"/>
      <c r="O110" s="17"/>
      <c r="P110" s="17"/>
      <c r="Q110" s="17"/>
      <c r="R110" s="17"/>
      <c r="S110" s="17"/>
      <c r="T110" s="17"/>
      <c r="U110" s="17"/>
      <c r="V110" s="17"/>
      <c r="W110" s="17"/>
      <c r="X110" s="17"/>
      <c r="Y110" s="17"/>
      <c r="Z110" s="17"/>
    </row>
    <row r="111" spans="1:26" x14ac:dyDescent="0.3">
      <c r="A111" s="17"/>
      <c r="B111" s="17"/>
      <c r="C111" s="17"/>
      <c r="D111" s="17"/>
      <c r="E111" s="17"/>
      <c r="F111" s="17"/>
      <c r="G111" s="17"/>
      <c r="H111" s="17"/>
      <c r="I111" s="17"/>
      <c r="J111" s="17"/>
      <c r="K111" s="17"/>
      <c r="M111" s="17"/>
      <c r="N111" s="17"/>
      <c r="O111" s="17"/>
      <c r="P111" s="17"/>
      <c r="Q111" s="17"/>
      <c r="R111" s="17"/>
      <c r="S111" s="17"/>
      <c r="T111" s="17"/>
      <c r="U111" s="17"/>
      <c r="V111" s="17"/>
      <c r="W111" s="17"/>
      <c r="X111" s="17"/>
      <c r="Y111" s="17"/>
      <c r="Z111" s="17"/>
    </row>
    <row r="112" spans="1:26" x14ac:dyDescent="0.3">
      <c r="A112" s="17"/>
      <c r="B112" s="17"/>
      <c r="C112" s="17"/>
      <c r="D112" s="17"/>
      <c r="E112" s="17"/>
      <c r="F112" s="17"/>
      <c r="G112" s="17"/>
      <c r="H112" s="17"/>
      <c r="I112" s="17"/>
      <c r="J112" s="17"/>
      <c r="K112" s="17"/>
      <c r="M112" s="17"/>
      <c r="N112" s="17"/>
      <c r="O112" s="17"/>
      <c r="P112" s="17"/>
      <c r="Q112" s="17"/>
      <c r="R112" s="17"/>
      <c r="S112" s="17"/>
      <c r="T112" s="17"/>
      <c r="U112" s="17"/>
      <c r="V112" s="17"/>
      <c r="W112" s="17"/>
      <c r="X112" s="17"/>
      <c r="Y112" s="17"/>
      <c r="Z112" s="17"/>
    </row>
    <row r="113" spans="1:26" x14ac:dyDescent="0.3">
      <c r="A113" s="17"/>
      <c r="B113" s="17"/>
      <c r="C113" s="17"/>
      <c r="D113" s="17"/>
      <c r="E113" s="17"/>
      <c r="F113" s="17"/>
      <c r="G113" s="17"/>
      <c r="H113" s="17"/>
      <c r="I113" s="17"/>
      <c r="J113" s="17"/>
      <c r="K113" s="17"/>
      <c r="M113" s="17"/>
      <c r="N113" s="17"/>
      <c r="O113" s="17"/>
      <c r="P113" s="17"/>
      <c r="Q113" s="17"/>
      <c r="R113" s="17"/>
      <c r="S113" s="17"/>
      <c r="T113" s="17"/>
      <c r="U113" s="17"/>
      <c r="V113" s="17"/>
      <c r="W113" s="17"/>
      <c r="X113" s="17"/>
      <c r="Y113" s="17"/>
      <c r="Z113" s="17"/>
    </row>
    <row r="114" spans="1:26" x14ac:dyDescent="0.3">
      <c r="A114" s="17"/>
      <c r="B114" s="17"/>
      <c r="C114" s="17"/>
      <c r="D114" s="17"/>
      <c r="E114" s="17"/>
      <c r="F114" s="17"/>
      <c r="G114" s="17"/>
      <c r="H114" s="17"/>
      <c r="I114" s="17"/>
      <c r="J114" s="17"/>
      <c r="K114" s="17"/>
      <c r="M114" s="17"/>
      <c r="N114" s="17"/>
      <c r="O114" s="17"/>
      <c r="P114" s="17"/>
      <c r="Q114" s="17"/>
      <c r="R114" s="17"/>
      <c r="S114" s="17"/>
      <c r="T114" s="17"/>
      <c r="U114" s="17"/>
      <c r="V114" s="17"/>
      <c r="W114" s="17"/>
      <c r="X114" s="17"/>
      <c r="Y114" s="17"/>
      <c r="Z114" s="17"/>
    </row>
    <row r="115" spans="1:26" x14ac:dyDescent="0.3">
      <c r="A115" s="17"/>
      <c r="B115" s="17"/>
      <c r="C115" s="17"/>
      <c r="D115" s="17"/>
      <c r="E115" s="17"/>
      <c r="F115" s="17"/>
      <c r="G115" s="17"/>
      <c r="H115" s="17"/>
      <c r="I115" s="17"/>
      <c r="J115" s="17"/>
      <c r="K115" s="17"/>
      <c r="M115" s="17"/>
      <c r="N115" s="17"/>
      <c r="O115" s="17"/>
      <c r="P115" s="17"/>
      <c r="Q115" s="17"/>
      <c r="R115" s="17"/>
      <c r="S115" s="17"/>
      <c r="T115" s="17"/>
      <c r="U115" s="17"/>
      <c r="V115" s="17"/>
      <c r="W115" s="17"/>
      <c r="X115" s="17"/>
      <c r="Y115" s="17"/>
      <c r="Z115" s="17"/>
    </row>
    <row r="116" spans="1:26" x14ac:dyDescent="0.3">
      <c r="A116" s="17"/>
      <c r="B116" s="17"/>
      <c r="C116" s="17"/>
      <c r="D116" s="17"/>
      <c r="E116" s="17"/>
      <c r="F116" s="17"/>
      <c r="G116" s="17"/>
      <c r="H116" s="17"/>
      <c r="I116" s="17"/>
      <c r="J116" s="17"/>
      <c r="K116" s="17"/>
      <c r="M116" s="17"/>
      <c r="N116" s="17"/>
      <c r="O116" s="17"/>
      <c r="P116" s="17"/>
      <c r="Q116" s="17"/>
      <c r="R116" s="17"/>
      <c r="S116" s="17"/>
      <c r="T116" s="17"/>
      <c r="U116" s="17"/>
      <c r="V116" s="17"/>
      <c r="W116" s="17"/>
      <c r="X116" s="17"/>
      <c r="Y116" s="17"/>
      <c r="Z116" s="17"/>
    </row>
    <row r="117" spans="1:26" x14ac:dyDescent="0.3">
      <c r="A117" s="17"/>
      <c r="B117" s="17"/>
      <c r="C117" s="17"/>
      <c r="D117" s="17"/>
      <c r="E117" s="17"/>
      <c r="F117" s="17"/>
      <c r="G117" s="17"/>
      <c r="H117" s="17"/>
      <c r="I117" s="17"/>
      <c r="J117" s="17"/>
      <c r="K117" s="17"/>
      <c r="M117" s="17"/>
      <c r="N117" s="17"/>
      <c r="O117" s="17"/>
      <c r="P117" s="17"/>
      <c r="Q117" s="17"/>
      <c r="R117" s="17"/>
      <c r="S117" s="17"/>
      <c r="T117" s="17"/>
      <c r="U117" s="17"/>
      <c r="V117" s="17"/>
      <c r="W117" s="17"/>
      <c r="X117" s="17"/>
      <c r="Y117" s="17"/>
      <c r="Z117" s="17"/>
    </row>
    <row r="118" spans="1:26" x14ac:dyDescent="0.3">
      <c r="A118" s="17"/>
      <c r="B118" s="17"/>
      <c r="C118" s="17"/>
      <c r="D118" s="17"/>
      <c r="E118" s="17"/>
      <c r="F118" s="17"/>
      <c r="G118" s="17"/>
      <c r="H118" s="17"/>
      <c r="I118" s="17"/>
      <c r="J118" s="17"/>
      <c r="K118" s="17"/>
      <c r="M118" s="17"/>
      <c r="N118" s="17"/>
      <c r="O118" s="17"/>
      <c r="P118" s="17"/>
      <c r="Q118" s="17"/>
      <c r="R118" s="17"/>
      <c r="S118" s="17"/>
      <c r="T118" s="17"/>
      <c r="U118" s="17"/>
      <c r="V118" s="17"/>
      <c r="W118" s="17"/>
      <c r="X118" s="17"/>
      <c r="Y118" s="17"/>
      <c r="Z118" s="17"/>
    </row>
    <row r="119" spans="1:26" x14ac:dyDescent="0.3">
      <c r="A119" s="17"/>
      <c r="B119" s="17"/>
      <c r="C119" s="17"/>
      <c r="D119" s="17"/>
      <c r="E119" s="17"/>
      <c r="F119" s="17"/>
      <c r="G119" s="17"/>
      <c r="H119" s="17"/>
      <c r="I119" s="17"/>
      <c r="J119" s="17"/>
      <c r="K119" s="17"/>
      <c r="M119" s="17"/>
      <c r="N119" s="17"/>
      <c r="O119" s="17"/>
      <c r="P119" s="17"/>
      <c r="Q119" s="17"/>
      <c r="R119" s="17"/>
      <c r="S119" s="17"/>
      <c r="T119" s="17"/>
      <c r="U119" s="17"/>
      <c r="V119" s="17"/>
      <c r="W119" s="17"/>
      <c r="X119" s="17"/>
      <c r="Y119" s="17"/>
      <c r="Z119" s="17"/>
    </row>
    <row r="120" spans="1:26" x14ac:dyDescent="0.3">
      <c r="A120" s="17"/>
      <c r="B120" s="17"/>
      <c r="C120" s="17"/>
      <c r="D120" s="17"/>
      <c r="E120" s="17"/>
      <c r="F120" s="17"/>
      <c r="G120" s="17"/>
      <c r="H120" s="17"/>
      <c r="I120" s="17"/>
      <c r="J120" s="17"/>
      <c r="K120" s="17"/>
      <c r="M120" s="17"/>
      <c r="N120" s="17"/>
      <c r="O120" s="17"/>
      <c r="P120" s="17"/>
      <c r="Q120" s="17"/>
      <c r="R120" s="17"/>
      <c r="S120" s="17"/>
      <c r="T120" s="17"/>
      <c r="U120" s="17"/>
      <c r="V120" s="17"/>
      <c r="W120" s="17"/>
      <c r="X120" s="17"/>
      <c r="Y120" s="17"/>
      <c r="Z120" s="17"/>
    </row>
    <row r="121" spans="1:26" x14ac:dyDescent="0.3">
      <c r="A121" s="17"/>
      <c r="B121" s="17"/>
      <c r="C121" s="17"/>
      <c r="D121" s="17"/>
      <c r="E121" s="17"/>
      <c r="F121" s="17"/>
      <c r="G121" s="17"/>
      <c r="H121" s="17"/>
      <c r="I121" s="17"/>
      <c r="J121" s="17"/>
      <c r="K121" s="17"/>
      <c r="M121" s="17"/>
      <c r="N121" s="17"/>
      <c r="O121" s="17"/>
      <c r="P121" s="17"/>
      <c r="Q121" s="17"/>
      <c r="R121" s="17"/>
      <c r="S121" s="17"/>
      <c r="T121" s="17"/>
      <c r="U121" s="17"/>
      <c r="V121" s="17"/>
      <c r="W121" s="17"/>
      <c r="X121" s="17"/>
      <c r="Y121" s="17"/>
      <c r="Z121" s="17"/>
    </row>
    <row r="122" spans="1:26" x14ac:dyDescent="0.3">
      <c r="A122" s="17"/>
      <c r="B122" s="17"/>
      <c r="C122" s="17"/>
      <c r="D122" s="17"/>
      <c r="E122" s="17"/>
      <c r="F122" s="17"/>
      <c r="G122" s="17"/>
      <c r="H122" s="17"/>
      <c r="I122" s="17"/>
      <c r="J122" s="17"/>
      <c r="K122" s="17"/>
      <c r="M122" s="17"/>
      <c r="N122" s="17"/>
      <c r="O122" s="17"/>
      <c r="P122" s="17"/>
      <c r="Q122" s="17"/>
      <c r="R122" s="17"/>
      <c r="S122" s="17"/>
      <c r="T122" s="17"/>
      <c r="U122" s="17"/>
      <c r="V122" s="17"/>
      <c r="W122" s="17"/>
      <c r="X122" s="17"/>
      <c r="Y122" s="17"/>
      <c r="Z122" s="17"/>
    </row>
    <row r="123" spans="1:26" x14ac:dyDescent="0.3">
      <c r="A123" s="17"/>
      <c r="B123" s="17"/>
      <c r="C123" s="17"/>
      <c r="D123" s="17"/>
      <c r="E123" s="17"/>
      <c r="F123" s="17"/>
      <c r="G123" s="17"/>
      <c r="H123" s="17"/>
      <c r="I123" s="17"/>
      <c r="J123" s="17"/>
      <c r="K123" s="17"/>
      <c r="M123" s="17"/>
      <c r="N123" s="17"/>
      <c r="O123" s="17"/>
      <c r="P123" s="17"/>
      <c r="Q123" s="17"/>
      <c r="R123" s="17"/>
      <c r="S123" s="17"/>
      <c r="T123" s="17"/>
      <c r="U123" s="17"/>
      <c r="V123" s="17"/>
      <c r="W123" s="17"/>
      <c r="X123" s="17"/>
      <c r="Y123" s="17"/>
      <c r="Z123" s="17"/>
    </row>
    <row r="124" spans="1:26" x14ac:dyDescent="0.3">
      <c r="A124" s="17"/>
      <c r="B124" s="17"/>
      <c r="C124" s="17"/>
      <c r="D124" s="17"/>
      <c r="E124" s="17"/>
      <c r="F124" s="17"/>
      <c r="G124" s="17"/>
      <c r="H124" s="17"/>
      <c r="I124" s="17"/>
      <c r="J124" s="17"/>
      <c r="K124" s="17"/>
      <c r="M124" s="17"/>
      <c r="N124" s="17"/>
      <c r="O124" s="17"/>
      <c r="P124" s="17"/>
      <c r="Q124" s="17"/>
      <c r="R124" s="17"/>
      <c r="S124" s="17"/>
      <c r="T124" s="17"/>
      <c r="U124" s="17"/>
      <c r="V124" s="17"/>
      <c r="W124" s="17"/>
      <c r="X124" s="17"/>
      <c r="Y124" s="17"/>
      <c r="Z124" s="17"/>
    </row>
    <row r="125" spans="1:26" x14ac:dyDescent="0.3">
      <c r="A125" s="17"/>
      <c r="B125" s="17"/>
      <c r="C125" s="17"/>
      <c r="D125" s="17"/>
      <c r="E125" s="17"/>
      <c r="F125" s="17"/>
      <c r="G125" s="17"/>
      <c r="H125" s="17"/>
      <c r="I125" s="17"/>
      <c r="J125" s="17"/>
      <c r="K125" s="17"/>
      <c r="M125" s="17"/>
      <c r="N125" s="17"/>
      <c r="O125" s="17"/>
      <c r="P125" s="17"/>
      <c r="Q125" s="17"/>
      <c r="R125" s="17"/>
      <c r="S125" s="17"/>
      <c r="T125" s="17"/>
      <c r="U125" s="17"/>
      <c r="V125" s="17"/>
      <c r="W125" s="17"/>
      <c r="X125" s="17"/>
      <c r="Y125" s="17"/>
      <c r="Z125" s="17"/>
    </row>
    <row r="126" spans="1:26" x14ac:dyDescent="0.3">
      <c r="A126" s="17"/>
      <c r="B126" s="17"/>
      <c r="C126" s="17"/>
      <c r="D126" s="17"/>
      <c r="E126" s="17"/>
      <c r="F126" s="17"/>
      <c r="G126" s="17"/>
      <c r="H126" s="17"/>
      <c r="I126" s="17"/>
      <c r="J126" s="17"/>
      <c r="K126" s="17"/>
      <c r="M126" s="17"/>
      <c r="N126" s="17"/>
      <c r="O126" s="17"/>
      <c r="P126" s="17"/>
      <c r="Q126" s="17"/>
      <c r="R126" s="17"/>
      <c r="S126" s="17"/>
      <c r="T126" s="17"/>
      <c r="U126" s="17"/>
      <c r="V126" s="17"/>
      <c r="W126" s="17"/>
      <c r="X126" s="17"/>
      <c r="Y126" s="17"/>
      <c r="Z126" s="17"/>
    </row>
    <row r="127" spans="1:26" x14ac:dyDescent="0.3">
      <c r="A127" s="17"/>
      <c r="B127" s="17"/>
      <c r="C127" s="17"/>
      <c r="D127" s="17"/>
      <c r="E127" s="17"/>
      <c r="F127" s="17"/>
      <c r="G127" s="17"/>
      <c r="H127" s="17"/>
      <c r="I127" s="17"/>
      <c r="J127" s="17"/>
      <c r="K127" s="17"/>
      <c r="M127" s="17"/>
      <c r="N127" s="17"/>
      <c r="O127" s="17"/>
      <c r="P127" s="17"/>
      <c r="Q127" s="17"/>
      <c r="R127" s="17"/>
      <c r="S127" s="17"/>
      <c r="T127" s="17"/>
      <c r="U127" s="17"/>
      <c r="V127" s="17"/>
      <c r="W127" s="17"/>
      <c r="X127" s="17"/>
      <c r="Y127" s="17"/>
      <c r="Z127" s="17"/>
    </row>
    <row r="128" spans="1:26" x14ac:dyDescent="0.3">
      <c r="A128" s="17"/>
      <c r="B128" s="17"/>
      <c r="C128" s="17"/>
      <c r="D128" s="17"/>
      <c r="E128" s="17"/>
      <c r="F128" s="17"/>
      <c r="G128" s="17"/>
      <c r="H128" s="17"/>
      <c r="I128" s="17"/>
      <c r="J128" s="17"/>
      <c r="K128" s="17"/>
      <c r="M128" s="17"/>
      <c r="N128" s="17"/>
      <c r="O128" s="17"/>
      <c r="P128" s="17"/>
      <c r="Q128" s="17"/>
      <c r="R128" s="17"/>
      <c r="S128" s="17"/>
      <c r="T128" s="17"/>
      <c r="U128" s="17"/>
      <c r="V128" s="17"/>
      <c r="W128" s="17"/>
      <c r="X128" s="17"/>
      <c r="Y128" s="17"/>
      <c r="Z128" s="17"/>
    </row>
    <row r="129" spans="1:26" x14ac:dyDescent="0.3">
      <c r="A129" s="17"/>
      <c r="B129" s="17"/>
      <c r="C129" s="17"/>
      <c r="D129" s="17"/>
      <c r="E129" s="17"/>
      <c r="F129" s="17"/>
      <c r="G129" s="17"/>
      <c r="H129" s="17"/>
      <c r="I129" s="17"/>
      <c r="J129" s="17"/>
      <c r="K129" s="17"/>
      <c r="M129" s="17"/>
      <c r="N129" s="17"/>
      <c r="O129" s="17"/>
      <c r="P129" s="17"/>
      <c r="Q129" s="17"/>
      <c r="R129" s="17"/>
      <c r="S129" s="17"/>
      <c r="T129" s="17"/>
      <c r="U129" s="17"/>
      <c r="V129" s="17"/>
      <c r="W129" s="17"/>
      <c r="X129" s="17"/>
      <c r="Y129" s="17"/>
      <c r="Z129" s="17"/>
    </row>
    <row r="130" spans="1:26" x14ac:dyDescent="0.3">
      <c r="A130" s="17"/>
      <c r="B130" s="17"/>
      <c r="C130" s="17"/>
      <c r="D130" s="17"/>
      <c r="E130" s="17"/>
      <c r="F130" s="17"/>
      <c r="G130" s="17"/>
      <c r="H130" s="17"/>
      <c r="I130" s="17"/>
      <c r="J130" s="17"/>
      <c r="K130" s="17"/>
      <c r="M130" s="17"/>
      <c r="N130" s="17"/>
      <c r="O130" s="17"/>
      <c r="P130" s="17"/>
      <c r="Q130" s="17"/>
      <c r="R130" s="17"/>
      <c r="S130" s="17"/>
      <c r="T130" s="17"/>
      <c r="U130" s="17"/>
      <c r="V130" s="17"/>
      <c r="W130" s="17"/>
      <c r="X130" s="17"/>
      <c r="Y130" s="17"/>
      <c r="Z130" s="17"/>
    </row>
    <row r="131" spans="1:26" x14ac:dyDescent="0.3">
      <c r="A131" s="17"/>
      <c r="B131" s="17"/>
      <c r="C131" s="17"/>
      <c r="D131" s="17"/>
      <c r="E131" s="17"/>
      <c r="F131" s="17"/>
      <c r="G131" s="17"/>
      <c r="H131" s="17"/>
      <c r="I131" s="17"/>
      <c r="J131" s="17"/>
      <c r="K131" s="17"/>
      <c r="M131" s="17"/>
      <c r="N131" s="17"/>
      <c r="O131" s="17"/>
      <c r="P131" s="17"/>
      <c r="Q131" s="17"/>
      <c r="R131" s="17"/>
      <c r="S131" s="17"/>
      <c r="T131" s="17"/>
      <c r="U131" s="17"/>
      <c r="V131" s="17"/>
      <c r="W131" s="17"/>
      <c r="X131" s="17"/>
      <c r="Y131" s="17"/>
      <c r="Z131" s="17"/>
    </row>
    <row r="132" spans="1:26" x14ac:dyDescent="0.3">
      <c r="A132" s="17"/>
      <c r="B132" s="17"/>
      <c r="C132" s="17"/>
      <c r="D132" s="17"/>
      <c r="E132" s="17"/>
      <c r="F132" s="17"/>
      <c r="G132" s="17"/>
      <c r="H132" s="17"/>
      <c r="I132" s="17"/>
      <c r="J132" s="17"/>
      <c r="K132" s="17"/>
      <c r="M132" s="17"/>
      <c r="N132" s="17"/>
      <c r="O132" s="17"/>
      <c r="P132" s="17"/>
      <c r="Q132" s="17"/>
      <c r="R132" s="17"/>
      <c r="S132" s="17"/>
      <c r="T132" s="17"/>
      <c r="U132" s="17"/>
      <c r="V132" s="17"/>
      <c r="W132" s="17"/>
      <c r="X132" s="17"/>
      <c r="Y132" s="17"/>
      <c r="Z132" s="17"/>
    </row>
    <row r="133" spans="1:26" x14ac:dyDescent="0.3">
      <c r="A133" s="17"/>
      <c r="B133" s="17"/>
      <c r="C133" s="17"/>
      <c r="D133" s="17"/>
      <c r="E133" s="17"/>
      <c r="F133" s="17"/>
      <c r="G133" s="17"/>
      <c r="H133" s="17"/>
      <c r="I133" s="17"/>
      <c r="J133" s="17"/>
      <c r="K133" s="17"/>
      <c r="M133" s="17"/>
      <c r="N133" s="17"/>
      <c r="O133" s="17"/>
      <c r="P133" s="17"/>
      <c r="Q133" s="17"/>
      <c r="R133" s="17"/>
      <c r="S133" s="17"/>
      <c r="T133" s="17"/>
      <c r="U133" s="17"/>
      <c r="V133" s="17"/>
      <c r="W133" s="17"/>
      <c r="X133" s="17"/>
      <c r="Y133" s="17"/>
      <c r="Z133" s="17"/>
    </row>
    <row r="134" spans="1:26" x14ac:dyDescent="0.3">
      <c r="A134" s="17"/>
      <c r="B134" s="17"/>
      <c r="C134" s="17"/>
      <c r="D134" s="17"/>
      <c r="E134" s="17"/>
      <c r="F134" s="17"/>
      <c r="G134" s="17"/>
      <c r="H134" s="17"/>
      <c r="I134" s="17"/>
      <c r="J134" s="17"/>
      <c r="K134" s="17"/>
      <c r="M134" s="17"/>
      <c r="N134" s="17"/>
      <c r="O134" s="17"/>
      <c r="P134" s="17"/>
      <c r="Q134" s="17"/>
      <c r="R134" s="17"/>
      <c r="S134" s="17"/>
      <c r="T134" s="17"/>
      <c r="U134" s="17"/>
      <c r="V134" s="17"/>
      <c r="W134" s="17"/>
      <c r="X134" s="17"/>
      <c r="Y134" s="17"/>
      <c r="Z134" s="17"/>
    </row>
    <row r="135" spans="1:26" x14ac:dyDescent="0.3">
      <c r="A135" s="17"/>
      <c r="B135" s="17"/>
      <c r="C135" s="17"/>
      <c r="D135" s="17"/>
      <c r="E135" s="17"/>
      <c r="F135" s="17"/>
      <c r="G135" s="17"/>
      <c r="H135" s="17"/>
      <c r="I135" s="17"/>
      <c r="J135" s="17"/>
      <c r="K135" s="17"/>
      <c r="M135" s="17"/>
      <c r="N135" s="17"/>
      <c r="O135" s="17"/>
      <c r="P135" s="17"/>
      <c r="Q135" s="17"/>
      <c r="R135" s="17"/>
      <c r="S135" s="17"/>
      <c r="T135" s="17"/>
      <c r="U135" s="17"/>
      <c r="V135" s="17"/>
      <c r="W135" s="17"/>
      <c r="X135" s="17"/>
      <c r="Y135" s="17"/>
      <c r="Z135" s="17"/>
    </row>
    <row r="136" spans="1:26" x14ac:dyDescent="0.3">
      <c r="A136" s="17"/>
      <c r="B136" s="17"/>
      <c r="C136" s="17"/>
      <c r="D136" s="17"/>
      <c r="E136" s="17"/>
      <c r="F136" s="17"/>
      <c r="G136" s="17"/>
      <c r="H136" s="17"/>
      <c r="I136" s="17"/>
      <c r="J136" s="17"/>
      <c r="K136" s="17"/>
      <c r="M136" s="17"/>
      <c r="N136" s="17"/>
      <c r="O136" s="17"/>
      <c r="P136" s="17"/>
      <c r="Q136" s="17"/>
      <c r="R136" s="17"/>
      <c r="S136" s="17"/>
      <c r="T136" s="17"/>
      <c r="U136" s="17"/>
      <c r="V136" s="17"/>
      <c r="W136" s="17"/>
      <c r="X136" s="17"/>
      <c r="Y136" s="17"/>
      <c r="Z136" s="17"/>
    </row>
    <row r="137" spans="1:26" x14ac:dyDescent="0.3">
      <c r="A137" s="17"/>
      <c r="B137" s="17"/>
      <c r="C137" s="17"/>
      <c r="D137" s="17"/>
      <c r="E137" s="17"/>
      <c r="F137" s="17"/>
      <c r="G137" s="17"/>
      <c r="H137" s="17"/>
      <c r="I137" s="17"/>
      <c r="J137" s="17"/>
      <c r="K137" s="17"/>
      <c r="M137" s="17"/>
      <c r="N137" s="17"/>
      <c r="O137" s="17"/>
      <c r="P137" s="17"/>
      <c r="Q137" s="17"/>
      <c r="R137" s="17"/>
      <c r="S137" s="17"/>
      <c r="T137" s="17"/>
      <c r="U137" s="17"/>
      <c r="V137" s="17"/>
      <c r="W137" s="17"/>
      <c r="X137" s="17"/>
      <c r="Y137" s="17"/>
      <c r="Z137" s="17"/>
    </row>
    <row r="138" spans="1:26" x14ac:dyDescent="0.3">
      <c r="A138" s="17"/>
      <c r="B138" s="17"/>
      <c r="C138" s="17"/>
      <c r="D138" s="17"/>
      <c r="E138" s="17"/>
      <c r="F138" s="17"/>
      <c r="G138" s="17"/>
      <c r="H138" s="17"/>
      <c r="I138" s="17"/>
      <c r="J138" s="17"/>
      <c r="K138" s="17"/>
      <c r="M138" s="17"/>
      <c r="N138" s="17"/>
      <c r="O138" s="17"/>
      <c r="P138" s="17"/>
      <c r="Q138" s="17"/>
      <c r="R138" s="17"/>
      <c r="S138" s="17"/>
      <c r="T138" s="17"/>
      <c r="U138" s="17"/>
      <c r="V138" s="17"/>
      <c r="W138" s="17"/>
      <c r="X138" s="17"/>
      <c r="Y138" s="17"/>
      <c r="Z138" s="17"/>
    </row>
    <row r="139" spans="1:26" x14ac:dyDescent="0.3">
      <c r="A139" s="17"/>
      <c r="B139" s="17"/>
      <c r="C139" s="17"/>
      <c r="D139" s="17"/>
      <c r="E139" s="17"/>
      <c r="F139" s="17"/>
      <c r="G139" s="17"/>
      <c r="H139" s="17"/>
      <c r="I139" s="17"/>
      <c r="J139" s="17"/>
      <c r="K139" s="17"/>
      <c r="M139" s="17"/>
      <c r="N139" s="17"/>
      <c r="O139" s="17"/>
      <c r="P139" s="17"/>
      <c r="Q139" s="17"/>
      <c r="R139" s="17"/>
      <c r="S139" s="17"/>
      <c r="T139" s="17"/>
      <c r="U139" s="17"/>
      <c r="V139" s="17"/>
      <c r="W139" s="17"/>
      <c r="X139" s="17"/>
      <c r="Y139" s="17"/>
      <c r="Z139" s="17"/>
    </row>
    <row r="140" spans="1:26" x14ac:dyDescent="0.3">
      <c r="A140" s="17"/>
      <c r="B140" s="17"/>
      <c r="C140" s="17"/>
      <c r="D140" s="17"/>
      <c r="E140" s="17"/>
      <c r="F140" s="17"/>
      <c r="G140" s="17"/>
      <c r="H140" s="17"/>
      <c r="I140" s="17"/>
      <c r="J140" s="17"/>
      <c r="K140" s="17"/>
      <c r="M140" s="17"/>
      <c r="N140" s="17"/>
      <c r="O140" s="17"/>
      <c r="P140" s="17"/>
      <c r="Q140" s="17"/>
      <c r="R140" s="17"/>
      <c r="S140" s="17"/>
      <c r="T140" s="17"/>
      <c r="U140" s="17"/>
      <c r="V140" s="17"/>
      <c r="W140" s="17"/>
      <c r="X140" s="17"/>
      <c r="Y140" s="17"/>
      <c r="Z140" s="17"/>
    </row>
    <row r="141" spans="1:26" x14ac:dyDescent="0.3">
      <c r="A141" s="17"/>
      <c r="B141" s="17"/>
      <c r="C141" s="17"/>
      <c r="D141" s="17"/>
      <c r="E141" s="17"/>
      <c r="F141" s="17"/>
      <c r="G141" s="17"/>
      <c r="H141" s="17"/>
      <c r="I141" s="17"/>
      <c r="J141" s="17"/>
      <c r="K141" s="17"/>
      <c r="M141" s="17"/>
      <c r="N141" s="17"/>
      <c r="O141" s="17"/>
      <c r="P141" s="17"/>
      <c r="Q141" s="17"/>
      <c r="R141" s="17"/>
      <c r="S141" s="17"/>
      <c r="T141" s="17"/>
      <c r="U141" s="17"/>
      <c r="V141" s="17"/>
      <c r="W141" s="17"/>
      <c r="X141" s="17"/>
      <c r="Y141" s="17"/>
      <c r="Z141" s="17"/>
    </row>
    <row r="142" spans="1:26" x14ac:dyDescent="0.3">
      <c r="A142" s="17"/>
      <c r="B142" s="17"/>
      <c r="C142" s="17"/>
      <c r="D142" s="17"/>
      <c r="E142" s="17"/>
      <c r="F142" s="17"/>
      <c r="G142" s="17"/>
      <c r="H142" s="17"/>
      <c r="I142" s="17"/>
      <c r="J142" s="17"/>
      <c r="K142" s="17"/>
      <c r="M142" s="17"/>
      <c r="N142" s="17"/>
      <c r="O142" s="17"/>
      <c r="P142" s="17"/>
      <c r="Q142" s="17"/>
      <c r="R142" s="17"/>
      <c r="S142" s="17"/>
      <c r="T142" s="17"/>
      <c r="U142" s="17"/>
      <c r="V142" s="17"/>
      <c r="W142" s="17"/>
      <c r="X142" s="17"/>
      <c r="Y142" s="17"/>
      <c r="Z142" s="17"/>
    </row>
    <row r="143" spans="1:26" x14ac:dyDescent="0.3">
      <c r="A143" s="17"/>
      <c r="B143" s="17"/>
      <c r="C143" s="17"/>
      <c r="D143" s="17"/>
      <c r="E143" s="17"/>
      <c r="F143" s="17"/>
      <c r="G143" s="17"/>
      <c r="H143" s="17"/>
      <c r="I143" s="17"/>
      <c r="J143" s="17"/>
      <c r="K143" s="17"/>
      <c r="M143" s="17"/>
      <c r="N143" s="17"/>
      <c r="O143" s="17"/>
      <c r="P143" s="17"/>
      <c r="Q143" s="17"/>
      <c r="R143" s="17"/>
      <c r="S143" s="17"/>
      <c r="T143" s="17"/>
      <c r="U143" s="17"/>
      <c r="V143" s="17"/>
      <c r="W143" s="17"/>
      <c r="X143" s="17"/>
      <c r="Y143" s="17"/>
      <c r="Z143" s="17"/>
    </row>
    <row r="144" spans="1:26" x14ac:dyDescent="0.3">
      <c r="A144" s="17"/>
      <c r="B144" s="17"/>
      <c r="C144" s="17"/>
      <c r="D144" s="17"/>
      <c r="E144" s="17"/>
      <c r="F144" s="17"/>
      <c r="G144" s="17"/>
      <c r="H144" s="17"/>
      <c r="I144" s="17"/>
      <c r="J144" s="17"/>
      <c r="K144" s="17"/>
      <c r="M144" s="17"/>
      <c r="N144" s="17"/>
      <c r="O144" s="17"/>
      <c r="P144" s="17"/>
      <c r="Q144" s="17"/>
      <c r="R144" s="17"/>
      <c r="S144" s="17"/>
      <c r="T144" s="17"/>
      <c r="U144" s="17"/>
      <c r="V144" s="17"/>
      <c r="W144" s="17"/>
      <c r="X144" s="17"/>
      <c r="Y144" s="17"/>
      <c r="Z144" s="17"/>
    </row>
    <row r="145" spans="1:26" x14ac:dyDescent="0.3">
      <c r="A145" s="17"/>
      <c r="B145" s="17"/>
      <c r="C145" s="17"/>
      <c r="D145" s="17"/>
      <c r="E145" s="17"/>
      <c r="F145" s="17"/>
      <c r="G145" s="17"/>
      <c r="H145" s="17"/>
      <c r="I145" s="17"/>
      <c r="J145" s="17"/>
      <c r="K145" s="17"/>
      <c r="M145" s="17"/>
      <c r="N145" s="17"/>
      <c r="O145" s="17"/>
      <c r="P145" s="17"/>
      <c r="Q145" s="17"/>
      <c r="R145" s="17"/>
      <c r="S145" s="17"/>
      <c r="T145" s="17"/>
      <c r="U145" s="17"/>
      <c r="V145" s="17"/>
      <c r="W145" s="17"/>
      <c r="X145" s="17"/>
      <c r="Y145" s="17"/>
      <c r="Z145" s="17"/>
    </row>
    <row r="146" spans="1:26" x14ac:dyDescent="0.3">
      <c r="A146" s="17"/>
      <c r="B146" s="17"/>
      <c r="C146" s="17"/>
      <c r="D146" s="17"/>
      <c r="E146" s="17"/>
      <c r="F146" s="17"/>
      <c r="G146" s="17"/>
      <c r="H146" s="17"/>
      <c r="I146" s="17"/>
      <c r="J146" s="17"/>
      <c r="K146" s="17"/>
      <c r="M146" s="17"/>
      <c r="N146" s="17"/>
      <c r="O146" s="17"/>
      <c r="P146" s="17"/>
      <c r="Q146" s="17"/>
      <c r="R146" s="17"/>
      <c r="S146" s="17"/>
      <c r="T146" s="17"/>
      <c r="U146" s="17"/>
      <c r="V146" s="17"/>
      <c r="W146" s="17"/>
      <c r="X146" s="17"/>
      <c r="Y146" s="17"/>
      <c r="Z146" s="17"/>
    </row>
    <row r="147" spans="1:26" x14ac:dyDescent="0.3">
      <c r="A147" s="17"/>
      <c r="B147" s="17"/>
      <c r="C147" s="17"/>
      <c r="D147" s="17"/>
      <c r="E147" s="17"/>
      <c r="F147" s="17"/>
      <c r="G147" s="17"/>
      <c r="H147" s="17"/>
      <c r="I147" s="17"/>
      <c r="J147" s="17"/>
      <c r="K147" s="17"/>
      <c r="M147" s="17"/>
      <c r="N147" s="17"/>
      <c r="O147" s="17"/>
      <c r="P147" s="17"/>
      <c r="Q147" s="17"/>
      <c r="R147" s="17"/>
      <c r="S147" s="17"/>
      <c r="T147" s="17"/>
      <c r="U147" s="17"/>
      <c r="V147" s="17"/>
      <c r="W147" s="17"/>
      <c r="X147" s="17"/>
      <c r="Y147" s="17"/>
      <c r="Z147" s="17"/>
    </row>
    <row r="148" spans="1:26" x14ac:dyDescent="0.3">
      <c r="A148" s="17"/>
      <c r="B148" s="17"/>
      <c r="C148" s="17"/>
      <c r="D148" s="17"/>
      <c r="E148" s="17"/>
      <c r="F148" s="17"/>
      <c r="G148" s="17"/>
      <c r="H148" s="17"/>
      <c r="I148" s="17"/>
      <c r="J148" s="17"/>
      <c r="K148" s="17"/>
      <c r="M148" s="17"/>
      <c r="N148" s="17"/>
      <c r="O148" s="17"/>
      <c r="P148" s="17"/>
      <c r="Q148" s="17"/>
      <c r="R148" s="17"/>
      <c r="S148" s="17"/>
      <c r="T148" s="17"/>
      <c r="U148" s="17"/>
      <c r="V148" s="17"/>
      <c r="W148" s="17"/>
      <c r="X148" s="17"/>
      <c r="Y148" s="17"/>
      <c r="Z148" s="17"/>
    </row>
    <row r="149" spans="1:26" x14ac:dyDescent="0.3">
      <c r="A149" s="17"/>
      <c r="B149" s="17"/>
      <c r="C149" s="17"/>
      <c r="D149" s="17"/>
      <c r="E149" s="17"/>
      <c r="F149" s="17"/>
      <c r="G149" s="17"/>
      <c r="H149" s="17"/>
      <c r="I149" s="17"/>
      <c r="J149" s="17"/>
      <c r="K149" s="17"/>
      <c r="M149" s="17"/>
      <c r="N149" s="17"/>
      <c r="O149" s="17"/>
      <c r="P149" s="17"/>
      <c r="Q149" s="17"/>
      <c r="R149" s="17"/>
      <c r="S149" s="17"/>
      <c r="T149" s="17"/>
      <c r="U149" s="17"/>
      <c r="V149" s="17"/>
      <c r="W149" s="17"/>
      <c r="X149" s="17"/>
      <c r="Y149" s="17"/>
      <c r="Z149" s="17"/>
    </row>
    <row r="150" spans="1:26" x14ac:dyDescent="0.3">
      <c r="A150" s="17"/>
      <c r="B150" s="17"/>
      <c r="C150" s="17"/>
      <c r="D150" s="17"/>
      <c r="E150" s="17"/>
      <c r="F150" s="17"/>
      <c r="G150" s="17"/>
      <c r="H150" s="17"/>
      <c r="I150" s="17"/>
      <c r="J150" s="17"/>
      <c r="K150" s="17"/>
      <c r="M150" s="17"/>
      <c r="N150" s="17"/>
      <c r="O150" s="17"/>
      <c r="P150" s="17"/>
      <c r="Q150" s="17"/>
      <c r="R150" s="17"/>
      <c r="S150" s="17"/>
      <c r="T150" s="17"/>
      <c r="U150" s="17"/>
      <c r="V150" s="17"/>
      <c r="W150" s="17"/>
      <c r="X150" s="17"/>
      <c r="Y150" s="17"/>
      <c r="Z150" s="17"/>
    </row>
    <row r="151" spans="1:26" x14ac:dyDescent="0.3">
      <c r="A151" s="17"/>
      <c r="B151" s="17"/>
      <c r="C151" s="17"/>
      <c r="D151" s="17"/>
      <c r="E151" s="17"/>
      <c r="F151" s="17"/>
      <c r="G151" s="17"/>
      <c r="H151" s="17"/>
      <c r="I151" s="17"/>
      <c r="J151" s="17"/>
      <c r="K151" s="17"/>
      <c r="M151" s="17"/>
      <c r="N151" s="17"/>
      <c r="O151" s="17"/>
      <c r="P151" s="17"/>
      <c r="Q151" s="17"/>
      <c r="R151" s="17"/>
      <c r="S151" s="17"/>
      <c r="T151" s="17"/>
      <c r="U151" s="17"/>
      <c r="V151" s="17"/>
      <c r="W151" s="17"/>
      <c r="X151" s="17"/>
      <c r="Y151" s="17"/>
      <c r="Z151" s="17"/>
    </row>
    <row r="152" spans="1:26" x14ac:dyDescent="0.3">
      <c r="A152" s="17"/>
      <c r="B152" s="17"/>
      <c r="C152" s="17"/>
      <c r="D152" s="17"/>
      <c r="E152" s="17"/>
      <c r="F152" s="17"/>
      <c r="G152" s="17"/>
      <c r="H152" s="17"/>
      <c r="I152" s="17"/>
      <c r="J152" s="17"/>
      <c r="K152" s="17"/>
      <c r="M152" s="17"/>
      <c r="N152" s="17"/>
      <c r="O152" s="17"/>
      <c r="P152" s="17"/>
      <c r="Q152" s="17"/>
      <c r="R152" s="17"/>
      <c r="S152" s="17"/>
      <c r="T152" s="17"/>
      <c r="U152" s="17"/>
      <c r="V152" s="17"/>
      <c r="W152" s="17"/>
      <c r="X152" s="17"/>
      <c r="Y152" s="17"/>
      <c r="Z152" s="17"/>
    </row>
    <row r="153" spans="1:26" x14ac:dyDescent="0.3">
      <c r="A153" s="17"/>
      <c r="B153" s="17"/>
      <c r="C153" s="17"/>
      <c r="D153" s="17"/>
      <c r="E153" s="17"/>
      <c r="F153" s="17"/>
      <c r="G153" s="17"/>
      <c r="H153" s="17"/>
      <c r="I153" s="17"/>
      <c r="J153" s="17"/>
      <c r="K153" s="17"/>
      <c r="M153" s="17"/>
      <c r="N153" s="17"/>
      <c r="O153" s="17"/>
      <c r="P153" s="17"/>
      <c r="Q153" s="17"/>
      <c r="R153" s="17"/>
      <c r="S153" s="17"/>
      <c r="T153" s="17"/>
      <c r="U153" s="17"/>
      <c r="V153" s="17"/>
      <c r="W153" s="17"/>
      <c r="X153" s="17"/>
      <c r="Y153" s="17"/>
      <c r="Z153" s="17"/>
    </row>
    <row r="154" spans="1:26" x14ac:dyDescent="0.3">
      <c r="A154" s="17"/>
      <c r="B154" s="17"/>
      <c r="C154" s="17"/>
      <c r="D154" s="17"/>
      <c r="E154" s="17"/>
      <c r="F154" s="17"/>
      <c r="G154" s="17"/>
      <c r="H154" s="17"/>
      <c r="I154" s="17"/>
      <c r="J154" s="17"/>
      <c r="K154" s="17"/>
      <c r="M154" s="17"/>
      <c r="N154" s="17"/>
      <c r="O154" s="17"/>
      <c r="P154" s="17"/>
      <c r="Q154" s="17"/>
      <c r="R154" s="17"/>
      <c r="S154" s="17"/>
      <c r="T154" s="17"/>
      <c r="U154" s="17"/>
      <c r="V154" s="17"/>
      <c r="W154" s="17"/>
      <c r="X154" s="17"/>
      <c r="Y154" s="17"/>
      <c r="Z154" s="17"/>
    </row>
    <row r="155" spans="1:26" x14ac:dyDescent="0.3">
      <c r="A155" s="17"/>
      <c r="B155" s="17"/>
      <c r="C155" s="17"/>
      <c r="D155" s="17"/>
      <c r="E155" s="17"/>
      <c r="F155" s="17"/>
      <c r="G155" s="17"/>
      <c r="H155" s="17"/>
      <c r="I155" s="17"/>
      <c r="J155" s="17"/>
      <c r="K155" s="17"/>
      <c r="M155" s="17"/>
      <c r="N155" s="17"/>
      <c r="O155" s="17"/>
      <c r="P155" s="17"/>
      <c r="Q155" s="17"/>
      <c r="R155" s="17"/>
      <c r="S155" s="17"/>
      <c r="T155" s="17"/>
      <c r="U155" s="17"/>
      <c r="V155" s="17"/>
      <c r="W155" s="17"/>
      <c r="X155" s="17"/>
      <c r="Y155" s="17"/>
      <c r="Z155" s="17"/>
    </row>
    <row r="156" spans="1:26" x14ac:dyDescent="0.3">
      <c r="A156" s="17"/>
      <c r="B156" s="17"/>
      <c r="C156" s="17"/>
      <c r="D156" s="17"/>
      <c r="E156" s="17"/>
      <c r="F156" s="17"/>
      <c r="G156" s="17"/>
      <c r="H156" s="17"/>
      <c r="I156" s="17"/>
      <c r="J156" s="17"/>
      <c r="K156" s="17"/>
      <c r="M156" s="17"/>
      <c r="N156" s="17"/>
      <c r="O156" s="17"/>
      <c r="P156" s="17"/>
      <c r="Q156" s="17"/>
      <c r="R156" s="17"/>
      <c r="S156" s="17"/>
      <c r="T156" s="17"/>
      <c r="U156" s="17"/>
      <c r="V156" s="17"/>
      <c r="W156" s="17"/>
      <c r="X156" s="17"/>
      <c r="Y156" s="17"/>
      <c r="Z156" s="17"/>
    </row>
    <row r="157" spans="1:26" x14ac:dyDescent="0.3">
      <c r="A157" s="17"/>
      <c r="B157" s="17"/>
      <c r="C157" s="17"/>
      <c r="D157" s="17"/>
      <c r="E157" s="17"/>
      <c r="F157" s="17"/>
      <c r="G157" s="17"/>
      <c r="H157" s="17"/>
      <c r="I157" s="17"/>
      <c r="J157" s="17"/>
      <c r="K157" s="17"/>
      <c r="M157" s="17"/>
      <c r="N157" s="17"/>
      <c r="O157" s="17"/>
      <c r="P157" s="17"/>
      <c r="Q157" s="17"/>
      <c r="R157" s="17"/>
      <c r="S157" s="17"/>
      <c r="T157" s="17"/>
      <c r="U157" s="17"/>
      <c r="V157" s="17"/>
      <c r="W157" s="17"/>
      <c r="X157" s="17"/>
      <c r="Y157" s="17"/>
      <c r="Z157" s="17"/>
    </row>
    <row r="158" spans="1:26" x14ac:dyDescent="0.3">
      <c r="A158" s="17"/>
      <c r="B158" s="17"/>
      <c r="C158" s="17"/>
      <c r="D158" s="17"/>
      <c r="E158" s="17"/>
      <c r="F158" s="17"/>
      <c r="G158" s="17"/>
      <c r="H158" s="17"/>
      <c r="I158" s="17"/>
      <c r="J158" s="17"/>
      <c r="K158" s="17"/>
      <c r="M158" s="17"/>
      <c r="N158" s="17"/>
      <c r="O158" s="17"/>
      <c r="P158" s="17"/>
      <c r="Q158" s="17"/>
      <c r="R158" s="17"/>
      <c r="S158" s="17"/>
      <c r="T158" s="17"/>
      <c r="U158" s="17"/>
      <c r="V158" s="17"/>
      <c r="W158" s="17"/>
      <c r="X158" s="17"/>
      <c r="Y158" s="17"/>
      <c r="Z158" s="17"/>
    </row>
    <row r="159" spans="1:26" x14ac:dyDescent="0.3">
      <c r="A159" s="17"/>
      <c r="B159" s="17"/>
      <c r="C159" s="17"/>
      <c r="D159" s="17"/>
      <c r="E159" s="17"/>
      <c r="F159" s="17"/>
      <c r="G159" s="17"/>
      <c r="H159" s="17"/>
      <c r="I159" s="17"/>
      <c r="J159" s="17"/>
      <c r="K159" s="17"/>
      <c r="M159" s="17"/>
      <c r="N159" s="17"/>
      <c r="O159" s="17"/>
      <c r="P159" s="17"/>
      <c r="Q159" s="17"/>
      <c r="R159" s="17"/>
      <c r="S159" s="17"/>
      <c r="T159" s="17"/>
      <c r="U159" s="17"/>
      <c r="V159" s="17"/>
      <c r="W159" s="17"/>
      <c r="X159" s="17"/>
      <c r="Y159" s="17"/>
      <c r="Z159" s="17"/>
    </row>
    <row r="160" spans="1:26" x14ac:dyDescent="0.3">
      <c r="A160" s="17"/>
      <c r="B160" s="17"/>
      <c r="C160" s="17"/>
      <c r="D160" s="17"/>
      <c r="E160" s="17"/>
      <c r="F160" s="17"/>
      <c r="G160" s="17"/>
      <c r="H160" s="17"/>
      <c r="I160" s="17"/>
      <c r="J160" s="17"/>
      <c r="K160" s="17"/>
      <c r="M160" s="17"/>
      <c r="N160" s="17"/>
      <c r="O160" s="17"/>
      <c r="P160" s="17"/>
      <c r="Q160" s="17"/>
      <c r="R160" s="17"/>
      <c r="S160" s="17"/>
      <c r="T160" s="17"/>
      <c r="U160" s="17"/>
      <c r="V160" s="17"/>
      <c r="W160" s="17"/>
      <c r="X160" s="17"/>
      <c r="Y160" s="17"/>
      <c r="Z160" s="17"/>
    </row>
    <row r="161" spans="1:26" x14ac:dyDescent="0.3">
      <c r="A161" s="17"/>
      <c r="B161" s="17"/>
      <c r="C161" s="17"/>
      <c r="D161" s="17"/>
      <c r="E161" s="17"/>
      <c r="F161" s="17"/>
      <c r="G161" s="17"/>
      <c r="H161" s="17"/>
      <c r="I161" s="17"/>
      <c r="J161" s="17"/>
      <c r="K161" s="17"/>
      <c r="M161" s="17"/>
      <c r="N161" s="17"/>
      <c r="O161" s="17"/>
      <c r="P161" s="17"/>
      <c r="Q161" s="17"/>
      <c r="R161" s="17"/>
      <c r="S161" s="17"/>
      <c r="T161" s="17"/>
      <c r="U161" s="17"/>
      <c r="V161" s="17"/>
      <c r="W161" s="17"/>
      <c r="X161" s="17"/>
      <c r="Y161" s="17"/>
      <c r="Z161" s="17"/>
    </row>
    <row r="162" spans="1:26" x14ac:dyDescent="0.3">
      <c r="A162" s="17"/>
      <c r="B162" s="17"/>
      <c r="C162" s="17"/>
      <c r="D162" s="17"/>
      <c r="E162" s="17"/>
      <c r="F162" s="17"/>
      <c r="G162" s="17"/>
      <c r="H162" s="17"/>
      <c r="I162" s="17"/>
      <c r="J162" s="17"/>
      <c r="K162" s="17"/>
      <c r="M162" s="17"/>
      <c r="N162" s="17"/>
      <c r="O162" s="17"/>
      <c r="P162" s="17"/>
      <c r="Q162" s="17"/>
      <c r="R162" s="17"/>
      <c r="S162" s="17"/>
      <c r="T162" s="17"/>
      <c r="U162" s="17"/>
      <c r="V162" s="17"/>
      <c r="W162" s="17"/>
      <c r="X162" s="17"/>
      <c r="Y162" s="17"/>
      <c r="Z162" s="17"/>
    </row>
    <row r="163" spans="1:26" x14ac:dyDescent="0.3">
      <c r="A163" s="17"/>
      <c r="B163" s="17"/>
      <c r="C163" s="17"/>
      <c r="D163" s="17"/>
      <c r="E163" s="17"/>
      <c r="F163" s="17"/>
      <c r="G163" s="17"/>
      <c r="H163" s="17"/>
      <c r="I163" s="17"/>
      <c r="J163" s="17"/>
      <c r="K163" s="17"/>
      <c r="M163" s="17"/>
      <c r="N163" s="17"/>
      <c r="O163" s="17"/>
      <c r="P163" s="17"/>
      <c r="Q163" s="17"/>
      <c r="R163" s="17"/>
      <c r="S163" s="17"/>
      <c r="T163" s="17"/>
      <c r="U163" s="17"/>
      <c r="V163" s="17"/>
      <c r="W163" s="17"/>
      <c r="X163" s="17"/>
      <c r="Y163" s="17"/>
      <c r="Z163" s="17"/>
    </row>
    <row r="164" spans="1:26" x14ac:dyDescent="0.3">
      <c r="A164" s="17"/>
      <c r="B164" s="17"/>
      <c r="C164" s="17"/>
      <c r="D164" s="17"/>
      <c r="E164" s="17"/>
      <c r="F164" s="17"/>
      <c r="G164" s="17"/>
      <c r="H164" s="17"/>
      <c r="I164" s="17"/>
      <c r="J164" s="17"/>
      <c r="K164" s="17"/>
      <c r="M164" s="17"/>
      <c r="N164" s="17"/>
      <c r="O164" s="17"/>
      <c r="P164" s="17"/>
      <c r="Q164" s="17"/>
      <c r="R164" s="17"/>
      <c r="S164" s="17"/>
      <c r="T164" s="17"/>
      <c r="U164" s="17"/>
      <c r="V164" s="17"/>
      <c r="W164" s="17"/>
      <c r="X164" s="17"/>
      <c r="Y164" s="17"/>
      <c r="Z164" s="17"/>
    </row>
    <row r="165" spans="1:26" x14ac:dyDescent="0.3">
      <c r="A165" s="17"/>
      <c r="B165" s="17"/>
      <c r="C165" s="17"/>
      <c r="D165" s="17"/>
      <c r="E165" s="17"/>
      <c r="F165" s="17"/>
      <c r="G165" s="17"/>
      <c r="H165" s="17"/>
      <c r="I165" s="17"/>
      <c r="J165" s="17"/>
      <c r="K165" s="17"/>
      <c r="M165" s="17"/>
      <c r="N165" s="17"/>
      <c r="O165" s="17"/>
      <c r="P165" s="17"/>
      <c r="Q165" s="17"/>
      <c r="R165" s="17"/>
      <c r="S165" s="17"/>
      <c r="T165" s="17"/>
      <c r="U165" s="17"/>
      <c r="V165" s="17"/>
      <c r="W165" s="17"/>
      <c r="X165" s="17"/>
      <c r="Y165" s="17"/>
      <c r="Z165" s="17"/>
    </row>
    <row r="166" spans="1:26" x14ac:dyDescent="0.3">
      <c r="A166" s="17"/>
      <c r="B166" s="17"/>
      <c r="C166" s="17"/>
      <c r="D166" s="17"/>
      <c r="E166" s="17"/>
      <c r="F166" s="17"/>
      <c r="G166" s="17"/>
      <c r="H166" s="17"/>
      <c r="I166" s="17"/>
      <c r="J166" s="17"/>
      <c r="K166" s="17"/>
      <c r="M166" s="17"/>
      <c r="N166" s="17"/>
      <c r="O166" s="17"/>
      <c r="P166" s="17"/>
      <c r="Q166" s="17"/>
      <c r="R166" s="17"/>
      <c r="S166" s="17"/>
      <c r="T166" s="17"/>
      <c r="U166" s="17"/>
      <c r="V166" s="17"/>
      <c r="W166" s="17"/>
      <c r="X166" s="17"/>
      <c r="Y166" s="17"/>
      <c r="Z166" s="17"/>
    </row>
    <row r="167" spans="1:26" x14ac:dyDescent="0.3">
      <c r="A167" s="17"/>
      <c r="B167" s="17"/>
      <c r="C167" s="17"/>
      <c r="D167" s="17"/>
      <c r="E167" s="17"/>
      <c r="F167" s="17"/>
      <c r="G167" s="17"/>
      <c r="H167" s="17"/>
      <c r="I167" s="17"/>
      <c r="J167" s="17"/>
      <c r="K167" s="17"/>
      <c r="M167" s="17"/>
      <c r="N167" s="17"/>
      <c r="O167" s="17"/>
      <c r="P167" s="17"/>
      <c r="Q167" s="17"/>
      <c r="R167" s="17"/>
      <c r="S167" s="17"/>
      <c r="T167" s="17"/>
      <c r="U167" s="17"/>
      <c r="V167" s="17"/>
      <c r="W167" s="17"/>
      <c r="X167" s="17"/>
      <c r="Y167" s="17"/>
      <c r="Z167" s="17"/>
    </row>
    <row r="168" spans="1:26" x14ac:dyDescent="0.3">
      <c r="A168" s="17"/>
      <c r="B168" s="17"/>
      <c r="C168" s="17"/>
      <c r="D168" s="17"/>
      <c r="E168" s="17"/>
      <c r="F168" s="17"/>
      <c r="G168" s="17"/>
      <c r="H168" s="17"/>
      <c r="I168" s="17"/>
      <c r="J168" s="17"/>
      <c r="K168" s="17"/>
      <c r="M168" s="17"/>
      <c r="N168" s="17"/>
      <c r="O168" s="17"/>
      <c r="P168" s="17"/>
      <c r="Q168" s="17"/>
      <c r="R168" s="17"/>
      <c r="S168" s="17"/>
      <c r="T168" s="17"/>
      <c r="U168" s="17"/>
      <c r="V168" s="17"/>
      <c r="W168" s="17"/>
      <c r="X168" s="17"/>
      <c r="Y168" s="17"/>
      <c r="Z168" s="17"/>
    </row>
    <row r="169" spans="1:26" x14ac:dyDescent="0.3">
      <c r="A169" s="17"/>
      <c r="B169" s="17"/>
      <c r="C169" s="17"/>
      <c r="D169" s="17"/>
      <c r="E169" s="17"/>
      <c r="F169" s="17"/>
      <c r="G169" s="17"/>
      <c r="H169" s="17"/>
      <c r="I169" s="17"/>
      <c r="J169" s="17"/>
      <c r="K169" s="17"/>
      <c r="M169" s="17"/>
      <c r="N169" s="17"/>
      <c r="O169" s="17"/>
      <c r="P169" s="17"/>
      <c r="Q169" s="17"/>
      <c r="R169" s="17"/>
      <c r="S169" s="17"/>
      <c r="T169" s="17"/>
      <c r="U169" s="17"/>
      <c r="V169" s="17"/>
      <c r="W169" s="17"/>
      <c r="X169" s="17"/>
      <c r="Y169" s="17"/>
      <c r="Z169" s="17"/>
    </row>
    <row r="170" spans="1:26" x14ac:dyDescent="0.3">
      <c r="A170" s="17"/>
      <c r="B170" s="17"/>
      <c r="C170" s="17"/>
      <c r="D170" s="17"/>
      <c r="E170" s="17"/>
      <c r="F170" s="17"/>
      <c r="G170" s="17"/>
      <c r="H170" s="17"/>
      <c r="I170" s="17"/>
      <c r="J170" s="17"/>
      <c r="K170" s="17"/>
      <c r="M170" s="17"/>
      <c r="N170" s="17"/>
      <c r="O170" s="17"/>
      <c r="P170" s="17"/>
      <c r="Q170" s="17"/>
      <c r="R170" s="17"/>
      <c r="S170" s="17"/>
      <c r="T170" s="17"/>
      <c r="U170" s="17"/>
      <c r="V170" s="17"/>
      <c r="W170" s="17"/>
      <c r="X170" s="17"/>
      <c r="Y170" s="17"/>
      <c r="Z170" s="17"/>
    </row>
    <row r="171" spans="1:26" x14ac:dyDescent="0.3">
      <c r="A171" s="17"/>
      <c r="B171" s="17"/>
      <c r="C171" s="17"/>
      <c r="D171" s="17"/>
      <c r="E171" s="17"/>
      <c r="F171" s="17"/>
      <c r="G171" s="17"/>
      <c r="H171" s="17"/>
      <c r="I171" s="17"/>
      <c r="J171" s="17"/>
      <c r="K171" s="17"/>
      <c r="M171" s="17"/>
      <c r="N171" s="17"/>
      <c r="O171" s="17"/>
      <c r="P171" s="17"/>
      <c r="Q171" s="17"/>
      <c r="R171" s="17"/>
      <c r="S171" s="17"/>
      <c r="T171" s="17"/>
      <c r="U171" s="17"/>
      <c r="V171" s="17"/>
      <c r="W171" s="17"/>
      <c r="X171" s="17"/>
      <c r="Y171" s="17"/>
      <c r="Z171" s="17"/>
    </row>
    <row r="172" spans="1:26" x14ac:dyDescent="0.3">
      <c r="A172" s="17"/>
      <c r="B172" s="17"/>
      <c r="C172" s="17"/>
      <c r="D172" s="17"/>
      <c r="E172" s="17"/>
      <c r="F172" s="17"/>
      <c r="G172" s="17"/>
      <c r="H172" s="17"/>
      <c r="I172" s="17"/>
      <c r="J172" s="17"/>
      <c r="K172" s="17"/>
      <c r="M172" s="17"/>
      <c r="N172" s="17"/>
      <c r="O172" s="17"/>
      <c r="P172" s="17"/>
      <c r="Q172" s="17"/>
      <c r="R172" s="17"/>
      <c r="S172" s="17"/>
      <c r="T172" s="17"/>
      <c r="U172" s="17"/>
      <c r="V172" s="17"/>
      <c r="W172" s="17"/>
      <c r="X172" s="17"/>
      <c r="Y172" s="17"/>
      <c r="Z172" s="17"/>
    </row>
    <row r="173" spans="1:26" x14ac:dyDescent="0.3">
      <c r="A173" s="17"/>
      <c r="B173" s="17"/>
      <c r="C173" s="17"/>
      <c r="D173" s="17"/>
      <c r="E173" s="17"/>
      <c r="F173" s="17"/>
      <c r="G173" s="17"/>
      <c r="H173" s="17"/>
      <c r="I173" s="17"/>
      <c r="J173" s="17"/>
      <c r="K173" s="17"/>
      <c r="M173" s="17"/>
      <c r="N173" s="17"/>
      <c r="O173" s="17"/>
      <c r="P173" s="17"/>
      <c r="Q173" s="17"/>
      <c r="R173" s="17"/>
      <c r="S173" s="17"/>
      <c r="T173" s="17"/>
      <c r="U173" s="17"/>
      <c r="V173" s="17"/>
      <c r="W173" s="17"/>
      <c r="X173" s="17"/>
      <c r="Y173" s="17"/>
      <c r="Z173" s="17"/>
    </row>
    <row r="174" spans="1:26" x14ac:dyDescent="0.3">
      <c r="A174" s="17"/>
      <c r="B174" s="17"/>
      <c r="C174" s="17"/>
      <c r="D174" s="17"/>
      <c r="E174" s="17"/>
      <c r="F174" s="17"/>
      <c r="G174" s="17"/>
      <c r="H174" s="17"/>
      <c r="I174" s="17"/>
      <c r="J174" s="17"/>
      <c r="K174" s="17"/>
      <c r="M174" s="17"/>
      <c r="N174" s="17"/>
      <c r="O174" s="17"/>
      <c r="P174" s="17"/>
      <c r="Q174" s="17"/>
      <c r="R174" s="17"/>
      <c r="S174" s="17"/>
      <c r="T174" s="17"/>
      <c r="U174" s="17"/>
      <c r="V174" s="17"/>
      <c r="W174" s="17"/>
      <c r="X174" s="17"/>
      <c r="Y174" s="17"/>
      <c r="Z174" s="17"/>
    </row>
    <row r="175" spans="1:26" x14ac:dyDescent="0.3">
      <c r="A175" s="17"/>
      <c r="B175" s="17"/>
      <c r="C175" s="17"/>
      <c r="D175" s="17"/>
      <c r="E175" s="17"/>
      <c r="F175" s="17"/>
      <c r="G175" s="17"/>
      <c r="H175" s="17"/>
      <c r="I175" s="17"/>
      <c r="J175" s="17"/>
      <c r="K175" s="17"/>
      <c r="M175" s="17"/>
      <c r="N175" s="17"/>
      <c r="O175" s="17"/>
      <c r="P175" s="17"/>
      <c r="Q175" s="17"/>
      <c r="R175" s="17"/>
      <c r="S175" s="17"/>
      <c r="T175" s="17"/>
      <c r="U175" s="17"/>
      <c r="V175" s="17"/>
      <c r="W175" s="17"/>
      <c r="X175" s="17"/>
      <c r="Y175" s="17"/>
      <c r="Z175" s="17"/>
    </row>
    <row r="176" spans="1:26" x14ac:dyDescent="0.3">
      <c r="A176" s="17"/>
      <c r="B176" s="17"/>
      <c r="C176" s="17"/>
      <c r="D176" s="17"/>
      <c r="E176" s="17"/>
      <c r="F176" s="17"/>
      <c r="G176" s="17"/>
      <c r="H176" s="17"/>
      <c r="I176" s="17"/>
      <c r="J176" s="17"/>
      <c r="K176" s="17"/>
      <c r="M176" s="17"/>
      <c r="N176" s="17"/>
      <c r="O176" s="17"/>
      <c r="P176" s="17"/>
      <c r="Q176" s="17"/>
      <c r="R176" s="17"/>
      <c r="S176" s="17"/>
      <c r="T176" s="17"/>
      <c r="U176" s="17"/>
      <c r="V176" s="17"/>
      <c r="W176" s="17"/>
      <c r="X176" s="17"/>
      <c r="Y176" s="17"/>
      <c r="Z176" s="17"/>
    </row>
    <row r="177" spans="1:26" x14ac:dyDescent="0.3">
      <c r="A177" s="17"/>
      <c r="B177" s="17"/>
      <c r="C177" s="17"/>
      <c r="D177" s="17"/>
      <c r="E177" s="17"/>
      <c r="F177" s="17"/>
      <c r="G177" s="17"/>
      <c r="H177" s="17"/>
      <c r="I177" s="17"/>
      <c r="J177" s="17"/>
      <c r="K177" s="17"/>
      <c r="M177" s="17"/>
      <c r="N177" s="17"/>
      <c r="O177" s="17"/>
      <c r="P177" s="17"/>
      <c r="Q177" s="17"/>
      <c r="R177" s="17"/>
      <c r="S177" s="17"/>
      <c r="T177" s="17"/>
      <c r="U177" s="17"/>
      <c r="V177" s="17"/>
      <c r="W177" s="17"/>
      <c r="X177" s="17"/>
      <c r="Y177" s="17"/>
      <c r="Z177" s="17"/>
    </row>
    <row r="178" spans="1:26" x14ac:dyDescent="0.3">
      <c r="A178" s="17"/>
      <c r="B178" s="17"/>
      <c r="C178" s="17"/>
      <c r="D178" s="17"/>
      <c r="E178" s="17"/>
      <c r="F178" s="17"/>
      <c r="G178" s="17"/>
      <c r="H178" s="17"/>
      <c r="I178" s="17"/>
      <c r="J178" s="17"/>
      <c r="K178" s="17"/>
      <c r="M178" s="17"/>
      <c r="N178" s="17"/>
      <c r="O178" s="17"/>
      <c r="P178" s="17"/>
      <c r="Q178" s="17"/>
      <c r="R178" s="17"/>
      <c r="S178" s="17"/>
      <c r="T178" s="17"/>
      <c r="U178" s="17"/>
      <c r="V178" s="17"/>
      <c r="W178" s="17"/>
      <c r="X178" s="17"/>
      <c r="Y178" s="17"/>
      <c r="Z178" s="17"/>
    </row>
    <row r="179" spans="1:26" x14ac:dyDescent="0.3">
      <c r="A179" s="17"/>
      <c r="B179" s="17"/>
      <c r="C179" s="17"/>
      <c r="D179" s="17"/>
      <c r="E179" s="17"/>
      <c r="F179" s="17"/>
      <c r="G179" s="17"/>
      <c r="H179" s="17"/>
      <c r="I179" s="17"/>
      <c r="J179" s="17"/>
      <c r="K179" s="17"/>
      <c r="M179" s="17"/>
      <c r="N179" s="17"/>
      <c r="O179" s="17"/>
      <c r="P179" s="17"/>
      <c r="Q179" s="17"/>
      <c r="R179" s="17"/>
      <c r="S179" s="17"/>
      <c r="T179" s="17"/>
      <c r="U179" s="17"/>
      <c r="V179" s="17"/>
      <c r="W179" s="17"/>
      <c r="X179" s="17"/>
      <c r="Y179" s="17"/>
      <c r="Z179" s="17"/>
    </row>
    <row r="180" spans="1:26" x14ac:dyDescent="0.3">
      <c r="A180" s="17"/>
      <c r="B180" s="17"/>
      <c r="C180" s="17"/>
      <c r="D180" s="17"/>
      <c r="E180" s="17"/>
      <c r="F180" s="17"/>
      <c r="G180" s="17"/>
      <c r="H180" s="17"/>
      <c r="I180" s="17"/>
      <c r="J180" s="17"/>
      <c r="K180" s="17"/>
      <c r="M180" s="17"/>
      <c r="N180" s="17"/>
      <c r="O180" s="17"/>
      <c r="P180" s="17"/>
      <c r="Q180" s="17"/>
      <c r="R180" s="17"/>
      <c r="S180" s="17"/>
      <c r="T180" s="17"/>
      <c r="U180" s="17"/>
      <c r="V180" s="17"/>
      <c r="W180" s="17"/>
      <c r="X180" s="17"/>
      <c r="Y180" s="17"/>
      <c r="Z180" s="17"/>
    </row>
    <row r="181" spans="1:26" x14ac:dyDescent="0.3">
      <c r="A181" s="17"/>
      <c r="B181" s="17"/>
      <c r="C181" s="17"/>
      <c r="D181" s="17"/>
      <c r="E181" s="17"/>
      <c r="F181" s="17"/>
      <c r="G181" s="17"/>
      <c r="H181" s="17"/>
      <c r="I181" s="17"/>
      <c r="J181" s="17"/>
      <c r="K181" s="17"/>
      <c r="M181" s="17"/>
      <c r="N181" s="17"/>
      <c r="O181" s="17"/>
      <c r="P181" s="17"/>
      <c r="Q181" s="17"/>
      <c r="R181" s="17"/>
      <c r="S181" s="17"/>
      <c r="T181" s="17"/>
      <c r="U181" s="17"/>
      <c r="V181" s="17"/>
      <c r="W181" s="17"/>
      <c r="X181" s="17"/>
      <c r="Y181" s="17"/>
      <c r="Z181" s="17"/>
    </row>
    <row r="182" spans="1:26" x14ac:dyDescent="0.3">
      <c r="A182" s="17"/>
      <c r="B182" s="17"/>
      <c r="C182" s="17"/>
      <c r="D182" s="17"/>
      <c r="E182" s="17"/>
      <c r="F182" s="17"/>
      <c r="G182" s="17"/>
      <c r="H182" s="17"/>
      <c r="I182" s="17"/>
      <c r="J182" s="17"/>
      <c r="K182" s="17"/>
      <c r="M182" s="17"/>
      <c r="N182" s="17"/>
      <c r="O182" s="17"/>
      <c r="P182" s="17"/>
      <c r="Q182" s="17"/>
      <c r="R182" s="17"/>
      <c r="S182" s="17"/>
      <c r="T182" s="17"/>
      <c r="U182" s="17"/>
      <c r="V182" s="17"/>
      <c r="W182" s="17"/>
      <c r="X182" s="17"/>
      <c r="Y182" s="17"/>
      <c r="Z182" s="17"/>
    </row>
    <row r="183" spans="1:26" x14ac:dyDescent="0.3">
      <c r="A183" s="17"/>
      <c r="B183" s="17"/>
      <c r="C183" s="17"/>
      <c r="D183" s="17"/>
      <c r="E183" s="17"/>
      <c r="F183" s="17"/>
      <c r="G183" s="17"/>
      <c r="H183" s="17"/>
      <c r="I183" s="17"/>
      <c r="J183" s="17"/>
      <c r="K183" s="17"/>
      <c r="M183" s="17"/>
      <c r="N183" s="17"/>
      <c r="O183" s="17"/>
      <c r="P183" s="17"/>
      <c r="Q183" s="17"/>
      <c r="R183" s="17"/>
      <c r="S183" s="17"/>
      <c r="T183" s="17"/>
      <c r="U183" s="17"/>
      <c r="V183" s="17"/>
      <c r="W183" s="17"/>
      <c r="X183" s="17"/>
      <c r="Y183" s="17"/>
      <c r="Z183" s="17"/>
    </row>
    <row r="184" spans="1:26" x14ac:dyDescent="0.3">
      <c r="A184" s="17"/>
      <c r="B184" s="17"/>
      <c r="C184" s="17"/>
      <c r="D184" s="17"/>
      <c r="E184" s="17"/>
      <c r="F184" s="17"/>
      <c r="G184" s="17"/>
      <c r="H184" s="17"/>
      <c r="I184" s="17"/>
      <c r="J184" s="17"/>
      <c r="K184" s="17"/>
      <c r="M184" s="17"/>
      <c r="N184" s="17"/>
      <c r="O184" s="17"/>
      <c r="P184" s="17"/>
      <c r="Q184" s="17"/>
      <c r="R184" s="17"/>
      <c r="S184" s="17"/>
      <c r="T184" s="17"/>
      <c r="U184" s="17"/>
      <c r="V184" s="17"/>
      <c r="W184" s="17"/>
      <c r="X184" s="17"/>
      <c r="Y184" s="17"/>
      <c r="Z184" s="17"/>
    </row>
    <row r="185" spans="1:26" x14ac:dyDescent="0.3">
      <c r="A185" s="17"/>
      <c r="B185" s="17"/>
      <c r="C185" s="17"/>
      <c r="D185" s="17"/>
      <c r="E185" s="17"/>
      <c r="F185" s="17"/>
      <c r="G185" s="17"/>
      <c r="H185" s="17"/>
      <c r="I185" s="17"/>
      <c r="J185" s="17"/>
      <c r="K185" s="17"/>
      <c r="M185" s="17"/>
      <c r="N185" s="17"/>
      <c r="O185" s="17"/>
      <c r="P185" s="17"/>
      <c r="Q185" s="17"/>
      <c r="R185" s="17"/>
      <c r="S185" s="17"/>
      <c r="T185" s="17"/>
      <c r="U185" s="17"/>
      <c r="V185" s="17"/>
      <c r="W185" s="17"/>
      <c r="X185" s="17"/>
      <c r="Y185" s="17"/>
      <c r="Z185" s="17"/>
    </row>
  </sheetData>
  <mergeCells count="110">
    <mergeCell ref="M10:M11"/>
    <mergeCell ref="N10:N11"/>
    <mergeCell ref="O10:O11"/>
    <mergeCell ref="S10:S11"/>
    <mergeCell ref="AF10:AF11"/>
    <mergeCell ref="M5:M7"/>
    <mergeCell ref="N5:N7"/>
    <mergeCell ref="P5:S5"/>
    <mergeCell ref="J5:J7"/>
    <mergeCell ref="K5:K7"/>
    <mergeCell ref="K8:K9"/>
    <mergeCell ref="T5:AF5"/>
    <mergeCell ref="S6:S7"/>
    <mergeCell ref="T6:AF6"/>
    <mergeCell ref="O5:O7"/>
    <mergeCell ref="M8:M9"/>
    <mergeCell ref="N8:N9"/>
    <mergeCell ref="O8:O9"/>
    <mergeCell ref="S8:S9"/>
    <mergeCell ref="AF8:AF9"/>
    <mergeCell ref="L8:L9"/>
    <mergeCell ref="L10:L11"/>
    <mergeCell ref="J10:J11"/>
    <mergeCell ref="K10:K11"/>
    <mergeCell ref="C8:C9"/>
    <mergeCell ref="D8:D9"/>
    <mergeCell ref="E8:E9"/>
    <mergeCell ref="J8:J9"/>
    <mergeCell ref="A10:A11"/>
    <mergeCell ref="B10:B11"/>
    <mergeCell ref="C10:C11"/>
    <mergeCell ref="D10:D11"/>
    <mergeCell ref="E10:E11"/>
    <mergeCell ref="F10:F11"/>
    <mergeCell ref="G10:G11"/>
    <mergeCell ref="H10:H11"/>
    <mergeCell ref="F8:F9"/>
    <mergeCell ref="G8:G9"/>
    <mergeCell ref="H8:H9"/>
    <mergeCell ref="A8:A9"/>
    <mergeCell ref="B8:B9"/>
    <mergeCell ref="I8:I9"/>
    <mergeCell ref="M22:M23"/>
    <mergeCell ref="N22:N23"/>
    <mergeCell ref="O22:O23"/>
    <mergeCell ref="N14:N15"/>
    <mergeCell ref="O14:O15"/>
    <mergeCell ref="N16:N17"/>
    <mergeCell ref="O16:O17"/>
    <mergeCell ref="M16:M17"/>
    <mergeCell ref="M14:M15"/>
    <mergeCell ref="A1:AF1"/>
    <mergeCell ref="A2:AF2"/>
    <mergeCell ref="A3:AF3"/>
    <mergeCell ref="A4:AF4"/>
    <mergeCell ref="A5:A7"/>
    <mergeCell ref="B5:B7"/>
    <mergeCell ref="C5:C7"/>
    <mergeCell ref="D5:D7"/>
    <mergeCell ref="E5:E7"/>
    <mergeCell ref="F5:F7"/>
    <mergeCell ref="G5:G7"/>
    <mergeCell ref="H5:H7"/>
    <mergeCell ref="L5:L7"/>
    <mergeCell ref="I5:I7"/>
    <mergeCell ref="AF12:AF13"/>
    <mergeCell ref="F14:F15"/>
    <mergeCell ref="G14:G15"/>
    <mergeCell ref="H14:H15"/>
    <mergeCell ref="L14:L15"/>
    <mergeCell ref="J14:J15"/>
    <mergeCell ref="K14:K15"/>
    <mergeCell ref="L16:L17"/>
    <mergeCell ref="J16:J17"/>
    <mergeCell ref="K16:K17"/>
    <mergeCell ref="S16:S17"/>
    <mergeCell ref="AF16:AF17"/>
    <mergeCell ref="S14:S15"/>
    <mergeCell ref="AF14:AF15"/>
    <mergeCell ref="L12:L13"/>
    <mergeCell ref="M12:M13"/>
    <mergeCell ref="O12:O13"/>
    <mergeCell ref="N12:N13"/>
    <mergeCell ref="J12:J13"/>
    <mergeCell ref="K12:K13"/>
    <mergeCell ref="G12:G13"/>
    <mergeCell ref="H12:H13"/>
    <mergeCell ref="F12:F13"/>
    <mergeCell ref="I10:I11"/>
    <mergeCell ref="I12:I13"/>
    <mergeCell ref="I14:I15"/>
    <mergeCell ref="I16:I17"/>
    <mergeCell ref="A16:A17"/>
    <mergeCell ref="B16:B17"/>
    <mergeCell ref="C16:C17"/>
    <mergeCell ref="D16:D17"/>
    <mergeCell ref="E16:E17"/>
    <mergeCell ref="F16:F17"/>
    <mergeCell ref="G16:G17"/>
    <mergeCell ref="H16:H17"/>
    <mergeCell ref="A14:A15"/>
    <mergeCell ref="B14:B15"/>
    <mergeCell ref="C14:C15"/>
    <mergeCell ref="D14:D15"/>
    <mergeCell ref="E14:E15"/>
    <mergeCell ref="A12:A13"/>
    <mergeCell ref="B12:B13"/>
    <mergeCell ref="C12:C13"/>
    <mergeCell ref="D12:D13"/>
    <mergeCell ref="E12:E13"/>
  </mergeCells>
  <pageMargins left="0.70866141732283472" right="0.70866141732283472" top="0.74803149606299213" bottom="0.74803149606299213" header="0.31496062992125984" footer="0.31496062992125984"/>
  <pageSetup paperSize="9" scale="16"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'C:\Users\LungisaniK\Documents\[Copy of SDBIP 2018 2019 FINAL FOR MID YEAR.xlsx]cds strategies 17 18'!#REF!</xm:f>
          </x14:formula1>
          <xm:sqref>C8:C17</xm:sqref>
        </x14:dataValidation>
        <x14:dataValidation type="list" allowBlank="1" showInputMessage="1" showErrorMessage="1">
          <x14:formula1>
            <xm:f>'[Waste  Draft SDBIP.xlsx]kpa''s'!#REF!</xm:f>
          </x14:formula1>
          <xm:sqref>E8:E17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J37"/>
  <sheetViews>
    <sheetView view="pageBreakPreview" topLeftCell="A25" zoomScaleNormal="100" zoomScaleSheetLayoutView="100" workbookViewId="0">
      <selection activeCell="N33" sqref="N33"/>
    </sheetView>
  </sheetViews>
  <sheetFormatPr defaultColWidth="9.109375" defaultRowHeight="14.4" x14ac:dyDescent="0.3"/>
  <cols>
    <col min="1" max="16384" width="9.109375" style="2"/>
  </cols>
  <sheetData>
    <row r="1" spans="1:10" ht="15.6" x14ac:dyDescent="0.3">
      <c r="A1" s="295" t="s">
        <v>35</v>
      </c>
      <c r="B1" s="295"/>
      <c r="C1" s="295"/>
      <c r="D1" s="295"/>
      <c r="E1" s="295"/>
      <c r="F1" s="295"/>
      <c r="G1" s="295"/>
      <c r="H1" s="295"/>
      <c r="I1" s="295"/>
      <c r="J1" s="295"/>
    </row>
    <row r="2" spans="1:10" ht="15.6" x14ac:dyDescent="0.3">
      <c r="A2" s="295" t="s">
        <v>806</v>
      </c>
      <c r="B2" s="295"/>
      <c r="C2" s="295"/>
      <c r="D2" s="295"/>
      <c r="E2" s="295"/>
      <c r="F2" s="295"/>
      <c r="G2" s="295"/>
      <c r="H2" s="295"/>
      <c r="I2" s="295"/>
      <c r="J2" s="295"/>
    </row>
    <row r="4" spans="1:10" ht="15.6" x14ac:dyDescent="0.3">
      <c r="A4" s="295" t="s">
        <v>57</v>
      </c>
      <c r="B4" s="295"/>
      <c r="C4" s="295"/>
      <c r="D4" s="295"/>
      <c r="E4" s="295"/>
      <c r="F4" s="295"/>
      <c r="G4" s="295"/>
      <c r="H4" s="295"/>
      <c r="I4" s="295"/>
      <c r="J4" s="295"/>
    </row>
    <row r="34" spans="2:9" x14ac:dyDescent="0.3">
      <c r="B34" s="314" t="s">
        <v>808</v>
      </c>
      <c r="C34" s="315"/>
      <c r="D34" s="315"/>
      <c r="E34" s="315"/>
      <c r="F34" s="315"/>
      <c r="G34" s="315"/>
      <c r="H34" s="315"/>
      <c r="I34" s="316"/>
    </row>
    <row r="35" spans="2:9" x14ac:dyDescent="0.3">
      <c r="B35" s="317"/>
      <c r="C35" s="318"/>
      <c r="D35" s="318"/>
      <c r="E35" s="318"/>
      <c r="F35" s="318"/>
      <c r="G35" s="318"/>
      <c r="H35" s="318"/>
      <c r="I35" s="319"/>
    </row>
    <row r="36" spans="2:9" x14ac:dyDescent="0.3">
      <c r="B36" s="317"/>
      <c r="C36" s="318"/>
      <c r="D36" s="318"/>
      <c r="E36" s="318"/>
      <c r="F36" s="318"/>
      <c r="G36" s="318"/>
      <c r="H36" s="318"/>
      <c r="I36" s="319"/>
    </row>
    <row r="37" spans="2:9" x14ac:dyDescent="0.3">
      <c r="B37" s="320"/>
      <c r="C37" s="321"/>
      <c r="D37" s="321"/>
      <c r="E37" s="321"/>
      <c r="F37" s="321"/>
      <c r="G37" s="321"/>
      <c r="H37" s="321"/>
      <c r="I37" s="322"/>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5" fitToHeight="0" orientation="portrait" r:id="rId1"/>
  <headerFooter>
    <oddFooter>&amp;R&amp;"Arial,Bold"&amp;16Page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0"/>
  </sheetPr>
  <dimension ref="A1:CC154"/>
  <sheetViews>
    <sheetView view="pageBreakPreview" zoomScale="25" zoomScaleNormal="55" zoomScaleSheetLayoutView="25" workbookViewId="0">
      <selection activeCell="K8" sqref="K8:K9"/>
    </sheetView>
  </sheetViews>
  <sheetFormatPr defaultColWidth="9.109375" defaultRowHeight="24.6" x14ac:dyDescent="0.4"/>
  <cols>
    <col min="1" max="1" width="11.44140625" style="30" customWidth="1"/>
    <col min="2" max="2" width="11.6640625" style="30" customWidth="1"/>
    <col min="3" max="3" width="24.77734375" style="30" customWidth="1"/>
    <col min="4" max="4" width="16.33203125" style="30" customWidth="1"/>
    <col min="5" max="5" width="28.21875" style="30" customWidth="1"/>
    <col min="6" max="6" width="24.6640625" style="30" customWidth="1"/>
    <col min="7" max="7" width="31.6640625" style="30" customWidth="1"/>
    <col min="8" max="8" width="19.88671875" style="30" customWidth="1"/>
    <col min="9" max="9" width="40.77734375" style="30" customWidth="1"/>
    <col min="10" max="10" width="43" style="30" customWidth="1"/>
    <col min="11" max="11" width="35" style="30" customWidth="1"/>
    <col min="12" max="12" width="52.77734375" style="90" customWidth="1"/>
    <col min="13" max="13" width="47.44140625" style="30" customWidth="1"/>
    <col min="14" max="14" width="47" style="30" customWidth="1"/>
    <col min="15" max="15" width="42.77734375" style="30" customWidth="1"/>
    <col min="16" max="16" width="22.88671875" style="30" customWidth="1"/>
    <col min="17" max="17" width="46.44140625" style="30" customWidth="1"/>
    <col min="18" max="18" width="19.6640625" style="30" bestFit="1" customWidth="1"/>
    <col min="19" max="19" width="22.44140625" style="30" customWidth="1"/>
    <col min="20" max="20" width="57.33203125" style="30" hidden="1" customWidth="1"/>
    <col min="21" max="21" width="61.6640625" style="30" hidden="1" customWidth="1"/>
    <col min="22" max="22" width="49.77734375" style="30" customWidth="1"/>
    <col min="23" max="23" width="60.109375" style="30" hidden="1" customWidth="1"/>
    <col min="24" max="24" width="57.6640625" style="30" hidden="1" customWidth="1"/>
    <col min="25" max="25" width="66.77734375" style="30" customWidth="1"/>
    <col min="26" max="26" width="240.5546875" style="30" hidden="1" customWidth="1"/>
    <col min="27" max="27" width="224.109375" style="30" hidden="1" customWidth="1"/>
    <col min="28" max="28" width="47" style="30" customWidth="1"/>
    <col min="29" max="29" width="54.33203125" style="30" hidden="1" customWidth="1"/>
    <col min="30" max="30" width="209" style="30" hidden="1" customWidth="1"/>
    <col min="31" max="31" width="47.109375" style="30" customWidth="1"/>
    <col min="32" max="32" width="39.21875" style="30" customWidth="1"/>
    <col min="33" max="33" width="9.109375" style="30" customWidth="1"/>
    <col min="34" max="16384" width="9.109375" style="30"/>
  </cols>
  <sheetData>
    <row r="1" spans="1:81" ht="33.6" x14ac:dyDescent="0.4">
      <c r="A1" s="346" t="s">
        <v>694</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1" ht="33.6" x14ac:dyDescent="0.4">
      <c r="A2" s="346" t="s">
        <v>30</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1" ht="33.6" x14ac:dyDescent="0.4">
      <c r="A3" s="346" t="s">
        <v>31</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1" ht="33.6" x14ac:dyDescent="0.4">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1" ht="43.95" customHeight="1" x14ac:dyDescent="0.4">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1" ht="43.95" customHeight="1" x14ac:dyDescent="0.4">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1" ht="181.5" customHeight="1" x14ac:dyDescent="0.4">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row>
    <row r="8" spans="1:81" ht="306" customHeight="1" x14ac:dyDescent="0.4">
      <c r="A8" s="373" t="s">
        <v>76</v>
      </c>
      <c r="B8" s="373" t="s">
        <v>221</v>
      </c>
      <c r="C8" s="373" t="s">
        <v>1720</v>
      </c>
      <c r="D8" s="373" t="s">
        <v>1721</v>
      </c>
      <c r="E8" s="373" t="s">
        <v>65</v>
      </c>
      <c r="F8" s="373" t="s">
        <v>1722</v>
      </c>
      <c r="G8" s="373" t="s">
        <v>1723</v>
      </c>
      <c r="H8" s="373" t="s">
        <v>2541</v>
      </c>
      <c r="I8" s="381" t="s">
        <v>3631</v>
      </c>
      <c r="J8" s="373" t="s">
        <v>2714</v>
      </c>
      <c r="K8" s="373" t="s">
        <v>286</v>
      </c>
      <c r="L8" s="373" t="s">
        <v>1724</v>
      </c>
      <c r="M8" s="373" t="s">
        <v>3419</v>
      </c>
      <c r="N8" s="373" t="s">
        <v>3419</v>
      </c>
      <c r="O8" s="373" t="s">
        <v>3481</v>
      </c>
      <c r="P8" s="72" t="s">
        <v>286</v>
      </c>
      <c r="Q8" s="122">
        <v>8000000</v>
      </c>
      <c r="R8" s="72" t="s">
        <v>286</v>
      </c>
      <c r="S8" s="373" t="s">
        <v>83</v>
      </c>
      <c r="T8" s="123" t="s">
        <v>2542</v>
      </c>
      <c r="U8" s="123" t="s">
        <v>2543</v>
      </c>
      <c r="V8" s="123" t="s">
        <v>3630</v>
      </c>
      <c r="W8" s="123" t="s">
        <v>2544</v>
      </c>
      <c r="X8" s="123" t="s">
        <v>2545</v>
      </c>
      <c r="Y8" s="123" t="s">
        <v>3627</v>
      </c>
      <c r="Z8" s="72" t="s">
        <v>2659</v>
      </c>
      <c r="AA8" s="123" t="s">
        <v>3626</v>
      </c>
      <c r="AB8" s="123" t="s">
        <v>3628</v>
      </c>
      <c r="AC8" s="123" t="s">
        <v>2546</v>
      </c>
      <c r="AD8" s="123" t="s">
        <v>3625</v>
      </c>
      <c r="AE8" s="123" t="s">
        <v>3629</v>
      </c>
      <c r="AF8" s="373" t="s">
        <v>1725</v>
      </c>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row>
    <row r="9" spans="1:81" ht="53.55" customHeight="1" x14ac:dyDescent="0.4">
      <c r="A9" s="373"/>
      <c r="B9" s="373"/>
      <c r="C9" s="373"/>
      <c r="D9" s="373"/>
      <c r="E9" s="373"/>
      <c r="F9" s="373"/>
      <c r="G9" s="373" t="s">
        <v>1723</v>
      </c>
      <c r="H9" s="373"/>
      <c r="I9" s="382"/>
      <c r="J9" s="373"/>
      <c r="K9" s="373"/>
      <c r="L9" s="373"/>
      <c r="M9" s="373"/>
      <c r="N9" s="373"/>
      <c r="O9" s="373"/>
      <c r="P9" s="72" t="s">
        <v>286</v>
      </c>
      <c r="Q9" s="122" t="s">
        <v>347</v>
      </c>
      <c r="R9" s="72" t="s">
        <v>286</v>
      </c>
      <c r="S9" s="373"/>
      <c r="T9" s="123">
        <v>600000</v>
      </c>
      <c r="U9" s="123">
        <v>1300000</v>
      </c>
      <c r="V9" s="123">
        <v>1900000</v>
      </c>
      <c r="W9" s="123">
        <v>2500000</v>
      </c>
      <c r="X9" s="123">
        <v>3100000</v>
      </c>
      <c r="Y9" s="123">
        <v>3700000</v>
      </c>
      <c r="Z9" s="123">
        <v>4600000</v>
      </c>
      <c r="AA9" s="123">
        <v>5300000</v>
      </c>
      <c r="AB9" s="123">
        <v>6000000</v>
      </c>
      <c r="AC9" s="123">
        <v>6600000</v>
      </c>
      <c r="AD9" s="123">
        <v>7300000</v>
      </c>
      <c r="AE9" s="123">
        <v>8000000</v>
      </c>
      <c r="AF9" s="37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row>
    <row r="10" spans="1:81" s="23" customFormat="1" ht="264.45" customHeight="1" x14ac:dyDescent="0.4">
      <c r="A10" s="357" t="s">
        <v>76</v>
      </c>
      <c r="B10" s="357" t="s">
        <v>77</v>
      </c>
      <c r="C10" s="357" t="s">
        <v>1720</v>
      </c>
      <c r="D10" s="357" t="s">
        <v>1726</v>
      </c>
      <c r="E10" s="357" t="s">
        <v>65</v>
      </c>
      <c r="F10" s="357" t="s">
        <v>1722</v>
      </c>
      <c r="G10" s="357" t="s">
        <v>1727</v>
      </c>
      <c r="H10" s="357">
        <v>39</v>
      </c>
      <c r="I10" s="381" t="s">
        <v>3632</v>
      </c>
      <c r="J10" s="357" t="s">
        <v>3639</v>
      </c>
      <c r="K10" s="357" t="s">
        <v>286</v>
      </c>
      <c r="L10" s="357" t="s">
        <v>1728</v>
      </c>
      <c r="M10" s="357" t="s">
        <v>2661</v>
      </c>
      <c r="N10" s="357" t="s">
        <v>2661</v>
      </c>
      <c r="O10" s="357" t="s">
        <v>3634</v>
      </c>
      <c r="P10" s="207" t="s">
        <v>286</v>
      </c>
      <c r="Q10" s="234">
        <v>33255000</v>
      </c>
      <c r="R10" s="207" t="s">
        <v>286</v>
      </c>
      <c r="S10" s="357" t="s">
        <v>330</v>
      </c>
      <c r="T10" s="207" t="s">
        <v>1729</v>
      </c>
      <c r="U10" s="207" t="s">
        <v>1730</v>
      </c>
      <c r="V10" s="207" t="s">
        <v>3236</v>
      </c>
      <c r="W10" s="207" t="s">
        <v>1731</v>
      </c>
      <c r="X10" s="207" t="s">
        <v>1732</v>
      </c>
      <c r="Y10" s="207" t="s">
        <v>1733</v>
      </c>
      <c r="Z10" s="207" t="s">
        <v>3237</v>
      </c>
      <c r="AA10" s="207" t="s">
        <v>3238</v>
      </c>
      <c r="AB10" s="207" t="s">
        <v>3239</v>
      </c>
      <c r="AC10" s="207" t="s">
        <v>1734</v>
      </c>
      <c r="AD10" s="207" t="s">
        <v>1735</v>
      </c>
      <c r="AE10" s="207" t="s">
        <v>1736</v>
      </c>
      <c r="AF10" s="355" t="s">
        <v>1737</v>
      </c>
    </row>
    <row r="11" spans="1:81" s="23" customFormat="1" ht="53.55" customHeight="1" x14ac:dyDescent="0.4">
      <c r="A11" s="358"/>
      <c r="B11" s="358"/>
      <c r="C11" s="358"/>
      <c r="D11" s="358"/>
      <c r="E11" s="358"/>
      <c r="F11" s="358"/>
      <c r="G11" s="358"/>
      <c r="H11" s="358"/>
      <c r="I11" s="382"/>
      <c r="J11" s="358"/>
      <c r="K11" s="358"/>
      <c r="L11" s="358"/>
      <c r="M11" s="358"/>
      <c r="N11" s="358"/>
      <c r="O11" s="358"/>
      <c r="P11" s="207" t="s">
        <v>286</v>
      </c>
      <c r="Q11" s="234" t="s">
        <v>348</v>
      </c>
      <c r="R11" s="207" t="s">
        <v>286</v>
      </c>
      <c r="S11" s="358"/>
      <c r="T11" s="157">
        <v>2500000</v>
      </c>
      <c r="U11" s="157">
        <v>4500000</v>
      </c>
      <c r="V11" s="157">
        <v>6000000</v>
      </c>
      <c r="W11" s="157">
        <v>8700000</v>
      </c>
      <c r="X11" s="157">
        <v>10200000</v>
      </c>
      <c r="Y11" s="157">
        <v>11900000</v>
      </c>
      <c r="Z11" s="157">
        <v>13500000</v>
      </c>
      <c r="AA11" s="157">
        <v>17000000</v>
      </c>
      <c r="AB11" s="157">
        <v>20500000</v>
      </c>
      <c r="AC11" s="157">
        <v>25000000</v>
      </c>
      <c r="AD11" s="157">
        <v>29000000</v>
      </c>
      <c r="AE11" s="157">
        <v>33255000</v>
      </c>
      <c r="AF11" s="356"/>
    </row>
    <row r="12" spans="1:81" ht="306" customHeight="1" x14ac:dyDescent="0.4">
      <c r="A12" s="357" t="s">
        <v>76</v>
      </c>
      <c r="B12" s="357" t="s">
        <v>77</v>
      </c>
      <c r="C12" s="357" t="s">
        <v>1742</v>
      </c>
      <c r="D12" s="357" t="s">
        <v>1738</v>
      </c>
      <c r="E12" s="357" t="s">
        <v>1817</v>
      </c>
      <c r="F12" s="357" t="s">
        <v>1818</v>
      </c>
      <c r="G12" s="357" t="s">
        <v>620</v>
      </c>
      <c r="H12" s="357">
        <v>29</v>
      </c>
      <c r="I12" s="381" t="s">
        <v>3550</v>
      </c>
      <c r="J12" s="357" t="s">
        <v>2714</v>
      </c>
      <c r="K12" s="357" t="s">
        <v>286</v>
      </c>
      <c r="L12" s="357" t="s">
        <v>1745</v>
      </c>
      <c r="M12" s="357" t="s">
        <v>3240</v>
      </c>
      <c r="N12" s="357" t="s">
        <v>3240</v>
      </c>
      <c r="O12" s="357" t="s">
        <v>3633</v>
      </c>
      <c r="P12" s="207" t="s">
        <v>286</v>
      </c>
      <c r="Q12" s="208">
        <v>17000000</v>
      </c>
      <c r="R12" s="207" t="s">
        <v>286</v>
      </c>
      <c r="S12" s="357" t="s">
        <v>83</v>
      </c>
      <c r="T12" s="201" t="s">
        <v>1819</v>
      </c>
      <c r="U12" s="201" t="s">
        <v>1820</v>
      </c>
      <c r="V12" s="201" t="s">
        <v>1821</v>
      </c>
      <c r="W12" s="207" t="s">
        <v>1822</v>
      </c>
      <c r="X12" s="201" t="s">
        <v>1823</v>
      </c>
      <c r="Y12" s="201" t="s">
        <v>1824</v>
      </c>
      <c r="Z12" s="201" t="s">
        <v>3241</v>
      </c>
      <c r="AA12" s="201" t="s">
        <v>3242</v>
      </c>
      <c r="AB12" s="201" t="s">
        <v>3243</v>
      </c>
      <c r="AC12" s="201" t="s">
        <v>3244</v>
      </c>
      <c r="AD12" s="207" t="s">
        <v>3245</v>
      </c>
      <c r="AE12" s="207" t="s">
        <v>3240</v>
      </c>
      <c r="AF12" s="355" t="s">
        <v>1758</v>
      </c>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row>
    <row r="13" spans="1:81" ht="54" customHeight="1" x14ac:dyDescent="0.4">
      <c r="A13" s="358"/>
      <c r="B13" s="358"/>
      <c r="C13" s="358"/>
      <c r="D13" s="358"/>
      <c r="E13" s="358"/>
      <c r="F13" s="358"/>
      <c r="G13" s="358"/>
      <c r="H13" s="358"/>
      <c r="I13" s="382"/>
      <c r="J13" s="358"/>
      <c r="K13" s="358"/>
      <c r="L13" s="358"/>
      <c r="M13" s="358"/>
      <c r="N13" s="358"/>
      <c r="O13" s="358"/>
      <c r="P13" s="207" t="s">
        <v>286</v>
      </c>
      <c r="Q13" s="143" t="s">
        <v>680</v>
      </c>
      <c r="R13" s="207" t="s">
        <v>286</v>
      </c>
      <c r="S13" s="358"/>
      <c r="T13" s="207">
        <v>0</v>
      </c>
      <c r="U13" s="235">
        <v>900000</v>
      </c>
      <c r="V13" s="235">
        <v>2200000</v>
      </c>
      <c r="W13" s="235">
        <v>4100000</v>
      </c>
      <c r="X13" s="235">
        <v>7100000</v>
      </c>
      <c r="Y13" s="235">
        <v>8100000</v>
      </c>
      <c r="Z13" s="235">
        <v>9100000</v>
      </c>
      <c r="AA13" s="235">
        <v>11200000</v>
      </c>
      <c r="AB13" s="235">
        <v>13900000</v>
      </c>
      <c r="AC13" s="235">
        <v>15100000</v>
      </c>
      <c r="AD13" s="235">
        <v>16150000</v>
      </c>
      <c r="AE13" s="236">
        <v>17000000</v>
      </c>
      <c r="AF13" s="356"/>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row>
    <row r="14" spans="1:81" ht="196.5" customHeight="1" x14ac:dyDescent="0.4">
      <c r="A14" s="372" t="s">
        <v>76</v>
      </c>
      <c r="B14" s="372" t="s">
        <v>77</v>
      </c>
      <c r="C14" s="372" t="s">
        <v>1742</v>
      </c>
      <c r="D14" s="373" t="s">
        <v>1741</v>
      </c>
      <c r="E14" s="372" t="s">
        <v>65</v>
      </c>
      <c r="F14" s="372" t="s">
        <v>1818</v>
      </c>
      <c r="G14" s="372" t="s">
        <v>341</v>
      </c>
      <c r="H14" s="373">
        <v>19</v>
      </c>
      <c r="I14" s="381" t="s">
        <v>3551</v>
      </c>
      <c r="J14" s="373" t="s">
        <v>2714</v>
      </c>
      <c r="K14" s="373" t="s">
        <v>286</v>
      </c>
      <c r="L14" s="373" t="s">
        <v>1745</v>
      </c>
      <c r="M14" s="373" t="s">
        <v>1825</v>
      </c>
      <c r="N14" s="373" t="s">
        <v>1825</v>
      </c>
      <c r="O14" s="373" t="s">
        <v>3420</v>
      </c>
      <c r="P14" s="72" t="s">
        <v>286</v>
      </c>
      <c r="Q14" s="125">
        <v>5000000</v>
      </c>
      <c r="R14" s="72" t="s">
        <v>286</v>
      </c>
      <c r="S14" s="373" t="s">
        <v>83</v>
      </c>
      <c r="T14" s="100" t="s">
        <v>1826</v>
      </c>
      <c r="U14" s="100" t="s">
        <v>1827</v>
      </c>
      <c r="V14" s="100" t="s">
        <v>1828</v>
      </c>
      <c r="W14" s="100" t="s">
        <v>1829</v>
      </c>
      <c r="X14" s="100" t="s">
        <v>1830</v>
      </c>
      <c r="Y14" s="100" t="s">
        <v>1831</v>
      </c>
      <c r="Z14" s="100" t="s">
        <v>1832</v>
      </c>
      <c r="AA14" s="100" t="s">
        <v>1833</v>
      </c>
      <c r="AB14" s="100" t="s">
        <v>1834</v>
      </c>
      <c r="AC14" s="100" t="s">
        <v>1835</v>
      </c>
      <c r="AD14" s="100" t="s">
        <v>1836</v>
      </c>
      <c r="AE14" s="100" t="s">
        <v>1825</v>
      </c>
      <c r="AF14" s="373" t="s">
        <v>1758</v>
      </c>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row>
    <row r="15" spans="1:81" ht="54.45" customHeight="1" x14ac:dyDescent="0.4">
      <c r="A15" s="372"/>
      <c r="B15" s="372"/>
      <c r="C15" s="372"/>
      <c r="D15" s="373"/>
      <c r="E15" s="372"/>
      <c r="F15" s="372"/>
      <c r="G15" s="372"/>
      <c r="H15" s="373"/>
      <c r="I15" s="382"/>
      <c r="J15" s="373"/>
      <c r="K15" s="373"/>
      <c r="L15" s="373"/>
      <c r="M15" s="373"/>
      <c r="N15" s="373"/>
      <c r="O15" s="373"/>
      <c r="P15" s="72" t="s">
        <v>286</v>
      </c>
      <c r="Q15" s="72" t="s">
        <v>651</v>
      </c>
      <c r="R15" s="72" t="s">
        <v>286</v>
      </c>
      <c r="S15" s="373"/>
      <c r="T15" s="124">
        <v>300000</v>
      </c>
      <c r="U15" s="124">
        <v>700000</v>
      </c>
      <c r="V15" s="124">
        <v>1000000</v>
      </c>
      <c r="W15" s="124">
        <v>1300000</v>
      </c>
      <c r="X15" s="124">
        <v>1600000</v>
      </c>
      <c r="Y15" s="124">
        <v>1800000</v>
      </c>
      <c r="Z15" s="124">
        <v>2000000</v>
      </c>
      <c r="AA15" s="124">
        <v>2700000</v>
      </c>
      <c r="AB15" s="124">
        <v>3400000</v>
      </c>
      <c r="AC15" s="124">
        <v>4000000</v>
      </c>
      <c r="AD15" s="124">
        <v>4500000</v>
      </c>
      <c r="AE15" s="124">
        <v>5000000</v>
      </c>
      <c r="AF15" s="37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row>
    <row r="16" spans="1:81" s="23" customFormat="1" ht="181.05" customHeight="1" x14ac:dyDescent="0.4">
      <c r="A16" s="373" t="s">
        <v>76</v>
      </c>
      <c r="B16" s="373" t="s">
        <v>77</v>
      </c>
      <c r="C16" s="372" t="s">
        <v>1742</v>
      </c>
      <c r="D16" s="373" t="s">
        <v>1743</v>
      </c>
      <c r="E16" s="372" t="s">
        <v>65</v>
      </c>
      <c r="F16" s="373" t="s">
        <v>1744</v>
      </c>
      <c r="G16" s="373" t="s">
        <v>338</v>
      </c>
      <c r="H16" s="373">
        <v>11</v>
      </c>
      <c r="I16" s="381" t="s">
        <v>3552</v>
      </c>
      <c r="J16" s="373" t="s">
        <v>2714</v>
      </c>
      <c r="K16" s="373" t="s">
        <v>286</v>
      </c>
      <c r="L16" s="373" t="s">
        <v>1745</v>
      </c>
      <c r="M16" s="373" t="s">
        <v>1746</v>
      </c>
      <c r="N16" s="373" t="s">
        <v>1746</v>
      </c>
      <c r="O16" s="373" t="s">
        <v>3421</v>
      </c>
      <c r="P16" s="72" t="s">
        <v>286</v>
      </c>
      <c r="Q16" s="126">
        <v>11500000</v>
      </c>
      <c r="R16" s="72" t="s">
        <v>286</v>
      </c>
      <c r="S16" s="373" t="s">
        <v>83</v>
      </c>
      <c r="T16" s="100" t="s">
        <v>1747</v>
      </c>
      <c r="U16" s="100" t="s">
        <v>1748</v>
      </c>
      <c r="V16" s="100" t="s">
        <v>1749</v>
      </c>
      <c r="W16" s="100" t="s">
        <v>1750</v>
      </c>
      <c r="X16" s="100" t="s">
        <v>1751</v>
      </c>
      <c r="Y16" s="100" t="s">
        <v>1752</v>
      </c>
      <c r="Z16" s="100" t="s">
        <v>1753</v>
      </c>
      <c r="AA16" s="100" t="s">
        <v>1754</v>
      </c>
      <c r="AB16" s="100" t="s">
        <v>1755</v>
      </c>
      <c r="AC16" s="100" t="s">
        <v>1756</v>
      </c>
      <c r="AD16" s="100" t="s">
        <v>1757</v>
      </c>
      <c r="AE16" s="100" t="s">
        <v>1746</v>
      </c>
      <c r="AF16" s="373" t="s">
        <v>1758</v>
      </c>
    </row>
    <row r="17" spans="1:81" s="23" customFormat="1" ht="57.45" customHeight="1" x14ac:dyDescent="0.4">
      <c r="A17" s="373"/>
      <c r="B17" s="373"/>
      <c r="C17" s="372"/>
      <c r="D17" s="373"/>
      <c r="E17" s="372"/>
      <c r="F17" s="373"/>
      <c r="G17" s="373"/>
      <c r="H17" s="373"/>
      <c r="I17" s="382"/>
      <c r="J17" s="373"/>
      <c r="K17" s="373"/>
      <c r="L17" s="373"/>
      <c r="M17" s="373"/>
      <c r="N17" s="373"/>
      <c r="O17" s="373"/>
      <c r="P17" s="72" t="s">
        <v>286</v>
      </c>
      <c r="Q17" s="72" t="s">
        <v>670</v>
      </c>
      <c r="R17" s="72" t="s">
        <v>286</v>
      </c>
      <c r="S17" s="373"/>
      <c r="T17" s="124">
        <v>800000</v>
      </c>
      <c r="U17" s="124">
        <v>1450000</v>
      </c>
      <c r="V17" s="124">
        <v>2250000</v>
      </c>
      <c r="W17" s="124">
        <v>3400000</v>
      </c>
      <c r="X17" s="124">
        <v>4700000</v>
      </c>
      <c r="Y17" s="124">
        <v>5500000</v>
      </c>
      <c r="Z17" s="124">
        <v>6000000</v>
      </c>
      <c r="AA17" s="124">
        <v>6850000</v>
      </c>
      <c r="AB17" s="124">
        <v>7500000</v>
      </c>
      <c r="AC17" s="124">
        <v>8900000</v>
      </c>
      <c r="AD17" s="124">
        <v>10000000</v>
      </c>
      <c r="AE17" s="124">
        <v>11500000</v>
      </c>
      <c r="AF17" s="373"/>
    </row>
    <row r="18" spans="1:81" s="23" customFormat="1" ht="180.45" customHeight="1" x14ac:dyDescent="0.4">
      <c r="A18" s="373" t="s">
        <v>76</v>
      </c>
      <c r="B18" s="373" t="s">
        <v>77</v>
      </c>
      <c r="C18" s="372" t="s">
        <v>1742</v>
      </c>
      <c r="D18" s="373" t="s">
        <v>1759</v>
      </c>
      <c r="E18" s="372" t="s">
        <v>65</v>
      </c>
      <c r="F18" s="372" t="s">
        <v>1744</v>
      </c>
      <c r="G18" s="372" t="s">
        <v>339</v>
      </c>
      <c r="H18" s="373">
        <v>16</v>
      </c>
      <c r="I18" s="381" t="s">
        <v>3553</v>
      </c>
      <c r="J18" s="373" t="s">
        <v>2714</v>
      </c>
      <c r="K18" s="373" t="s">
        <v>286</v>
      </c>
      <c r="L18" s="373" t="s">
        <v>1745</v>
      </c>
      <c r="M18" s="373" t="s">
        <v>1760</v>
      </c>
      <c r="N18" s="373" t="s">
        <v>1760</v>
      </c>
      <c r="O18" s="373" t="s">
        <v>3421</v>
      </c>
      <c r="P18" s="72" t="s">
        <v>286</v>
      </c>
      <c r="Q18" s="125">
        <v>13500000</v>
      </c>
      <c r="R18" s="72" t="s">
        <v>286</v>
      </c>
      <c r="S18" s="373"/>
      <c r="T18" s="100" t="s">
        <v>1761</v>
      </c>
      <c r="U18" s="100" t="s">
        <v>1762</v>
      </c>
      <c r="V18" s="100" t="s">
        <v>1763</v>
      </c>
      <c r="W18" s="100" t="s">
        <v>1764</v>
      </c>
      <c r="X18" s="100" t="s">
        <v>1765</v>
      </c>
      <c r="Y18" s="100" t="s">
        <v>1766</v>
      </c>
      <c r="Z18" s="100" t="s">
        <v>1767</v>
      </c>
      <c r="AA18" s="100" t="s">
        <v>1768</v>
      </c>
      <c r="AB18" s="100" t="s">
        <v>1769</v>
      </c>
      <c r="AC18" s="100" t="s">
        <v>1770</v>
      </c>
      <c r="AD18" s="100" t="s">
        <v>1771</v>
      </c>
      <c r="AE18" s="100" t="s">
        <v>1772</v>
      </c>
      <c r="AF18" s="373" t="s">
        <v>1758</v>
      </c>
    </row>
    <row r="19" spans="1:81" s="23" customFormat="1" ht="54.45" customHeight="1" x14ac:dyDescent="0.4">
      <c r="A19" s="373"/>
      <c r="B19" s="373"/>
      <c r="C19" s="372"/>
      <c r="D19" s="373"/>
      <c r="E19" s="372"/>
      <c r="F19" s="372"/>
      <c r="G19" s="372"/>
      <c r="H19" s="373"/>
      <c r="I19" s="382"/>
      <c r="J19" s="373"/>
      <c r="K19" s="373"/>
      <c r="L19" s="373"/>
      <c r="M19" s="373"/>
      <c r="N19" s="373"/>
      <c r="O19" s="373"/>
      <c r="P19" s="72" t="s">
        <v>286</v>
      </c>
      <c r="Q19" s="72" t="s">
        <v>684</v>
      </c>
      <c r="R19" s="72" t="s">
        <v>286</v>
      </c>
      <c r="S19" s="373"/>
      <c r="T19" s="124">
        <v>800000</v>
      </c>
      <c r="U19" s="124">
        <v>1450000</v>
      </c>
      <c r="V19" s="124">
        <v>2250000</v>
      </c>
      <c r="W19" s="124">
        <v>3400000</v>
      </c>
      <c r="X19" s="124">
        <v>4700000</v>
      </c>
      <c r="Y19" s="124">
        <v>5500000</v>
      </c>
      <c r="Z19" s="124">
        <v>6000000</v>
      </c>
      <c r="AA19" s="124">
        <v>7200000</v>
      </c>
      <c r="AB19" s="124">
        <v>8500000</v>
      </c>
      <c r="AC19" s="124">
        <v>10000000</v>
      </c>
      <c r="AD19" s="124">
        <v>11500000</v>
      </c>
      <c r="AE19" s="124">
        <v>13500000</v>
      </c>
      <c r="AF19" s="373"/>
    </row>
    <row r="20" spans="1:81" s="23" customFormat="1" ht="209.55" customHeight="1" x14ac:dyDescent="0.4">
      <c r="A20" s="372" t="s">
        <v>76</v>
      </c>
      <c r="B20" s="372" t="s">
        <v>77</v>
      </c>
      <c r="C20" s="372" t="s">
        <v>1742</v>
      </c>
      <c r="D20" s="373" t="s">
        <v>1773</v>
      </c>
      <c r="E20" s="372" t="s">
        <v>65</v>
      </c>
      <c r="F20" s="372" t="s">
        <v>1744</v>
      </c>
      <c r="G20" s="372" t="s">
        <v>340</v>
      </c>
      <c r="H20" s="373" t="s">
        <v>1774</v>
      </c>
      <c r="I20" s="381" t="s">
        <v>3554</v>
      </c>
      <c r="J20" s="373" t="s">
        <v>2714</v>
      </c>
      <c r="K20" s="373" t="s">
        <v>286</v>
      </c>
      <c r="L20" s="373" t="s">
        <v>1745</v>
      </c>
      <c r="M20" s="373" t="s">
        <v>1775</v>
      </c>
      <c r="N20" s="373" t="s">
        <v>1775</v>
      </c>
      <c r="O20" s="373" t="s">
        <v>3421</v>
      </c>
      <c r="P20" s="72" t="s">
        <v>286</v>
      </c>
      <c r="Q20" s="125">
        <v>13000000</v>
      </c>
      <c r="R20" s="72" t="s">
        <v>286</v>
      </c>
      <c r="S20" s="373" t="s">
        <v>83</v>
      </c>
      <c r="T20" s="100" t="s">
        <v>1776</v>
      </c>
      <c r="U20" s="100" t="s">
        <v>1777</v>
      </c>
      <c r="V20" s="100" t="s">
        <v>1778</v>
      </c>
      <c r="W20" s="100" t="s">
        <v>1779</v>
      </c>
      <c r="X20" s="100" t="s">
        <v>1780</v>
      </c>
      <c r="Y20" s="100" t="s">
        <v>1781</v>
      </c>
      <c r="Z20" s="100" t="s">
        <v>1782</v>
      </c>
      <c r="AA20" s="100" t="s">
        <v>1783</v>
      </c>
      <c r="AB20" s="100" t="s">
        <v>1784</v>
      </c>
      <c r="AC20" s="100" t="s">
        <v>1785</v>
      </c>
      <c r="AD20" s="100" t="s">
        <v>1786</v>
      </c>
      <c r="AE20" s="100" t="s">
        <v>1775</v>
      </c>
      <c r="AF20" s="373" t="s">
        <v>1758</v>
      </c>
    </row>
    <row r="21" spans="1:81" s="23" customFormat="1" ht="61.95" customHeight="1" x14ac:dyDescent="0.4">
      <c r="A21" s="372"/>
      <c r="B21" s="372"/>
      <c r="C21" s="372"/>
      <c r="D21" s="373"/>
      <c r="E21" s="372"/>
      <c r="F21" s="372"/>
      <c r="G21" s="372"/>
      <c r="H21" s="373"/>
      <c r="I21" s="382"/>
      <c r="J21" s="373"/>
      <c r="K21" s="373"/>
      <c r="L21" s="373"/>
      <c r="M21" s="373"/>
      <c r="N21" s="373"/>
      <c r="O21" s="373"/>
      <c r="P21" s="72" t="s">
        <v>286</v>
      </c>
      <c r="Q21" s="72" t="s">
        <v>677</v>
      </c>
      <c r="R21" s="72" t="s">
        <v>286</v>
      </c>
      <c r="S21" s="373"/>
      <c r="T21" s="124">
        <v>900000</v>
      </c>
      <c r="U21" s="124">
        <v>1550000</v>
      </c>
      <c r="V21" s="124">
        <v>2300000</v>
      </c>
      <c r="W21" s="124">
        <v>3500000</v>
      </c>
      <c r="X21" s="124">
        <v>4850000</v>
      </c>
      <c r="Y21" s="124">
        <v>5650000</v>
      </c>
      <c r="Z21" s="124">
        <v>6150000</v>
      </c>
      <c r="AA21" s="124">
        <v>7350000</v>
      </c>
      <c r="AB21" s="124">
        <v>8600000</v>
      </c>
      <c r="AC21" s="124">
        <v>9900000</v>
      </c>
      <c r="AD21" s="124">
        <v>11350000</v>
      </c>
      <c r="AE21" s="124">
        <v>13000000</v>
      </c>
      <c r="AF21" s="373"/>
    </row>
    <row r="22" spans="1:81" s="23" customFormat="1" ht="168.45" customHeight="1" x14ac:dyDescent="0.4">
      <c r="A22" s="372" t="s">
        <v>76</v>
      </c>
      <c r="B22" s="372" t="s">
        <v>77</v>
      </c>
      <c r="C22" s="372" t="s">
        <v>1742</v>
      </c>
      <c r="D22" s="373" t="s">
        <v>1787</v>
      </c>
      <c r="E22" s="372" t="s">
        <v>65</v>
      </c>
      <c r="F22" s="372" t="s">
        <v>1744</v>
      </c>
      <c r="G22" s="372" t="s">
        <v>1788</v>
      </c>
      <c r="H22" s="373">
        <v>21</v>
      </c>
      <c r="I22" s="381" t="s">
        <v>3553</v>
      </c>
      <c r="J22" s="373" t="s">
        <v>2714</v>
      </c>
      <c r="K22" s="373" t="s">
        <v>286</v>
      </c>
      <c r="L22" s="373" t="s">
        <v>1745</v>
      </c>
      <c r="M22" s="373" t="s">
        <v>1789</v>
      </c>
      <c r="N22" s="373" t="s">
        <v>1789</v>
      </c>
      <c r="O22" s="373" t="s">
        <v>3422</v>
      </c>
      <c r="P22" s="72" t="s">
        <v>286</v>
      </c>
      <c r="Q22" s="125">
        <v>7000000</v>
      </c>
      <c r="R22" s="72" t="s">
        <v>286</v>
      </c>
      <c r="S22" s="373" t="s">
        <v>83</v>
      </c>
      <c r="T22" s="100" t="s">
        <v>1790</v>
      </c>
      <c r="U22" s="100" t="s">
        <v>1791</v>
      </c>
      <c r="V22" s="100" t="s">
        <v>1792</v>
      </c>
      <c r="W22" s="100" t="s">
        <v>1793</v>
      </c>
      <c r="X22" s="100" t="s">
        <v>1794</v>
      </c>
      <c r="Y22" s="100" t="s">
        <v>1795</v>
      </c>
      <c r="Z22" s="100" t="s">
        <v>1796</v>
      </c>
      <c r="AA22" s="100" t="s">
        <v>1797</v>
      </c>
      <c r="AB22" s="100" t="s">
        <v>1798</v>
      </c>
      <c r="AC22" s="100" t="s">
        <v>1799</v>
      </c>
      <c r="AD22" s="100" t="s">
        <v>1800</v>
      </c>
      <c r="AE22" s="100" t="s">
        <v>1789</v>
      </c>
      <c r="AF22" s="373" t="s">
        <v>1758</v>
      </c>
    </row>
    <row r="23" spans="1:81" s="23" customFormat="1" ht="49.5" customHeight="1" x14ac:dyDescent="0.4">
      <c r="A23" s="372"/>
      <c r="B23" s="372"/>
      <c r="C23" s="372"/>
      <c r="D23" s="373"/>
      <c r="E23" s="372"/>
      <c r="F23" s="372"/>
      <c r="G23" s="372"/>
      <c r="H23" s="373"/>
      <c r="I23" s="382"/>
      <c r="J23" s="373"/>
      <c r="K23" s="373"/>
      <c r="L23" s="373"/>
      <c r="M23" s="373"/>
      <c r="N23" s="373"/>
      <c r="O23" s="373"/>
      <c r="P23" s="72" t="s">
        <v>286</v>
      </c>
      <c r="Q23" s="72" t="s">
        <v>681</v>
      </c>
      <c r="R23" s="72" t="s">
        <v>286</v>
      </c>
      <c r="S23" s="373"/>
      <c r="T23" s="123">
        <v>700000</v>
      </c>
      <c r="U23" s="123">
        <v>1300000</v>
      </c>
      <c r="V23" s="123">
        <v>1900000</v>
      </c>
      <c r="W23" s="123">
        <v>2500000</v>
      </c>
      <c r="X23" s="123">
        <v>3100000</v>
      </c>
      <c r="Y23" s="123">
        <v>3700000</v>
      </c>
      <c r="Z23" s="123">
        <v>4600000</v>
      </c>
      <c r="AA23" s="123">
        <v>5300000</v>
      </c>
      <c r="AB23" s="123">
        <v>6000000</v>
      </c>
      <c r="AC23" s="123">
        <v>6600000</v>
      </c>
      <c r="AD23" s="123">
        <v>7300000</v>
      </c>
      <c r="AE23" s="123">
        <v>8000000</v>
      </c>
      <c r="AF23" s="373"/>
    </row>
    <row r="24" spans="1:81" ht="190.05" customHeight="1" x14ac:dyDescent="0.4">
      <c r="A24" s="372" t="s">
        <v>76</v>
      </c>
      <c r="B24" s="372" t="s">
        <v>77</v>
      </c>
      <c r="C24" s="372" t="s">
        <v>1742</v>
      </c>
      <c r="D24" s="373" t="s">
        <v>1801</v>
      </c>
      <c r="E24" s="372" t="s">
        <v>65</v>
      </c>
      <c r="F24" s="372" t="s">
        <v>1744</v>
      </c>
      <c r="G24" s="372" t="s">
        <v>1802</v>
      </c>
      <c r="H24" s="373">
        <v>15</v>
      </c>
      <c r="I24" s="381" t="s">
        <v>3553</v>
      </c>
      <c r="J24" s="373" t="s">
        <v>2714</v>
      </c>
      <c r="K24" s="373" t="s">
        <v>286</v>
      </c>
      <c r="L24" s="373" t="s">
        <v>1803</v>
      </c>
      <c r="M24" s="373" t="s">
        <v>1804</v>
      </c>
      <c r="N24" s="373" t="s">
        <v>1804</v>
      </c>
      <c r="O24" s="373" t="s">
        <v>3421</v>
      </c>
      <c r="P24" s="72" t="s">
        <v>286</v>
      </c>
      <c r="Q24" s="125">
        <v>16500000</v>
      </c>
      <c r="R24" s="72" t="s">
        <v>286</v>
      </c>
      <c r="S24" s="373" t="s">
        <v>83</v>
      </c>
      <c r="T24" s="100" t="s">
        <v>1805</v>
      </c>
      <c r="U24" s="100" t="s">
        <v>1806</v>
      </c>
      <c r="V24" s="100" t="s">
        <v>1807</v>
      </c>
      <c r="W24" s="100" t="s">
        <v>1808</v>
      </c>
      <c r="X24" s="100" t="s">
        <v>1809</v>
      </c>
      <c r="Y24" s="100" t="s">
        <v>1810</v>
      </c>
      <c r="Z24" s="100" t="s">
        <v>1811</v>
      </c>
      <c r="AA24" s="100" t="s">
        <v>1812</v>
      </c>
      <c r="AB24" s="100" t="s">
        <v>1813</v>
      </c>
      <c r="AC24" s="100" t="s">
        <v>1814</v>
      </c>
      <c r="AD24" s="100" t="s">
        <v>1815</v>
      </c>
      <c r="AE24" s="100" t="s">
        <v>1804</v>
      </c>
      <c r="AF24" s="373" t="s">
        <v>1758</v>
      </c>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row>
    <row r="25" spans="1:81" ht="52.05" customHeight="1" x14ac:dyDescent="0.4">
      <c r="A25" s="372"/>
      <c r="B25" s="372"/>
      <c r="C25" s="372"/>
      <c r="D25" s="373"/>
      <c r="E25" s="372"/>
      <c r="F25" s="372"/>
      <c r="G25" s="372"/>
      <c r="H25" s="373"/>
      <c r="I25" s="382"/>
      <c r="J25" s="373"/>
      <c r="K25" s="373"/>
      <c r="L25" s="373"/>
      <c r="M25" s="373"/>
      <c r="N25" s="373"/>
      <c r="O25" s="373"/>
      <c r="P25" s="72" t="s">
        <v>286</v>
      </c>
      <c r="Q25" s="72" t="s">
        <v>1816</v>
      </c>
      <c r="R25" s="72" t="s">
        <v>286</v>
      </c>
      <c r="S25" s="373"/>
      <c r="T25" s="124">
        <v>800000</v>
      </c>
      <c r="U25" s="124">
        <v>1500000</v>
      </c>
      <c r="V25" s="124">
        <v>2100000</v>
      </c>
      <c r="W25" s="124">
        <v>3000000</v>
      </c>
      <c r="X25" s="124">
        <v>4200000</v>
      </c>
      <c r="Y25" s="124">
        <v>5700000</v>
      </c>
      <c r="Z25" s="124">
        <v>7100000</v>
      </c>
      <c r="AA25" s="124">
        <v>8600000</v>
      </c>
      <c r="AB25" s="124">
        <v>9950000</v>
      </c>
      <c r="AC25" s="124">
        <v>11350000</v>
      </c>
      <c r="AD25" s="124">
        <v>14150000</v>
      </c>
      <c r="AE25" s="124">
        <v>16500000</v>
      </c>
      <c r="AF25" s="37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row>
    <row r="26" spans="1:81" ht="304.5" customHeight="1" x14ac:dyDescent="0.4">
      <c r="A26" s="369" t="s">
        <v>76</v>
      </c>
      <c r="B26" s="369" t="s">
        <v>221</v>
      </c>
      <c r="C26" s="369" t="s">
        <v>1720</v>
      </c>
      <c r="D26" s="369" t="s">
        <v>2736</v>
      </c>
      <c r="E26" s="369" t="s">
        <v>65</v>
      </c>
      <c r="F26" s="372" t="s">
        <v>1744</v>
      </c>
      <c r="G26" s="369" t="s">
        <v>2727</v>
      </c>
      <c r="H26" s="369">
        <v>35</v>
      </c>
      <c r="I26" s="381" t="s">
        <v>3555</v>
      </c>
      <c r="J26" s="373" t="s">
        <v>2714</v>
      </c>
      <c r="K26" s="373" t="s">
        <v>286</v>
      </c>
      <c r="L26" s="369" t="s">
        <v>2728</v>
      </c>
      <c r="M26" s="369" t="s">
        <v>2729</v>
      </c>
      <c r="N26" s="369" t="s">
        <v>2729</v>
      </c>
      <c r="O26" s="369" t="s">
        <v>3635</v>
      </c>
      <c r="P26" s="287" t="s">
        <v>286</v>
      </c>
      <c r="Q26" s="234">
        <v>1000000</v>
      </c>
      <c r="R26" s="287" t="s">
        <v>286</v>
      </c>
      <c r="S26" s="369" t="s">
        <v>83</v>
      </c>
      <c r="T26" s="157" t="s">
        <v>2730</v>
      </c>
      <c r="U26" s="157" t="s">
        <v>2731</v>
      </c>
      <c r="V26" s="157" t="s">
        <v>3482</v>
      </c>
      <c r="W26" s="157" t="s">
        <v>3482</v>
      </c>
      <c r="X26" s="157" t="s">
        <v>3482</v>
      </c>
      <c r="Y26" s="157" t="s">
        <v>3482</v>
      </c>
      <c r="Z26" s="157" t="s">
        <v>2732</v>
      </c>
      <c r="AA26" s="157" t="s">
        <v>2733</v>
      </c>
      <c r="AB26" s="157" t="s">
        <v>2734</v>
      </c>
      <c r="AC26" s="157" t="s">
        <v>286</v>
      </c>
      <c r="AD26" s="157" t="s">
        <v>286</v>
      </c>
      <c r="AE26" s="157" t="s">
        <v>2729</v>
      </c>
      <c r="AF26" s="369" t="s">
        <v>2735</v>
      </c>
    </row>
    <row r="27" spans="1:81" ht="30" customHeight="1" x14ac:dyDescent="0.4">
      <c r="A27" s="369"/>
      <c r="B27" s="369"/>
      <c r="C27" s="369"/>
      <c r="D27" s="369"/>
      <c r="E27" s="369"/>
      <c r="F27" s="372"/>
      <c r="G27" s="369"/>
      <c r="H27" s="369"/>
      <c r="I27" s="382"/>
      <c r="J27" s="373"/>
      <c r="K27" s="373"/>
      <c r="L27" s="369"/>
      <c r="M27" s="369"/>
      <c r="N27" s="369"/>
      <c r="O27" s="369"/>
      <c r="P27" s="287" t="s">
        <v>286</v>
      </c>
      <c r="Q27" s="234" t="s">
        <v>349</v>
      </c>
      <c r="R27" s="287" t="s">
        <v>286</v>
      </c>
      <c r="S27" s="369"/>
      <c r="T27" s="287" t="s">
        <v>286</v>
      </c>
      <c r="U27" s="287" t="s">
        <v>286</v>
      </c>
      <c r="V27" s="287" t="s">
        <v>286</v>
      </c>
      <c r="W27" s="287" t="s">
        <v>286</v>
      </c>
      <c r="X27" s="287" t="s">
        <v>286</v>
      </c>
      <c r="Y27" s="287" t="s">
        <v>286</v>
      </c>
      <c r="Z27" s="287" t="s">
        <v>286</v>
      </c>
      <c r="AA27" s="234">
        <v>1000000</v>
      </c>
      <c r="AB27" s="234">
        <v>1000000</v>
      </c>
      <c r="AC27" s="287" t="s">
        <v>286</v>
      </c>
      <c r="AD27" s="287" t="s">
        <v>286</v>
      </c>
      <c r="AE27" s="234">
        <v>1000000</v>
      </c>
      <c r="AF27" s="369"/>
    </row>
    <row r="30" spans="1:81" x14ac:dyDescent="0.4">
      <c r="A30" s="23"/>
      <c r="B30" s="23"/>
      <c r="C30" s="23"/>
      <c r="D30" s="23"/>
      <c r="E30" s="23"/>
      <c r="F30" s="23"/>
      <c r="G30" s="23"/>
      <c r="H30" s="23"/>
      <c r="I30" s="23"/>
      <c r="J30" s="23"/>
      <c r="K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row>
    <row r="31" spans="1:81" x14ac:dyDescent="0.4">
      <c r="A31" s="23"/>
      <c r="B31" s="23"/>
      <c r="C31" s="23"/>
      <c r="D31" s="23"/>
      <c r="E31" s="23"/>
      <c r="F31" s="23"/>
      <c r="G31" s="23"/>
      <c r="H31" s="23"/>
      <c r="I31" s="23"/>
      <c r="J31" s="23"/>
      <c r="K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row>
    <row r="32" spans="1:81" x14ac:dyDescent="0.4">
      <c r="A32" s="23"/>
      <c r="B32" s="23"/>
      <c r="C32" s="23"/>
      <c r="D32" s="23"/>
      <c r="E32" s="23"/>
      <c r="F32" s="23"/>
      <c r="G32" s="23"/>
      <c r="H32" s="23"/>
      <c r="I32" s="23"/>
      <c r="J32" s="23"/>
      <c r="K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row>
    <row r="33" spans="1:81" x14ac:dyDescent="0.4">
      <c r="A33" s="23"/>
      <c r="B33" s="23"/>
      <c r="C33" s="23"/>
      <c r="D33" s="23"/>
      <c r="E33" s="23"/>
      <c r="F33" s="23"/>
      <c r="G33" s="23"/>
      <c r="H33" s="23"/>
      <c r="I33" s="23"/>
      <c r="J33" s="23"/>
      <c r="K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row>
    <row r="34" spans="1:81" x14ac:dyDescent="0.4">
      <c r="A34" s="23"/>
      <c r="B34" s="23"/>
      <c r="C34" s="23"/>
      <c r="D34" s="23"/>
      <c r="E34" s="23"/>
      <c r="F34" s="23"/>
      <c r="G34" s="23"/>
      <c r="H34" s="23"/>
      <c r="I34" s="23"/>
      <c r="J34" s="23"/>
      <c r="K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row>
    <row r="35" spans="1:81" x14ac:dyDescent="0.4">
      <c r="A35" s="23"/>
      <c r="B35" s="23"/>
      <c r="C35" s="23"/>
      <c r="D35" s="23"/>
      <c r="E35" s="23"/>
      <c r="F35" s="23"/>
      <c r="G35" s="23"/>
      <c r="H35" s="23"/>
      <c r="I35" s="23"/>
      <c r="J35" s="23"/>
      <c r="K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row>
    <row r="36" spans="1:81" x14ac:dyDescent="0.4">
      <c r="A36" s="23"/>
      <c r="B36" s="23"/>
      <c r="C36" s="23"/>
      <c r="D36" s="23"/>
      <c r="E36" s="23"/>
      <c r="F36" s="23"/>
      <c r="G36" s="23"/>
      <c r="H36" s="23"/>
      <c r="I36" s="23"/>
      <c r="J36" s="23"/>
      <c r="K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row>
    <row r="37" spans="1:81" x14ac:dyDescent="0.4">
      <c r="A37" s="23"/>
      <c r="B37" s="23"/>
      <c r="C37" s="23"/>
      <c r="D37" s="23"/>
      <c r="E37" s="23"/>
      <c r="F37" s="23"/>
      <c r="G37" s="23"/>
      <c r="H37" s="23"/>
      <c r="I37" s="23"/>
      <c r="J37" s="23"/>
      <c r="K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row>
    <row r="38" spans="1:81" x14ac:dyDescent="0.4">
      <c r="A38" s="23"/>
      <c r="B38" s="23"/>
      <c r="C38" s="23"/>
      <c r="D38" s="23"/>
      <c r="E38" s="23"/>
      <c r="F38" s="23"/>
      <c r="G38" s="23"/>
      <c r="H38" s="23"/>
      <c r="I38" s="23"/>
      <c r="J38" s="23"/>
      <c r="K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row>
    <row r="39" spans="1:81" x14ac:dyDescent="0.4">
      <c r="A39" s="23"/>
      <c r="B39" s="23"/>
      <c r="C39" s="23"/>
      <c r="D39" s="23"/>
      <c r="E39" s="23"/>
      <c r="F39" s="23"/>
      <c r="G39" s="23"/>
      <c r="H39" s="23"/>
      <c r="I39" s="23"/>
      <c r="J39" s="23"/>
      <c r="K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row>
    <row r="40" spans="1:81" x14ac:dyDescent="0.4">
      <c r="A40" s="23"/>
      <c r="B40" s="23"/>
      <c r="C40" s="23"/>
      <c r="D40" s="23"/>
      <c r="E40" s="23"/>
      <c r="F40" s="23"/>
      <c r="G40" s="23"/>
      <c r="H40" s="23"/>
      <c r="I40" s="23"/>
      <c r="J40" s="23"/>
      <c r="K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row>
    <row r="41" spans="1:81" x14ac:dyDescent="0.4">
      <c r="A41" s="23"/>
      <c r="B41" s="23"/>
      <c r="C41" s="23"/>
      <c r="D41" s="23"/>
      <c r="E41" s="23"/>
      <c r="F41" s="23"/>
      <c r="G41" s="23"/>
      <c r="H41" s="23"/>
      <c r="I41" s="23"/>
      <c r="J41" s="23"/>
      <c r="K41" s="23"/>
      <c r="M41" s="23"/>
      <c r="N41" s="23"/>
      <c r="O41" s="23"/>
      <c r="P41" s="23"/>
      <c r="Q41" s="23"/>
      <c r="R41" s="23"/>
      <c r="S41" s="23"/>
      <c r="T41" s="23"/>
      <c r="U41" s="23"/>
      <c r="V41" s="23"/>
      <c r="W41" s="23"/>
      <c r="X41" s="23"/>
      <c r="Y41" s="23"/>
      <c r="Z41" s="23"/>
    </row>
    <row r="42" spans="1:81" x14ac:dyDescent="0.4">
      <c r="A42" s="23"/>
      <c r="B42" s="23"/>
      <c r="C42" s="23"/>
      <c r="D42" s="23"/>
      <c r="E42" s="23"/>
      <c r="F42" s="23"/>
      <c r="G42" s="23"/>
      <c r="H42" s="23"/>
      <c r="I42" s="23"/>
      <c r="J42" s="23"/>
      <c r="K42" s="23"/>
      <c r="M42" s="23"/>
      <c r="N42" s="23"/>
      <c r="O42" s="23"/>
      <c r="P42" s="23"/>
      <c r="Q42" s="23"/>
      <c r="R42" s="23"/>
      <c r="S42" s="23"/>
      <c r="T42" s="23"/>
      <c r="U42" s="23"/>
      <c r="V42" s="23"/>
      <c r="W42" s="23"/>
      <c r="X42" s="23"/>
      <c r="Y42" s="23"/>
      <c r="Z42" s="23"/>
    </row>
    <row r="43" spans="1:81" x14ac:dyDescent="0.4">
      <c r="A43" s="23"/>
      <c r="B43" s="23"/>
      <c r="C43" s="23"/>
      <c r="D43" s="23"/>
      <c r="E43" s="23"/>
      <c r="F43" s="23"/>
      <c r="G43" s="23"/>
      <c r="H43" s="23"/>
      <c r="I43" s="23"/>
      <c r="J43" s="23"/>
      <c r="K43" s="23"/>
      <c r="M43" s="23"/>
      <c r="N43" s="23"/>
      <c r="O43" s="23"/>
      <c r="P43" s="23"/>
      <c r="Q43" s="23"/>
      <c r="R43" s="23"/>
      <c r="S43" s="23"/>
      <c r="T43" s="23"/>
      <c r="U43" s="23"/>
      <c r="V43" s="23"/>
      <c r="W43" s="23"/>
      <c r="X43" s="23"/>
      <c r="Y43" s="23"/>
      <c r="Z43" s="23"/>
    </row>
    <row r="44" spans="1:81" x14ac:dyDescent="0.4">
      <c r="A44" s="23"/>
      <c r="B44" s="23"/>
      <c r="C44" s="23"/>
      <c r="D44" s="23"/>
      <c r="E44" s="23"/>
      <c r="F44" s="23"/>
      <c r="G44" s="23"/>
      <c r="H44" s="23"/>
      <c r="I44" s="23"/>
      <c r="J44" s="23"/>
      <c r="K44" s="23"/>
      <c r="M44" s="23"/>
      <c r="N44" s="23"/>
      <c r="O44" s="23"/>
      <c r="P44" s="23"/>
      <c r="Q44" s="23"/>
      <c r="R44" s="23"/>
      <c r="S44" s="23"/>
      <c r="T44" s="23"/>
      <c r="U44" s="23"/>
      <c r="V44" s="23"/>
      <c r="W44" s="23"/>
      <c r="X44" s="23"/>
      <c r="Y44" s="23"/>
      <c r="Z44" s="23"/>
    </row>
    <row r="45" spans="1:81" x14ac:dyDescent="0.4">
      <c r="A45" s="23"/>
      <c r="B45" s="23"/>
      <c r="C45" s="23"/>
      <c r="D45" s="23"/>
      <c r="E45" s="23"/>
      <c r="F45" s="23"/>
      <c r="G45" s="23"/>
      <c r="H45" s="23"/>
      <c r="I45" s="23"/>
      <c r="J45" s="23"/>
      <c r="K45" s="23"/>
      <c r="M45" s="23"/>
      <c r="N45" s="23"/>
      <c r="O45" s="23"/>
      <c r="P45" s="23"/>
      <c r="Q45" s="23"/>
      <c r="R45" s="23"/>
      <c r="S45" s="23"/>
      <c r="T45" s="23"/>
      <c r="U45" s="23"/>
      <c r="V45" s="23"/>
      <c r="W45" s="23"/>
      <c r="X45" s="23"/>
      <c r="Y45" s="23"/>
      <c r="Z45" s="23"/>
    </row>
    <row r="46" spans="1:81" x14ac:dyDescent="0.4">
      <c r="A46" s="23"/>
      <c r="B46" s="23"/>
      <c r="C46" s="23"/>
      <c r="D46" s="23"/>
      <c r="E46" s="23"/>
      <c r="F46" s="23"/>
      <c r="G46" s="23"/>
      <c r="H46" s="23"/>
      <c r="I46" s="23"/>
      <c r="J46" s="23"/>
      <c r="K46" s="23"/>
      <c r="M46" s="23"/>
      <c r="N46" s="23"/>
      <c r="O46" s="23"/>
      <c r="P46" s="23"/>
      <c r="Q46" s="23"/>
      <c r="R46" s="23"/>
      <c r="S46" s="23"/>
      <c r="T46" s="23"/>
      <c r="U46" s="23"/>
      <c r="V46" s="23"/>
      <c r="W46" s="23"/>
      <c r="X46" s="23"/>
      <c r="Y46" s="23"/>
      <c r="Z46" s="23"/>
    </row>
    <row r="47" spans="1:81" x14ac:dyDescent="0.4">
      <c r="A47" s="23"/>
      <c r="B47" s="23"/>
      <c r="C47" s="23"/>
      <c r="D47" s="23"/>
      <c r="E47" s="23"/>
      <c r="F47" s="23"/>
      <c r="G47" s="23"/>
      <c r="H47" s="23"/>
      <c r="I47" s="23"/>
      <c r="J47" s="23"/>
      <c r="K47" s="23"/>
      <c r="M47" s="23"/>
      <c r="N47" s="23"/>
      <c r="O47" s="23"/>
      <c r="P47" s="23"/>
      <c r="Q47" s="23"/>
      <c r="R47" s="23"/>
      <c r="S47" s="23"/>
      <c r="T47" s="23"/>
      <c r="U47" s="23"/>
      <c r="V47" s="23"/>
      <c r="W47" s="23"/>
      <c r="X47" s="23"/>
      <c r="Y47" s="23"/>
      <c r="Z47" s="23"/>
    </row>
    <row r="48" spans="1:81" x14ac:dyDescent="0.4">
      <c r="A48" s="23"/>
      <c r="B48" s="23"/>
      <c r="C48" s="23"/>
      <c r="D48" s="23"/>
      <c r="E48" s="23"/>
      <c r="F48" s="23"/>
      <c r="G48" s="23"/>
      <c r="H48" s="23"/>
      <c r="I48" s="23"/>
      <c r="J48" s="23"/>
      <c r="K48" s="23"/>
      <c r="M48" s="23"/>
      <c r="N48" s="23"/>
      <c r="O48" s="23"/>
      <c r="P48" s="23"/>
      <c r="Q48" s="23"/>
      <c r="R48" s="23"/>
      <c r="S48" s="23"/>
      <c r="T48" s="23"/>
      <c r="U48" s="23"/>
      <c r="V48" s="23"/>
      <c r="W48" s="23"/>
      <c r="X48" s="23"/>
      <c r="Y48" s="23"/>
      <c r="Z48" s="23"/>
    </row>
    <row r="49" spans="1:26" x14ac:dyDescent="0.4">
      <c r="A49" s="23"/>
      <c r="B49" s="23"/>
      <c r="C49" s="23"/>
      <c r="D49" s="23"/>
      <c r="E49" s="23"/>
      <c r="F49" s="23"/>
      <c r="G49" s="23"/>
      <c r="H49" s="23"/>
      <c r="I49" s="23"/>
      <c r="J49" s="23"/>
      <c r="K49" s="23"/>
      <c r="M49" s="23"/>
      <c r="N49" s="23"/>
      <c r="O49" s="23"/>
      <c r="P49" s="23"/>
      <c r="Q49" s="23"/>
      <c r="R49" s="23"/>
      <c r="S49" s="23"/>
      <c r="T49" s="23"/>
      <c r="U49" s="23"/>
      <c r="V49" s="23"/>
      <c r="W49" s="23"/>
      <c r="X49" s="23"/>
      <c r="Y49" s="23"/>
      <c r="Z49" s="23"/>
    </row>
    <row r="50" spans="1:26" x14ac:dyDescent="0.4">
      <c r="A50" s="23"/>
      <c r="B50" s="23"/>
      <c r="C50" s="23"/>
      <c r="D50" s="23"/>
      <c r="E50" s="23"/>
      <c r="F50" s="23"/>
      <c r="G50" s="23"/>
      <c r="H50" s="23"/>
      <c r="I50" s="23"/>
      <c r="J50" s="23"/>
      <c r="K50" s="23"/>
      <c r="M50" s="23"/>
      <c r="N50" s="23"/>
      <c r="O50" s="23"/>
      <c r="P50" s="23"/>
      <c r="Q50" s="23"/>
      <c r="R50" s="23"/>
      <c r="S50" s="23"/>
      <c r="T50" s="23"/>
      <c r="U50" s="23"/>
      <c r="V50" s="23"/>
      <c r="W50" s="23"/>
      <c r="X50" s="23"/>
      <c r="Y50" s="23"/>
      <c r="Z50" s="23"/>
    </row>
    <row r="51" spans="1:26" x14ac:dyDescent="0.4">
      <c r="A51" s="23"/>
      <c r="B51" s="23"/>
      <c r="C51" s="23"/>
      <c r="D51" s="23"/>
      <c r="E51" s="23"/>
      <c r="F51" s="23"/>
      <c r="G51" s="23"/>
      <c r="H51" s="23"/>
      <c r="I51" s="23"/>
      <c r="J51" s="23"/>
      <c r="K51" s="23"/>
      <c r="M51" s="23"/>
      <c r="N51" s="23"/>
      <c r="O51" s="23"/>
      <c r="P51" s="23"/>
      <c r="Q51" s="23"/>
      <c r="R51" s="23"/>
      <c r="S51" s="23"/>
      <c r="T51" s="23"/>
      <c r="U51" s="23"/>
      <c r="V51" s="23"/>
      <c r="W51" s="23"/>
      <c r="X51" s="23"/>
      <c r="Y51" s="23"/>
      <c r="Z51" s="23"/>
    </row>
    <row r="52" spans="1:26" x14ac:dyDescent="0.4">
      <c r="A52" s="23"/>
      <c r="B52" s="23"/>
      <c r="C52" s="23"/>
      <c r="D52" s="23"/>
      <c r="E52" s="23"/>
      <c r="F52" s="23"/>
      <c r="G52" s="23"/>
      <c r="H52" s="23"/>
      <c r="I52" s="23"/>
      <c r="J52" s="23"/>
      <c r="K52" s="23"/>
      <c r="M52" s="23"/>
      <c r="N52" s="23"/>
      <c r="O52" s="23"/>
      <c r="P52" s="23"/>
      <c r="Q52" s="23"/>
      <c r="R52" s="23"/>
      <c r="S52" s="23"/>
      <c r="T52" s="23"/>
      <c r="U52" s="23"/>
      <c r="V52" s="23"/>
      <c r="W52" s="23"/>
      <c r="X52" s="23"/>
      <c r="Y52" s="23"/>
      <c r="Z52" s="23"/>
    </row>
    <row r="53" spans="1:26" x14ac:dyDescent="0.4">
      <c r="A53" s="23"/>
      <c r="B53" s="23"/>
      <c r="C53" s="23"/>
      <c r="D53" s="23"/>
      <c r="E53" s="23"/>
      <c r="F53" s="23"/>
      <c r="G53" s="23"/>
      <c r="H53" s="23"/>
      <c r="I53" s="23"/>
      <c r="J53" s="23"/>
      <c r="K53" s="23"/>
      <c r="M53" s="23"/>
      <c r="N53" s="23"/>
      <c r="O53" s="23"/>
      <c r="P53" s="23"/>
      <c r="Q53" s="23"/>
      <c r="R53" s="23"/>
      <c r="S53" s="23"/>
      <c r="T53" s="23"/>
      <c r="U53" s="23"/>
      <c r="V53" s="23"/>
      <c r="W53" s="23"/>
      <c r="X53" s="23"/>
      <c r="Y53" s="23"/>
      <c r="Z53" s="23"/>
    </row>
    <row r="54" spans="1:26" x14ac:dyDescent="0.4">
      <c r="A54" s="23"/>
      <c r="B54" s="23"/>
      <c r="C54" s="23"/>
      <c r="D54" s="23"/>
      <c r="E54" s="23"/>
      <c r="F54" s="23"/>
      <c r="G54" s="23"/>
      <c r="H54" s="23"/>
      <c r="I54" s="23"/>
      <c r="J54" s="23"/>
      <c r="K54" s="23"/>
      <c r="M54" s="23"/>
      <c r="N54" s="23"/>
      <c r="O54" s="23"/>
      <c r="P54" s="23"/>
      <c r="Q54" s="23"/>
      <c r="R54" s="23"/>
      <c r="S54" s="23"/>
      <c r="T54" s="23"/>
      <c r="U54" s="23"/>
      <c r="V54" s="23"/>
      <c r="W54" s="23"/>
      <c r="X54" s="23"/>
      <c r="Y54" s="23"/>
      <c r="Z54" s="23"/>
    </row>
    <row r="55" spans="1:26" x14ac:dyDescent="0.4">
      <c r="A55" s="23"/>
      <c r="B55" s="23"/>
      <c r="C55" s="23"/>
      <c r="D55" s="23"/>
      <c r="E55" s="23"/>
      <c r="F55" s="23"/>
      <c r="G55" s="23"/>
      <c r="H55" s="23"/>
      <c r="I55" s="23"/>
      <c r="J55" s="23"/>
      <c r="K55" s="23"/>
      <c r="M55" s="23"/>
      <c r="N55" s="23"/>
      <c r="O55" s="23"/>
      <c r="P55" s="23"/>
      <c r="Q55" s="23"/>
      <c r="R55" s="23"/>
      <c r="S55" s="23"/>
      <c r="T55" s="23"/>
      <c r="U55" s="23"/>
      <c r="V55" s="23"/>
      <c r="W55" s="23"/>
      <c r="X55" s="23"/>
      <c r="Y55" s="23"/>
      <c r="Z55" s="23"/>
    </row>
    <row r="56" spans="1:26" x14ac:dyDescent="0.4">
      <c r="A56" s="23"/>
      <c r="B56" s="23"/>
      <c r="C56" s="23"/>
      <c r="D56" s="23"/>
      <c r="E56" s="23"/>
      <c r="F56" s="23"/>
      <c r="G56" s="23"/>
      <c r="H56" s="23"/>
      <c r="I56" s="23"/>
      <c r="J56" s="23"/>
      <c r="K56" s="23"/>
      <c r="M56" s="23"/>
      <c r="N56" s="23"/>
      <c r="O56" s="23"/>
      <c r="P56" s="23"/>
      <c r="Q56" s="23"/>
      <c r="R56" s="23"/>
      <c r="S56" s="23"/>
      <c r="T56" s="23"/>
      <c r="U56" s="23"/>
      <c r="V56" s="23"/>
      <c r="W56" s="23"/>
      <c r="X56" s="23"/>
      <c r="Y56" s="23"/>
      <c r="Z56" s="23"/>
    </row>
    <row r="57" spans="1:26" x14ac:dyDescent="0.4">
      <c r="A57" s="23"/>
      <c r="B57" s="23"/>
      <c r="C57" s="23"/>
      <c r="D57" s="23"/>
      <c r="E57" s="23"/>
      <c r="F57" s="23"/>
      <c r="G57" s="23"/>
      <c r="H57" s="23"/>
      <c r="I57" s="23"/>
      <c r="J57" s="23"/>
      <c r="K57" s="23"/>
      <c r="M57" s="23"/>
      <c r="N57" s="23"/>
      <c r="O57" s="23"/>
      <c r="P57" s="23"/>
      <c r="Q57" s="23"/>
      <c r="R57" s="23"/>
      <c r="S57" s="23"/>
      <c r="T57" s="23"/>
      <c r="U57" s="23"/>
      <c r="V57" s="23"/>
      <c r="W57" s="23"/>
      <c r="X57" s="23"/>
      <c r="Y57" s="23"/>
      <c r="Z57" s="23"/>
    </row>
    <row r="58" spans="1:26" x14ac:dyDescent="0.4">
      <c r="A58" s="23"/>
      <c r="B58" s="23"/>
      <c r="C58" s="23"/>
      <c r="D58" s="23"/>
      <c r="E58" s="23"/>
      <c r="F58" s="23"/>
      <c r="G58" s="23"/>
      <c r="H58" s="23"/>
      <c r="I58" s="23"/>
      <c r="J58" s="23"/>
      <c r="K58" s="23"/>
      <c r="M58" s="23"/>
      <c r="N58" s="23"/>
      <c r="O58" s="23"/>
      <c r="P58" s="23"/>
      <c r="Q58" s="23"/>
      <c r="R58" s="23"/>
      <c r="S58" s="23"/>
      <c r="T58" s="23"/>
      <c r="U58" s="23"/>
      <c r="V58" s="23"/>
      <c r="W58" s="23"/>
      <c r="X58" s="23"/>
      <c r="Y58" s="23"/>
      <c r="Z58" s="23"/>
    </row>
    <row r="59" spans="1:26" x14ac:dyDescent="0.4">
      <c r="A59" s="23"/>
      <c r="B59" s="23"/>
      <c r="C59" s="23"/>
      <c r="D59" s="23"/>
      <c r="E59" s="23"/>
      <c r="F59" s="23"/>
      <c r="G59" s="23"/>
      <c r="H59" s="23"/>
      <c r="I59" s="23"/>
      <c r="J59" s="23"/>
      <c r="K59" s="23"/>
      <c r="M59" s="23"/>
      <c r="N59" s="23"/>
      <c r="O59" s="23"/>
      <c r="P59" s="23"/>
      <c r="Q59" s="23"/>
      <c r="R59" s="23"/>
      <c r="S59" s="23"/>
      <c r="T59" s="23"/>
      <c r="U59" s="23"/>
      <c r="V59" s="23"/>
      <c r="W59" s="23"/>
      <c r="X59" s="23"/>
      <c r="Y59" s="23"/>
      <c r="Z59" s="23"/>
    </row>
    <row r="60" spans="1:26" x14ac:dyDescent="0.4">
      <c r="A60" s="23"/>
      <c r="B60" s="23"/>
      <c r="C60" s="23"/>
      <c r="D60" s="23"/>
      <c r="E60" s="23"/>
      <c r="F60" s="23"/>
      <c r="G60" s="23"/>
      <c r="H60" s="23"/>
      <c r="I60" s="23"/>
      <c r="J60" s="23"/>
      <c r="K60" s="23"/>
      <c r="M60" s="23"/>
      <c r="N60" s="23"/>
      <c r="O60" s="23"/>
      <c r="P60" s="23"/>
      <c r="Q60" s="23"/>
      <c r="R60" s="23"/>
      <c r="S60" s="23"/>
      <c r="T60" s="23"/>
      <c r="U60" s="23"/>
      <c r="V60" s="23"/>
      <c r="W60" s="23"/>
      <c r="X60" s="23"/>
      <c r="Y60" s="23"/>
      <c r="Z60" s="23"/>
    </row>
    <row r="61" spans="1:26" x14ac:dyDescent="0.4">
      <c r="A61" s="23"/>
      <c r="B61" s="23"/>
      <c r="C61" s="23"/>
      <c r="D61" s="23"/>
      <c r="E61" s="23"/>
      <c r="F61" s="23"/>
      <c r="G61" s="23"/>
      <c r="H61" s="23"/>
      <c r="I61" s="23"/>
      <c r="J61" s="23"/>
      <c r="K61" s="23"/>
      <c r="M61" s="23"/>
      <c r="N61" s="23"/>
      <c r="O61" s="23"/>
      <c r="P61" s="23"/>
      <c r="Q61" s="23"/>
      <c r="R61" s="23"/>
      <c r="S61" s="23"/>
      <c r="T61" s="23"/>
      <c r="U61" s="23"/>
      <c r="V61" s="23"/>
      <c r="W61" s="23"/>
      <c r="X61" s="23"/>
      <c r="Y61" s="23"/>
      <c r="Z61" s="23"/>
    </row>
    <row r="62" spans="1:26" x14ac:dyDescent="0.4">
      <c r="A62" s="23"/>
      <c r="B62" s="23"/>
      <c r="C62" s="23"/>
      <c r="D62" s="23"/>
      <c r="E62" s="23"/>
      <c r="F62" s="23"/>
      <c r="G62" s="23"/>
      <c r="H62" s="23"/>
      <c r="I62" s="23"/>
      <c r="J62" s="23"/>
      <c r="K62" s="23"/>
      <c r="M62" s="23"/>
      <c r="N62" s="23"/>
      <c r="O62" s="23"/>
      <c r="P62" s="23"/>
      <c r="Q62" s="23"/>
      <c r="R62" s="23"/>
      <c r="S62" s="23"/>
      <c r="T62" s="23"/>
      <c r="U62" s="23"/>
      <c r="V62" s="23"/>
      <c r="W62" s="23"/>
      <c r="X62" s="23"/>
      <c r="Y62" s="23"/>
      <c r="Z62" s="23"/>
    </row>
    <row r="63" spans="1:26" x14ac:dyDescent="0.4">
      <c r="A63" s="23"/>
      <c r="B63" s="23"/>
      <c r="C63" s="23"/>
      <c r="D63" s="23"/>
      <c r="E63" s="23"/>
      <c r="F63" s="23"/>
      <c r="G63" s="23"/>
      <c r="H63" s="23"/>
      <c r="I63" s="23"/>
      <c r="J63" s="23"/>
      <c r="K63" s="23"/>
      <c r="M63" s="23"/>
      <c r="N63" s="23"/>
      <c r="O63" s="23"/>
      <c r="P63" s="23"/>
      <c r="Q63" s="23"/>
      <c r="R63" s="23"/>
      <c r="S63" s="23"/>
      <c r="T63" s="23"/>
      <c r="U63" s="23"/>
      <c r="V63" s="23"/>
      <c r="W63" s="23"/>
      <c r="X63" s="23"/>
      <c r="Y63" s="23"/>
      <c r="Z63" s="23"/>
    </row>
    <row r="64" spans="1:26" x14ac:dyDescent="0.4">
      <c r="A64" s="23"/>
      <c r="B64" s="23"/>
      <c r="C64" s="23"/>
      <c r="D64" s="23"/>
      <c r="E64" s="23"/>
      <c r="F64" s="23"/>
      <c r="G64" s="23"/>
      <c r="H64" s="23"/>
      <c r="I64" s="23"/>
      <c r="J64" s="23"/>
      <c r="K64" s="23"/>
      <c r="M64" s="23"/>
      <c r="N64" s="23"/>
      <c r="O64" s="23"/>
      <c r="P64" s="23"/>
      <c r="Q64" s="23"/>
      <c r="R64" s="23"/>
      <c r="S64" s="23"/>
      <c r="T64" s="23"/>
      <c r="U64" s="23"/>
      <c r="V64" s="23"/>
      <c r="W64" s="23"/>
      <c r="X64" s="23"/>
      <c r="Y64" s="23"/>
      <c r="Z64" s="23"/>
    </row>
    <row r="65" spans="1:26" x14ac:dyDescent="0.4">
      <c r="A65" s="23"/>
      <c r="B65" s="23"/>
      <c r="C65" s="23"/>
      <c r="D65" s="23"/>
      <c r="E65" s="23"/>
      <c r="F65" s="23"/>
      <c r="G65" s="23"/>
      <c r="H65" s="23"/>
      <c r="I65" s="23"/>
      <c r="J65" s="23"/>
      <c r="K65" s="23"/>
      <c r="M65" s="23"/>
      <c r="N65" s="23"/>
      <c r="O65" s="23"/>
      <c r="P65" s="23"/>
      <c r="Q65" s="23"/>
      <c r="R65" s="23"/>
      <c r="S65" s="23"/>
      <c r="T65" s="23"/>
      <c r="U65" s="23"/>
      <c r="V65" s="23"/>
      <c r="W65" s="23"/>
      <c r="X65" s="23"/>
      <c r="Y65" s="23"/>
      <c r="Z65" s="23"/>
    </row>
    <row r="66" spans="1:26" x14ac:dyDescent="0.4">
      <c r="A66" s="23"/>
      <c r="B66" s="23"/>
      <c r="C66" s="23"/>
      <c r="D66" s="23"/>
      <c r="E66" s="23"/>
      <c r="F66" s="23"/>
      <c r="G66" s="23"/>
      <c r="H66" s="23"/>
      <c r="I66" s="23"/>
      <c r="J66" s="23"/>
      <c r="K66" s="23"/>
      <c r="M66" s="23"/>
      <c r="N66" s="23"/>
      <c r="O66" s="23"/>
      <c r="P66" s="23"/>
      <c r="Q66" s="23"/>
      <c r="R66" s="23"/>
      <c r="S66" s="23"/>
      <c r="T66" s="23"/>
      <c r="U66" s="23"/>
      <c r="V66" s="23"/>
      <c r="W66" s="23"/>
      <c r="X66" s="23"/>
      <c r="Y66" s="23"/>
      <c r="Z66" s="23"/>
    </row>
    <row r="67" spans="1:26" x14ac:dyDescent="0.4">
      <c r="A67" s="23"/>
      <c r="B67" s="23"/>
      <c r="C67" s="23"/>
      <c r="D67" s="23"/>
      <c r="E67" s="23"/>
      <c r="F67" s="23"/>
      <c r="G67" s="23"/>
      <c r="H67" s="23"/>
      <c r="I67" s="23"/>
      <c r="J67" s="23"/>
      <c r="K67" s="23"/>
      <c r="M67" s="23"/>
      <c r="N67" s="23"/>
      <c r="O67" s="23"/>
      <c r="P67" s="23"/>
      <c r="Q67" s="23"/>
      <c r="R67" s="23"/>
      <c r="S67" s="23"/>
      <c r="T67" s="23"/>
      <c r="U67" s="23"/>
      <c r="V67" s="23"/>
      <c r="W67" s="23"/>
      <c r="X67" s="23"/>
      <c r="Y67" s="23"/>
      <c r="Z67" s="23"/>
    </row>
    <row r="68" spans="1:26" x14ac:dyDescent="0.4">
      <c r="A68" s="23"/>
      <c r="B68" s="23"/>
      <c r="C68" s="23"/>
      <c r="D68" s="23"/>
      <c r="E68" s="23"/>
      <c r="F68" s="23"/>
      <c r="G68" s="23"/>
      <c r="H68" s="23"/>
      <c r="I68" s="23"/>
      <c r="J68" s="23"/>
      <c r="K68" s="23"/>
      <c r="M68" s="23"/>
      <c r="N68" s="23"/>
      <c r="O68" s="23"/>
      <c r="P68" s="23"/>
      <c r="Q68" s="23"/>
      <c r="R68" s="23"/>
      <c r="S68" s="23"/>
      <c r="T68" s="23"/>
      <c r="U68" s="23"/>
      <c r="V68" s="23"/>
      <c r="W68" s="23"/>
      <c r="X68" s="23"/>
      <c r="Y68" s="23"/>
      <c r="Z68" s="23"/>
    </row>
    <row r="69" spans="1:26" x14ac:dyDescent="0.4">
      <c r="A69" s="23"/>
      <c r="B69" s="23"/>
      <c r="C69" s="23"/>
      <c r="D69" s="23"/>
      <c r="E69" s="23"/>
      <c r="F69" s="23"/>
      <c r="G69" s="23"/>
      <c r="H69" s="23"/>
      <c r="I69" s="23"/>
      <c r="J69" s="23"/>
      <c r="K69" s="23"/>
      <c r="M69" s="23"/>
      <c r="N69" s="23"/>
      <c r="O69" s="23"/>
      <c r="P69" s="23"/>
      <c r="Q69" s="23"/>
      <c r="R69" s="23"/>
      <c r="S69" s="23"/>
      <c r="T69" s="23"/>
      <c r="U69" s="23"/>
      <c r="V69" s="23"/>
      <c r="W69" s="23"/>
      <c r="X69" s="23"/>
      <c r="Y69" s="23"/>
      <c r="Z69" s="23"/>
    </row>
    <row r="70" spans="1:26" x14ac:dyDescent="0.4">
      <c r="A70" s="23"/>
      <c r="B70" s="23"/>
      <c r="C70" s="23"/>
      <c r="D70" s="23"/>
      <c r="E70" s="23"/>
      <c r="F70" s="23"/>
      <c r="G70" s="23"/>
      <c r="H70" s="23"/>
      <c r="I70" s="23"/>
      <c r="J70" s="23"/>
      <c r="K70" s="23"/>
      <c r="M70" s="23"/>
      <c r="N70" s="23"/>
      <c r="O70" s="23"/>
      <c r="P70" s="23"/>
      <c r="Q70" s="23"/>
      <c r="R70" s="23"/>
      <c r="S70" s="23"/>
      <c r="T70" s="23"/>
      <c r="U70" s="23"/>
      <c r="V70" s="23"/>
      <c r="W70" s="23"/>
      <c r="X70" s="23"/>
      <c r="Y70" s="23"/>
      <c r="Z70" s="23"/>
    </row>
    <row r="71" spans="1:26" x14ac:dyDescent="0.4">
      <c r="A71" s="23"/>
      <c r="B71" s="23"/>
      <c r="C71" s="23"/>
      <c r="D71" s="23"/>
      <c r="E71" s="23"/>
      <c r="F71" s="23"/>
      <c r="G71" s="23"/>
      <c r="H71" s="23"/>
      <c r="I71" s="23"/>
      <c r="J71" s="23"/>
      <c r="K71" s="23"/>
      <c r="M71" s="23"/>
      <c r="N71" s="23"/>
      <c r="O71" s="23"/>
      <c r="P71" s="23"/>
      <c r="Q71" s="23"/>
      <c r="R71" s="23"/>
      <c r="S71" s="23"/>
      <c r="T71" s="23"/>
      <c r="U71" s="23"/>
      <c r="V71" s="23"/>
      <c r="W71" s="23"/>
      <c r="X71" s="23"/>
      <c r="Y71" s="23"/>
      <c r="Z71" s="23"/>
    </row>
    <row r="72" spans="1:26" x14ac:dyDescent="0.4">
      <c r="A72" s="23"/>
      <c r="B72" s="23"/>
      <c r="C72" s="23"/>
      <c r="D72" s="23"/>
      <c r="E72" s="23"/>
      <c r="F72" s="23"/>
      <c r="G72" s="23"/>
      <c r="H72" s="23"/>
      <c r="I72" s="23"/>
      <c r="J72" s="23"/>
      <c r="K72" s="23"/>
      <c r="M72" s="23"/>
      <c r="N72" s="23"/>
      <c r="O72" s="23"/>
      <c r="P72" s="23"/>
      <c r="Q72" s="23"/>
      <c r="R72" s="23"/>
      <c r="S72" s="23"/>
      <c r="T72" s="23"/>
      <c r="U72" s="23"/>
      <c r="V72" s="23"/>
      <c r="W72" s="23"/>
      <c r="X72" s="23"/>
      <c r="Y72" s="23"/>
      <c r="Z72" s="23"/>
    </row>
    <row r="73" spans="1:26" x14ac:dyDescent="0.4">
      <c r="A73" s="23"/>
      <c r="B73" s="23"/>
      <c r="C73" s="23"/>
      <c r="D73" s="23"/>
      <c r="E73" s="23"/>
      <c r="F73" s="23"/>
      <c r="G73" s="23"/>
      <c r="H73" s="23"/>
      <c r="I73" s="23"/>
      <c r="J73" s="23"/>
      <c r="K73" s="23"/>
      <c r="M73" s="23"/>
      <c r="N73" s="23"/>
      <c r="O73" s="23"/>
      <c r="P73" s="23"/>
      <c r="Q73" s="23"/>
      <c r="R73" s="23"/>
      <c r="S73" s="23"/>
      <c r="T73" s="23"/>
      <c r="U73" s="23"/>
      <c r="V73" s="23"/>
      <c r="W73" s="23"/>
      <c r="X73" s="23"/>
      <c r="Y73" s="23"/>
      <c r="Z73" s="23"/>
    </row>
    <row r="74" spans="1:26" x14ac:dyDescent="0.4">
      <c r="A74" s="23"/>
      <c r="B74" s="23"/>
      <c r="C74" s="23"/>
      <c r="D74" s="23"/>
      <c r="E74" s="23"/>
      <c r="F74" s="23"/>
      <c r="G74" s="23"/>
      <c r="H74" s="23"/>
      <c r="I74" s="23"/>
      <c r="J74" s="23"/>
      <c r="K74" s="23"/>
      <c r="M74" s="23"/>
      <c r="N74" s="23"/>
      <c r="O74" s="23"/>
      <c r="P74" s="23"/>
      <c r="Q74" s="23"/>
      <c r="R74" s="23"/>
      <c r="S74" s="23"/>
      <c r="T74" s="23"/>
      <c r="U74" s="23"/>
      <c r="V74" s="23"/>
      <c r="W74" s="23"/>
      <c r="X74" s="23"/>
      <c r="Y74" s="23"/>
      <c r="Z74" s="23"/>
    </row>
    <row r="75" spans="1:26" x14ac:dyDescent="0.4">
      <c r="A75" s="23"/>
      <c r="B75" s="23"/>
      <c r="C75" s="23"/>
      <c r="D75" s="23"/>
      <c r="E75" s="23"/>
      <c r="F75" s="23"/>
      <c r="G75" s="23"/>
      <c r="H75" s="23"/>
      <c r="I75" s="23"/>
      <c r="J75" s="23"/>
      <c r="K75" s="23"/>
      <c r="M75" s="23"/>
      <c r="N75" s="23"/>
      <c r="O75" s="23"/>
      <c r="P75" s="23"/>
      <c r="Q75" s="23"/>
      <c r="R75" s="23"/>
      <c r="S75" s="23"/>
      <c r="T75" s="23"/>
      <c r="U75" s="23"/>
      <c r="V75" s="23"/>
      <c r="W75" s="23"/>
      <c r="X75" s="23"/>
      <c r="Y75" s="23"/>
      <c r="Z75" s="23"/>
    </row>
    <row r="76" spans="1:26" x14ac:dyDescent="0.4">
      <c r="A76" s="23"/>
      <c r="B76" s="23"/>
      <c r="C76" s="23"/>
      <c r="D76" s="23"/>
      <c r="E76" s="23"/>
      <c r="F76" s="23"/>
      <c r="G76" s="23"/>
      <c r="H76" s="23"/>
      <c r="I76" s="23"/>
      <c r="J76" s="23"/>
      <c r="K76" s="23"/>
      <c r="M76" s="23"/>
      <c r="N76" s="23"/>
      <c r="O76" s="23"/>
      <c r="P76" s="23"/>
      <c r="Q76" s="23"/>
      <c r="R76" s="23"/>
      <c r="S76" s="23"/>
      <c r="T76" s="23"/>
      <c r="U76" s="23"/>
      <c r="V76" s="23"/>
      <c r="W76" s="23"/>
      <c r="X76" s="23"/>
      <c r="Y76" s="23"/>
      <c r="Z76" s="23"/>
    </row>
    <row r="77" spans="1:26" x14ac:dyDescent="0.4">
      <c r="A77" s="23"/>
      <c r="B77" s="23"/>
      <c r="C77" s="23"/>
      <c r="D77" s="23"/>
      <c r="E77" s="23"/>
      <c r="F77" s="23"/>
      <c r="G77" s="23"/>
      <c r="H77" s="23"/>
      <c r="I77" s="23"/>
      <c r="J77" s="23"/>
      <c r="K77" s="23"/>
      <c r="M77" s="23"/>
      <c r="N77" s="23"/>
      <c r="O77" s="23"/>
      <c r="P77" s="23"/>
      <c r="Q77" s="23"/>
      <c r="R77" s="23"/>
      <c r="S77" s="23"/>
      <c r="T77" s="23"/>
      <c r="U77" s="23"/>
      <c r="V77" s="23"/>
      <c r="W77" s="23"/>
      <c r="X77" s="23"/>
      <c r="Y77" s="23"/>
      <c r="Z77" s="23"/>
    </row>
    <row r="78" spans="1:26" x14ac:dyDescent="0.4">
      <c r="A78" s="23"/>
      <c r="B78" s="23"/>
      <c r="C78" s="23"/>
      <c r="D78" s="23"/>
      <c r="E78" s="23"/>
      <c r="F78" s="23"/>
      <c r="G78" s="23"/>
      <c r="H78" s="23"/>
      <c r="I78" s="23"/>
      <c r="J78" s="23"/>
      <c r="K78" s="23"/>
      <c r="M78" s="23"/>
      <c r="N78" s="23"/>
      <c r="O78" s="23"/>
      <c r="P78" s="23"/>
      <c r="Q78" s="23"/>
      <c r="R78" s="23"/>
      <c r="S78" s="23"/>
      <c r="T78" s="23"/>
      <c r="U78" s="23"/>
      <c r="V78" s="23"/>
      <c r="W78" s="23"/>
      <c r="X78" s="23"/>
      <c r="Y78" s="23"/>
      <c r="Z78" s="23"/>
    </row>
    <row r="79" spans="1:26" x14ac:dyDescent="0.4">
      <c r="A79" s="23"/>
      <c r="B79" s="23"/>
      <c r="C79" s="23"/>
      <c r="D79" s="23"/>
      <c r="E79" s="23"/>
      <c r="F79" s="23"/>
      <c r="G79" s="23"/>
      <c r="H79" s="23"/>
      <c r="I79" s="23"/>
      <c r="J79" s="23"/>
      <c r="K79" s="23"/>
      <c r="M79" s="23"/>
      <c r="N79" s="23"/>
      <c r="O79" s="23"/>
      <c r="P79" s="23"/>
      <c r="Q79" s="23"/>
      <c r="R79" s="23"/>
      <c r="S79" s="23"/>
      <c r="T79" s="23"/>
      <c r="U79" s="23"/>
      <c r="V79" s="23"/>
      <c r="W79" s="23"/>
      <c r="X79" s="23"/>
      <c r="Y79" s="23"/>
      <c r="Z79" s="23"/>
    </row>
    <row r="80" spans="1:26" x14ac:dyDescent="0.4">
      <c r="A80" s="23"/>
      <c r="B80" s="23"/>
      <c r="C80" s="23"/>
      <c r="D80" s="23"/>
      <c r="E80" s="23"/>
      <c r="F80" s="23"/>
      <c r="G80" s="23"/>
      <c r="H80" s="23"/>
      <c r="I80" s="23"/>
      <c r="J80" s="23"/>
      <c r="K80" s="23"/>
      <c r="M80" s="23"/>
      <c r="N80" s="23"/>
      <c r="O80" s="23"/>
      <c r="P80" s="23"/>
      <c r="Q80" s="23"/>
      <c r="R80" s="23"/>
      <c r="S80" s="23"/>
      <c r="T80" s="23"/>
      <c r="U80" s="23"/>
      <c r="V80" s="23"/>
      <c r="W80" s="23"/>
      <c r="X80" s="23"/>
      <c r="Y80" s="23"/>
      <c r="Z80" s="23"/>
    </row>
    <row r="81" spans="1:26" x14ac:dyDescent="0.4">
      <c r="A81" s="23"/>
      <c r="B81" s="23"/>
      <c r="C81" s="23"/>
      <c r="D81" s="23"/>
      <c r="E81" s="23"/>
      <c r="F81" s="23"/>
      <c r="G81" s="23"/>
      <c r="H81" s="23"/>
      <c r="I81" s="23"/>
      <c r="J81" s="23"/>
      <c r="K81" s="23"/>
      <c r="M81" s="23"/>
      <c r="N81" s="23"/>
      <c r="O81" s="23"/>
      <c r="P81" s="23"/>
      <c r="Q81" s="23"/>
      <c r="R81" s="23"/>
      <c r="S81" s="23"/>
      <c r="T81" s="23"/>
      <c r="U81" s="23"/>
      <c r="V81" s="23"/>
      <c r="W81" s="23"/>
      <c r="X81" s="23"/>
      <c r="Y81" s="23"/>
      <c r="Z81" s="23"/>
    </row>
    <row r="82" spans="1:26" x14ac:dyDescent="0.4">
      <c r="A82" s="23"/>
      <c r="B82" s="23"/>
      <c r="C82" s="23"/>
      <c r="D82" s="23"/>
      <c r="E82" s="23"/>
      <c r="F82" s="23"/>
      <c r="G82" s="23"/>
      <c r="H82" s="23"/>
      <c r="I82" s="23"/>
      <c r="J82" s="23"/>
      <c r="K82" s="23"/>
      <c r="M82" s="23"/>
      <c r="N82" s="23"/>
      <c r="O82" s="23"/>
      <c r="P82" s="23"/>
      <c r="Q82" s="23"/>
      <c r="R82" s="23"/>
      <c r="S82" s="23"/>
      <c r="T82" s="23"/>
      <c r="U82" s="23"/>
      <c r="V82" s="23"/>
      <c r="W82" s="23"/>
      <c r="X82" s="23"/>
      <c r="Y82" s="23"/>
      <c r="Z82" s="23"/>
    </row>
    <row r="83" spans="1:26" x14ac:dyDescent="0.4">
      <c r="A83" s="23"/>
      <c r="B83" s="23"/>
      <c r="C83" s="23"/>
      <c r="D83" s="23"/>
      <c r="E83" s="23"/>
      <c r="F83" s="23"/>
      <c r="G83" s="23"/>
      <c r="H83" s="23"/>
      <c r="I83" s="23"/>
      <c r="J83" s="23"/>
      <c r="K83" s="23"/>
      <c r="M83" s="23"/>
      <c r="N83" s="23"/>
      <c r="O83" s="23"/>
      <c r="P83" s="23"/>
      <c r="Q83" s="23"/>
      <c r="R83" s="23"/>
      <c r="S83" s="23"/>
      <c r="T83" s="23"/>
      <c r="U83" s="23"/>
      <c r="V83" s="23"/>
      <c r="W83" s="23"/>
      <c r="X83" s="23"/>
      <c r="Y83" s="23"/>
      <c r="Z83" s="23"/>
    </row>
    <row r="84" spans="1:26" x14ac:dyDescent="0.4">
      <c r="A84" s="23"/>
      <c r="B84" s="23"/>
      <c r="C84" s="23"/>
      <c r="D84" s="23"/>
      <c r="E84" s="23"/>
      <c r="F84" s="23"/>
      <c r="G84" s="23"/>
      <c r="H84" s="23"/>
      <c r="I84" s="23"/>
      <c r="J84" s="23"/>
      <c r="K84" s="23"/>
      <c r="M84" s="23"/>
      <c r="N84" s="23"/>
      <c r="O84" s="23"/>
      <c r="P84" s="23"/>
      <c r="Q84" s="23"/>
      <c r="R84" s="23"/>
      <c r="S84" s="23"/>
      <c r="T84" s="23"/>
      <c r="U84" s="23"/>
      <c r="V84" s="23"/>
      <c r="W84" s="23"/>
      <c r="X84" s="23"/>
      <c r="Y84" s="23"/>
      <c r="Z84" s="23"/>
    </row>
    <row r="85" spans="1:26" x14ac:dyDescent="0.4">
      <c r="A85" s="23"/>
      <c r="B85" s="23"/>
      <c r="C85" s="23"/>
      <c r="D85" s="23"/>
      <c r="E85" s="23"/>
      <c r="F85" s="23"/>
      <c r="G85" s="23"/>
      <c r="H85" s="23"/>
      <c r="I85" s="23"/>
      <c r="J85" s="23"/>
      <c r="K85" s="23"/>
      <c r="M85" s="23"/>
      <c r="N85" s="23"/>
      <c r="O85" s="23"/>
      <c r="P85" s="23"/>
      <c r="Q85" s="23"/>
      <c r="R85" s="23"/>
      <c r="S85" s="23"/>
      <c r="T85" s="23"/>
      <c r="U85" s="23"/>
      <c r="V85" s="23"/>
      <c r="W85" s="23"/>
      <c r="X85" s="23"/>
      <c r="Y85" s="23"/>
      <c r="Z85" s="23"/>
    </row>
    <row r="86" spans="1:26" x14ac:dyDescent="0.4">
      <c r="A86" s="23"/>
      <c r="B86" s="23"/>
      <c r="C86" s="23"/>
      <c r="D86" s="23"/>
      <c r="E86" s="23"/>
      <c r="F86" s="23"/>
      <c r="G86" s="23"/>
      <c r="H86" s="23"/>
      <c r="I86" s="23"/>
      <c r="J86" s="23"/>
      <c r="K86" s="23"/>
      <c r="M86" s="23"/>
      <c r="N86" s="23"/>
      <c r="O86" s="23"/>
      <c r="P86" s="23"/>
      <c r="Q86" s="23"/>
      <c r="R86" s="23"/>
      <c r="S86" s="23"/>
      <c r="T86" s="23"/>
      <c r="U86" s="23"/>
      <c r="V86" s="23"/>
      <c r="W86" s="23"/>
      <c r="X86" s="23"/>
      <c r="Y86" s="23"/>
      <c r="Z86" s="23"/>
    </row>
    <row r="87" spans="1:26" x14ac:dyDescent="0.4">
      <c r="A87" s="23"/>
      <c r="B87" s="23"/>
      <c r="C87" s="23"/>
      <c r="D87" s="23"/>
      <c r="E87" s="23"/>
      <c r="F87" s="23"/>
      <c r="G87" s="23"/>
      <c r="H87" s="23"/>
      <c r="I87" s="23"/>
      <c r="J87" s="23"/>
      <c r="K87" s="23"/>
      <c r="M87" s="23"/>
      <c r="N87" s="23"/>
      <c r="O87" s="23"/>
      <c r="P87" s="23"/>
      <c r="Q87" s="23"/>
      <c r="R87" s="23"/>
      <c r="S87" s="23"/>
      <c r="T87" s="23"/>
      <c r="U87" s="23"/>
      <c r="V87" s="23"/>
      <c r="W87" s="23"/>
      <c r="X87" s="23"/>
      <c r="Y87" s="23"/>
      <c r="Z87" s="23"/>
    </row>
    <row r="88" spans="1:26" x14ac:dyDescent="0.4">
      <c r="A88" s="23"/>
      <c r="B88" s="23"/>
      <c r="C88" s="23"/>
      <c r="D88" s="23"/>
      <c r="E88" s="23"/>
      <c r="F88" s="23"/>
      <c r="G88" s="23"/>
      <c r="H88" s="23"/>
      <c r="I88" s="23"/>
      <c r="J88" s="23"/>
      <c r="K88" s="23"/>
      <c r="M88" s="23"/>
      <c r="N88" s="23"/>
      <c r="O88" s="23"/>
      <c r="P88" s="23"/>
      <c r="Q88" s="23"/>
      <c r="R88" s="23"/>
      <c r="S88" s="23"/>
      <c r="T88" s="23"/>
      <c r="U88" s="23"/>
      <c r="V88" s="23"/>
      <c r="W88" s="23"/>
      <c r="X88" s="23"/>
      <c r="Y88" s="23"/>
      <c r="Z88" s="23"/>
    </row>
    <row r="89" spans="1:26" x14ac:dyDescent="0.4">
      <c r="A89" s="23"/>
      <c r="B89" s="23"/>
      <c r="C89" s="23"/>
      <c r="D89" s="23"/>
      <c r="E89" s="23"/>
      <c r="F89" s="23"/>
      <c r="G89" s="23"/>
      <c r="H89" s="23"/>
      <c r="I89" s="23"/>
      <c r="J89" s="23"/>
      <c r="K89" s="23"/>
      <c r="M89" s="23"/>
      <c r="N89" s="23"/>
      <c r="O89" s="23"/>
      <c r="P89" s="23"/>
      <c r="Q89" s="23"/>
      <c r="R89" s="23"/>
      <c r="S89" s="23"/>
      <c r="T89" s="23"/>
      <c r="U89" s="23"/>
      <c r="V89" s="23"/>
      <c r="W89" s="23"/>
      <c r="X89" s="23"/>
      <c r="Y89" s="23"/>
      <c r="Z89" s="23"/>
    </row>
    <row r="90" spans="1:26" x14ac:dyDescent="0.4">
      <c r="A90" s="23"/>
      <c r="B90" s="23"/>
      <c r="C90" s="23"/>
      <c r="D90" s="23"/>
      <c r="E90" s="23"/>
      <c r="F90" s="23"/>
      <c r="G90" s="23"/>
      <c r="H90" s="23"/>
      <c r="I90" s="23"/>
      <c r="J90" s="23"/>
      <c r="K90" s="23"/>
      <c r="M90" s="23"/>
      <c r="N90" s="23"/>
      <c r="O90" s="23"/>
      <c r="P90" s="23"/>
      <c r="Q90" s="23"/>
      <c r="R90" s="23"/>
      <c r="S90" s="23"/>
      <c r="T90" s="23"/>
      <c r="U90" s="23"/>
      <c r="V90" s="23"/>
      <c r="W90" s="23"/>
      <c r="X90" s="23"/>
      <c r="Y90" s="23"/>
      <c r="Z90" s="23"/>
    </row>
    <row r="91" spans="1:26" x14ac:dyDescent="0.4">
      <c r="A91" s="23"/>
      <c r="B91" s="23"/>
      <c r="C91" s="23"/>
      <c r="D91" s="23"/>
      <c r="E91" s="23"/>
      <c r="F91" s="23"/>
      <c r="G91" s="23"/>
      <c r="H91" s="23"/>
      <c r="I91" s="23"/>
      <c r="J91" s="23"/>
      <c r="K91" s="23"/>
      <c r="M91" s="23"/>
      <c r="N91" s="23"/>
      <c r="O91" s="23"/>
      <c r="P91" s="23"/>
      <c r="Q91" s="23"/>
      <c r="R91" s="23"/>
      <c r="S91" s="23"/>
      <c r="T91" s="23"/>
      <c r="U91" s="23"/>
      <c r="V91" s="23"/>
      <c r="W91" s="23"/>
      <c r="X91" s="23"/>
      <c r="Y91" s="23"/>
      <c r="Z91" s="23"/>
    </row>
    <row r="92" spans="1:26" x14ac:dyDescent="0.4">
      <c r="A92" s="23"/>
      <c r="B92" s="23"/>
      <c r="C92" s="23"/>
      <c r="D92" s="23"/>
      <c r="E92" s="23"/>
      <c r="F92" s="23"/>
      <c r="G92" s="23"/>
      <c r="H92" s="23"/>
      <c r="I92" s="23"/>
      <c r="J92" s="23"/>
      <c r="K92" s="23"/>
      <c r="M92" s="23"/>
      <c r="N92" s="23"/>
      <c r="O92" s="23"/>
      <c r="P92" s="23"/>
      <c r="Q92" s="23"/>
      <c r="R92" s="23"/>
      <c r="S92" s="23"/>
      <c r="T92" s="23"/>
      <c r="U92" s="23"/>
      <c r="V92" s="23"/>
      <c r="W92" s="23"/>
      <c r="X92" s="23"/>
      <c r="Y92" s="23"/>
      <c r="Z92" s="23"/>
    </row>
    <row r="93" spans="1:26" x14ac:dyDescent="0.4">
      <c r="A93" s="23"/>
      <c r="B93" s="23"/>
      <c r="C93" s="23"/>
      <c r="D93" s="23"/>
      <c r="E93" s="23"/>
      <c r="F93" s="23"/>
      <c r="G93" s="23"/>
      <c r="H93" s="23"/>
      <c r="I93" s="23"/>
      <c r="J93" s="23"/>
      <c r="K93" s="23"/>
      <c r="M93" s="23"/>
      <c r="N93" s="23"/>
      <c r="O93" s="23"/>
      <c r="P93" s="23"/>
      <c r="Q93" s="23"/>
      <c r="R93" s="23"/>
      <c r="S93" s="23"/>
      <c r="T93" s="23"/>
      <c r="U93" s="23"/>
      <c r="V93" s="23"/>
      <c r="W93" s="23"/>
      <c r="X93" s="23"/>
      <c r="Y93" s="23"/>
      <c r="Z93" s="23"/>
    </row>
    <row r="94" spans="1:26" x14ac:dyDescent="0.4">
      <c r="A94" s="23"/>
      <c r="B94" s="23"/>
      <c r="C94" s="23"/>
      <c r="D94" s="23"/>
      <c r="E94" s="23"/>
      <c r="F94" s="23"/>
      <c r="G94" s="23"/>
      <c r="H94" s="23"/>
      <c r="I94" s="23"/>
      <c r="J94" s="23"/>
      <c r="K94" s="23"/>
      <c r="M94" s="23"/>
      <c r="N94" s="23"/>
      <c r="O94" s="23"/>
      <c r="P94" s="23"/>
      <c r="Q94" s="23"/>
      <c r="R94" s="23"/>
      <c r="S94" s="23"/>
      <c r="T94" s="23"/>
      <c r="U94" s="23"/>
      <c r="V94" s="23"/>
      <c r="W94" s="23"/>
      <c r="X94" s="23"/>
      <c r="Y94" s="23"/>
      <c r="Z94" s="23"/>
    </row>
    <row r="95" spans="1:26" x14ac:dyDescent="0.4">
      <c r="A95" s="23"/>
      <c r="B95" s="23"/>
      <c r="C95" s="23"/>
      <c r="D95" s="23"/>
      <c r="E95" s="23"/>
      <c r="F95" s="23"/>
      <c r="G95" s="23"/>
      <c r="H95" s="23"/>
      <c r="I95" s="23"/>
      <c r="J95" s="23"/>
      <c r="K95" s="23"/>
      <c r="M95" s="23"/>
      <c r="N95" s="23"/>
      <c r="O95" s="23"/>
      <c r="P95" s="23"/>
      <c r="Q95" s="23"/>
      <c r="R95" s="23"/>
      <c r="S95" s="23"/>
      <c r="T95" s="23"/>
      <c r="U95" s="23"/>
      <c r="V95" s="23"/>
      <c r="W95" s="23"/>
      <c r="X95" s="23"/>
      <c r="Y95" s="23"/>
      <c r="Z95" s="23"/>
    </row>
    <row r="96" spans="1:26" x14ac:dyDescent="0.4">
      <c r="A96" s="23"/>
      <c r="B96" s="23"/>
      <c r="C96" s="23"/>
      <c r="D96" s="23"/>
      <c r="E96" s="23"/>
      <c r="F96" s="23"/>
      <c r="G96" s="23"/>
      <c r="H96" s="23"/>
      <c r="I96" s="23"/>
      <c r="J96" s="23"/>
      <c r="K96" s="23"/>
      <c r="M96" s="23"/>
      <c r="N96" s="23"/>
      <c r="O96" s="23"/>
      <c r="P96" s="23"/>
      <c r="Q96" s="23"/>
      <c r="R96" s="23"/>
      <c r="S96" s="23"/>
      <c r="T96" s="23"/>
      <c r="U96" s="23"/>
      <c r="V96" s="23"/>
      <c r="W96" s="23"/>
      <c r="X96" s="23"/>
      <c r="Y96" s="23"/>
      <c r="Z96" s="23"/>
    </row>
    <row r="97" spans="1:26" x14ac:dyDescent="0.4">
      <c r="A97" s="23"/>
      <c r="B97" s="23"/>
      <c r="C97" s="23"/>
      <c r="D97" s="23"/>
      <c r="E97" s="23"/>
      <c r="F97" s="23"/>
      <c r="G97" s="23"/>
      <c r="H97" s="23"/>
      <c r="I97" s="23"/>
      <c r="J97" s="23"/>
      <c r="K97" s="23"/>
      <c r="M97" s="23"/>
      <c r="N97" s="23"/>
      <c r="O97" s="23"/>
      <c r="P97" s="23"/>
      <c r="Q97" s="23"/>
      <c r="R97" s="23"/>
      <c r="S97" s="23"/>
      <c r="T97" s="23"/>
      <c r="U97" s="23"/>
      <c r="V97" s="23"/>
      <c r="W97" s="23"/>
      <c r="X97" s="23"/>
      <c r="Y97" s="23"/>
      <c r="Z97" s="23"/>
    </row>
    <row r="98" spans="1:26" x14ac:dyDescent="0.4">
      <c r="A98" s="23"/>
      <c r="B98" s="23"/>
      <c r="C98" s="23"/>
      <c r="D98" s="23"/>
      <c r="E98" s="23"/>
      <c r="F98" s="23"/>
      <c r="G98" s="23"/>
      <c r="H98" s="23"/>
      <c r="I98" s="23"/>
      <c r="J98" s="23"/>
      <c r="K98" s="23"/>
      <c r="M98" s="23"/>
      <c r="N98" s="23"/>
      <c r="O98" s="23"/>
      <c r="P98" s="23"/>
      <c r="Q98" s="23"/>
      <c r="R98" s="23"/>
      <c r="S98" s="23"/>
      <c r="T98" s="23"/>
      <c r="U98" s="23"/>
      <c r="V98" s="23"/>
      <c r="W98" s="23"/>
      <c r="X98" s="23"/>
      <c r="Y98" s="23"/>
      <c r="Z98" s="23"/>
    </row>
    <row r="99" spans="1:26" x14ac:dyDescent="0.4">
      <c r="A99" s="23"/>
      <c r="B99" s="23"/>
      <c r="C99" s="23"/>
      <c r="D99" s="23"/>
      <c r="E99" s="23"/>
      <c r="F99" s="23"/>
      <c r="G99" s="23"/>
      <c r="H99" s="23"/>
      <c r="I99" s="23"/>
      <c r="J99" s="23"/>
      <c r="K99" s="23"/>
      <c r="M99" s="23"/>
      <c r="N99" s="23"/>
      <c r="O99" s="23"/>
      <c r="P99" s="23"/>
      <c r="Q99" s="23"/>
      <c r="R99" s="23"/>
      <c r="S99" s="23"/>
      <c r="T99" s="23"/>
      <c r="U99" s="23"/>
      <c r="V99" s="23"/>
      <c r="W99" s="23"/>
      <c r="X99" s="23"/>
      <c r="Y99" s="23"/>
      <c r="Z99" s="23"/>
    </row>
    <row r="100" spans="1:26" x14ac:dyDescent="0.4">
      <c r="A100" s="23"/>
      <c r="B100" s="23"/>
      <c r="C100" s="23"/>
      <c r="D100" s="23"/>
      <c r="E100" s="23"/>
      <c r="F100" s="23"/>
      <c r="G100" s="23"/>
      <c r="H100" s="23"/>
      <c r="I100" s="23"/>
      <c r="J100" s="23"/>
      <c r="K100" s="23"/>
      <c r="M100" s="23"/>
      <c r="N100" s="23"/>
      <c r="O100" s="23"/>
      <c r="P100" s="23"/>
      <c r="Q100" s="23"/>
      <c r="R100" s="23"/>
      <c r="S100" s="23"/>
      <c r="T100" s="23"/>
      <c r="U100" s="23"/>
      <c r="V100" s="23"/>
      <c r="W100" s="23"/>
      <c r="X100" s="23"/>
      <c r="Y100" s="23"/>
      <c r="Z100" s="23"/>
    </row>
    <row r="101" spans="1:26" x14ac:dyDescent="0.4">
      <c r="A101" s="23"/>
      <c r="B101" s="23"/>
      <c r="C101" s="23"/>
      <c r="D101" s="23"/>
      <c r="E101" s="23"/>
      <c r="F101" s="23"/>
      <c r="G101" s="23"/>
      <c r="H101" s="23"/>
      <c r="I101" s="23"/>
      <c r="J101" s="23"/>
      <c r="K101" s="23"/>
      <c r="M101" s="23"/>
      <c r="N101" s="23"/>
      <c r="O101" s="23"/>
      <c r="P101" s="23"/>
      <c r="Q101" s="23"/>
      <c r="R101" s="23"/>
      <c r="S101" s="23"/>
      <c r="T101" s="23"/>
      <c r="U101" s="23"/>
      <c r="V101" s="23"/>
      <c r="W101" s="23"/>
      <c r="X101" s="23"/>
      <c r="Y101" s="23"/>
      <c r="Z101" s="23"/>
    </row>
    <row r="102" spans="1:26" x14ac:dyDescent="0.4">
      <c r="A102" s="23"/>
      <c r="B102" s="23"/>
      <c r="C102" s="23"/>
      <c r="D102" s="23"/>
      <c r="E102" s="23"/>
      <c r="F102" s="23"/>
      <c r="G102" s="23"/>
      <c r="H102" s="23"/>
      <c r="I102" s="23"/>
      <c r="J102" s="23"/>
      <c r="K102" s="23"/>
      <c r="M102" s="23"/>
      <c r="N102" s="23"/>
      <c r="O102" s="23"/>
      <c r="P102" s="23"/>
      <c r="Q102" s="23"/>
      <c r="R102" s="23"/>
      <c r="S102" s="23"/>
      <c r="T102" s="23"/>
      <c r="U102" s="23"/>
      <c r="V102" s="23"/>
      <c r="W102" s="23"/>
      <c r="X102" s="23"/>
      <c r="Y102" s="23"/>
      <c r="Z102" s="23"/>
    </row>
    <row r="103" spans="1:26" x14ac:dyDescent="0.4">
      <c r="A103" s="23"/>
      <c r="B103" s="23"/>
      <c r="C103" s="23"/>
      <c r="D103" s="23"/>
      <c r="E103" s="23"/>
      <c r="F103" s="23"/>
      <c r="G103" s="23"/>
      <c r="H103" s="23"/>
      <c r="I103" s="23"/>
      <c r="J103" s="23"/>
      <c r="K103" s="23"/>
      <c r="M103" s="23"/>
      <c r="N103" s="23"/>
      <c r="O103" s="23"/>
      <c r="P103" s="23"/>
      <c r="Q103" s="23"/>
      <c r="R103" s="23"/>
      <c r="S103" s="23"/>
      <c r="T103" s="23"/>
      <c r="U103" s="23"/>
      <c r="V103" s="23"/>
      <c r="W103" s="23"/>
      <c r="X103" s="23"/>
      <c r="Y103" s="23"/>
      <c r="Z103" s="23"/>
    </row>
    <row r="104" spans="1:26" x14ac:dyDescent="0.4">
      <c r="A104" s="23"/>
      <c r="B104" s="23"/>
      <c r="C104" s="23"/>
      <c r="D104" s="23"/>
      <c r="E104" s="23"/>
      <c r="F104" s="23"/>
      <c r="G104" s="23"/>
      <c r="H104" s="23"/>
      <c r="I104" s="23"/>
      <c r="J104" s="23"/>
      <c r="K104" s="23"/>
      <c r="M104" s="23"/>
      <c r="N104" s="23"/>
      <c r="O104" s="23"/>
      <c r="P104" s="23"/>
      <c r="Q104" s="23"/>
      <c r="R104" s="23"/>
      <c r="S104" s="23"/>
      <c r="T104" s="23"/>
      <c r="U104" s="23"/>
      <c r="V104" s="23"/>
      <c r="W104" s="23"/>
      <c r="X104" s="23"/>
      <c r="Y104" s="23"/>
      <c r="Z104" s="23"/>
    </row>
    <row r="105" spans="1:26" x14ac:dyDescent="0.4">
      <c r="A105" s="23"/>
      <c r="B105" s="23"/>
      <c r="C105" s="23"/>
      <c r="D105" s="23"/>
      <c r="E105" s="23"/>
      <c r="F105" s="23"/>
      <c r="G105" s="23"/>
      <c r="H105" s="23"/>
      <c r="I105" s="23"/>
      <c r="J105" s="23"/>
      <c r="K105" s="23"/>
      <c r="M105" s="23"/>
      <c r="N105" s="23"/>
      <c r="O105" s="23"/>
      <c r="P105" s="23"/>
      <c r="Q105" s="23"/>
      <c r="R105" s="23"/>
      <c r="S105" s="23"/>
      <c r="T105" s="23"/>
      <c r="U105" s="23"/>
      <c r="V105" s="23"/>
      <c r="W105" s="23"/>
      <c r="X105" s="23"/>
      <c r="Y105" s="23"/>
      <c r="Z105" s="23"/>
    </row>
    <row r="106" spans="1:26" x14ac:dyDescent="0.4">
      <c r="A106" s="23"/>
      <c r="B106" s="23"/>
      <c r="C106" s="23"/>
      <c r="D106" s="23"/>
      <c r="E106" s="23"/>
      <c r="F106" s="23"/>
      <c r="G106" s="23"/>
      <c r="H106" s="23"/>
      <c r="I106" s="23"/>
      <c r="J106" s="23"/>
      <c r="K106" s="23"/>
      <c r="M106" s="23"/>
      <c r="N106" s="23"/>
      <c r="O106" s="23"/>
      <c r="P106" s="23"/>
      <c r="Q106" s="23"/>
      <c r="R106" s="23"/>
      <c r="S106" s="23"/>
      <c r="T106" s="23"/>
      <c r="U106" s="23"/>
      <c r="V106" s="23"/>
      <c r="W106" s="23"/>
      <c r="X106" s="23"/>
      <c r="Y106" s="23"/>
      <c r="Z106" s="23"/>
    </row>
    <row r="107" spans="1:26" x14ac:dyDescent="0.4">
      <c r="A107" s="23"/>
      <c r="B107" s="23"/>
      <c r="C107" s="23"/>
      <c r="D107" s="23"/>
      <c r="E107" s="23"/>
      <c r="F107" s="23"/>
      <c r="G107" s="23"/>
      <c r="H107" s="23"/>
      <c r="I107" s="23"/>
      <c r="J107" s="23"/>
      <c r="K107" s="23"/>
      <c r="M107" s="23"/>
      <c r="N107" s="23"/>
      <c r="O107" s="23"/>
      <c r="P107" s="23"/>
      <c r="Q107" s="23"/>
      <c r="R107" s="23"/>
      <c r="S107" s="23"/>
      <c r="T107" s="23"/>
      <c r="U107" s="23"/>
      <c r="V107" s="23"/>
      <c r="W107" s="23"/>
      <c r="X107" s="23"/>
      <c r="Y107" s="23"/>
      <c r="Z107" s="23"/>
    </row>
    <row r="108" spans="1:26" x14ac:dyDescent="0.4">
      <c r="A108" s="23"/>
      <c r="B108" s="23"/>
      <c r="C108" s="23"/>
      <c r="D108" s="23"/>
      <c r="E108" s="23"/>
      <c r="F108" s="23"/>
      <c r="G108" s="23"/>
      <c r="H108" s="23"/>
      <c r="I108" s="23"/>
      <c r="J108" s="23"/>
      <c r="K108" s="23"/>
      <c r="M108" s="23"/>
      <c r="N108" s="23"/>
      <c r="O108" s="23"/>
      <c r="P108" s="23"/>
      <c r="Q108" s="23"/>
      <c r="R108" s="23"/>
      <c r="S108" s="23"/>
      <c r="T108" s="23"/>
      <c r="U108" s="23"/>
      <c r="V108" s="23"/>
      <c r="W108" s="23"/>
      <c r="X108" s="23"/>
      <c r="Y108" s="23"/>
      <c r="Z108" s="23"/>
    </row>
    <row r="109" spans="1:26" x14ac:dyDescent="0.4">
      <c r="A109" s="23"/>
      <c r="B109" s="23"/>
      <c r="C109" s="23"/>
      <c r="D109" s="23"/>
      <c r="E109" s="23"/>
      <c r="F109" s="23"/>
      <c r="G109" s="23"/>
      <c r="H109" s="23"/>
      <c r="I109" s="23"/>
      <c r="J109" s="23"/>
      <c r="K109" s="23"/>
      <c r="M109" s="23"/>
      <c r="N109" s="23"/>
      <c r="O109" s="23"/>
      <c r="P109" s="23"/>
      <c r="Q109" s="23"/>
      <c r="R109" s="23"/>
      <c r="S109" s="23"/>
      <c r="T109" s="23"/>
      <c r="U109" s="23"/>
      <c r="V109" s="23"/>
      <c r="W109" s="23"/>
      <c r="X109" s="23"/>
      <c r="Y109" s="23"/>
      <c r="Z109" s="23"/>
    </row>
    <row r="110" spans="1:26" x14ac:dyDescent="0.4">
      <c r="A110" s="23"/>
      <c r="B110" s="23"/>
      <c r="C110" s="23"/>
      <c r="D110" s="23"/>
      <c r="E110" s="23"/>
      <c r="F110" s="23"/>
      <c r="G110" s="23"/>
      <c r="H110" s="23"/>
      <c r="I110" s="23"/>
      <c r="J110" s="23"/>
      <c r="K110" s="23"/>
      <c r="M110" s="23"/>
      <c r="N110" s="23"/>
      <c r="O110" s="23"/>
      <c r="P110" s="23"/>
      <c r="Q110" s="23"/>
      <c r="R110" s="23"/>
      <c r="S110" s="23"/>
      <c r="T110" s="23"/>
      <c r="U110" s="23"/>
      <c r="V110" s="23"/>
      <c r="W110" s="23"/>
      <c r="X110" s="23"/>
      <c r="Y110" s="23"/>
      <c r="Z110" s="23"/>
    </row>
    <row r="111" spans="1:26" x14ac:dyDescent="0.4">
      <c r="A111" s="23"/>
      <c r="B111" s="23"/>
      <c r="C111" s="23"/>
      <c r="D111" s="23"/>
      <c r="E111" s="23"/>
      <c r="F111" s="23"/>
      <c r="G111" s="23"/>
      <c r="H111" s="23"/>
      <c r="I111" s="23"/>
      <c r="J111" s="23"/>
      <c r="K111" s="23"/>
      <c r="M111" s="23"/>
      <c r="N111" s="23"/>
      <c r="O111" s="23"/>
      <c r="P111" s="23"/>
      <c r="Q111" s="23"/>
      <c r="R111" s="23"/>
      <c r="S111" s="23"/>
      <c r="T111" s="23"/>
      <c r="U111" s="23"/>
      <c r="V111" s="23"/>
      <c r="W111" s="23"/>
      <c r="X111" s="23"/>
      <c r="Y111" s="23"/>
      <c r="Z111" s="23"/>
    </row>
    <row r="112" spans="1:26" x14ac:dyDescent="0.4">
      <c r="A112" s="23"/>
      <c r="B112" s="23"/>
      <c r="C112" s="23"/>
      <c r="D112" s="23"/>
      <c r="E112" s="23"/>
      <c r="F112" s="23"/>
      <c r="G112" s="23"/>
      <c r="H112" s="23"/>
      <c r="I112" s="23"/>
      <c r="J112" s="23"/>
      <c r="K112" s="23"/>
      <c r="M112" s="23"/>
      <c r="N112" s="23"/>
      <c r="O112" s="23"/>
      <c r="P112" s="23"/>
      <c r="Q112" s="23"/>
      <c r="R112" s="23"/>
      <c r="S112" s="23"/>
      <c r="T112" s="23"/>
      <c r="U112" s="23"/>
      <c r="V112" s="23"/>
      <c r="W112" s="23"/>
      <c r="X112" s="23"/>
      <c r="Y112" s="23"/>
      <c r="Z112" s="23"/>
    </row>
    <row r="113" spans="1:26" x14ac:dyDescent="0.4">
      <c r="A113" s="23"/>
      <c r="B113" s="23"/>
      <c r="C113" s="23"/>
      <c r="D113" s="23"/>
      <c r="E113" s="23"/>
      <c r="F113" s="23"/>
      <c r="G113" s="23"/>
      <c r="H113" s="23"/>
      <c r="I113" s="23"/>
      <c r="J113" s="23"/>
      <c r="K113" s="23"/>
      <c r="M113" s="23"/>
      <c r="N113" s="23"/>
      <c r="O113" s="23"/>
      <c r="P113" s="23"/>
      <c r="Q113" s="23"/>
      <c r="R113" s="23"/>
      <c r="S113" s="23"/>
      <c r="T113" s="23"/>
      <c r="U113" s="23"/>
      <c r="V113" s="23"/>
      <c r="W113" s="23"/>
      <c r="X113" s="23"/>
      <c r="Y113" s="23"/>
      <c r="Z113" s="23"/>
    </row>
    <row r="114" spans="1:26" x14ac:dyDescent="0.4">
      <c r="A114" s="23"/>
      <c r="B114" s="23"/>
      <c r="C114" s="23"/>
      <c r="D114" s="23"/>
      <c r="E114" s="23"/>
      <c r="F114" s="23"/>
      <c r="G114" s="23"/>
      <c r="H114" s="23"/>
      <c r="I114" s="23"/>
      <c r="J114" s="23"/>
      <c r="K114" s="23"/>
      <c r="M114" s="23"/>
      <c r="N114" s="23"/>
      <c r="O114" s="23"/>
      <c r="P114" s="23"/>
      <c r="Q114" s="23"/>
      <c r="R114" s="23"/>
      <c r="S114" s="23"/>
      <c r="T114" s="23"/>
      <c r="U114" s="23"/>
      <c r="V114" s="23"/>
      <c r="W114" s="23"/>
      <c r="X114" s="23"/>
      <c r="Y114" s="23"/>
      <c r="Z114" s="23"/>
    </row>
    <row r="115" spans="1:26" x14ac:dyDescent="0.4">
      <c r="A115" s="23"/>
      <c r="B115" s="23"/>
      <c r="C115" s="23"/>
      <c r="D115" s="23"/>
      <c r="E115" s="23"/>
      <c r="F115" s="23"/>
      <c r="G115" s="23"/>
      <c r="H115" s="23"/>
      <c r="I115" s="23"/>
      <c r="J115" s="23"/>
      <c r="K115" s="23"/>
      <c r="M115" s="23"/>
      <c r="N115" s="23"/>
      <c r="O115" s="23"/>
      <c r="P115" s="23"/>
      <c r="Q115" s="23"/>
      <c r="R115" s="23"/>
      <c r="S115" s="23"/>
      <c r="T115" s="23"/>
      <c r="U115" s="23"/>
      <c r="V115" s="23"/>
      <c r="W115" s="23"/>
      <c r="X115" s="23"/>
      <c r="Y115" s="23"/>
      <c r="Z115" s="23"/>
    </row>
    <row r="116" spans="1:26" x14ac:dyDescent="0.4">
      <c r="A116" s="23"/>
      <c r="B116" s="23"/>
      <c r="C116" s="23"/>
      <c r="D116" s="23"/>
      <c r="E116" s="23"/>
      <c r="F116" s="23"/>
      <c r="G116" s="23"/>
      <c r="H116" s="23"/>
      <c r="I116" s="23"/>
      <c r="J116" s="23"/>
      <c r="K116" s="23"/>
      <c r="M116" s="23"/>
      <c r="N116" s="23"/>
      <c r="O116" s="23"/>
      <c r="P116" s="23"/>
      <c r="Q116" s="23"/>
      <c r="R116" s="23"/>
      <c r="S116" s="23"/>
      <c r="T116" s="23"/>
      <c r="U116" s="23"/>
      <c r="V116" s="23"/>
      <c r="W116" s="23"/>
      <c r="X116" s="23"/>
      <c r="Y116" s="23"/>
      <c r="Z116" s="23"/>
    </row>
    <row r="117" spans="1:26" x14ac:dyDescent="0.4">
      <c r="A117" s="23"/>
      <c r="B117" s="23"/>
      <c r="C117" s="23"/>
      <c r="D117" s="23"/>
      <c r="E117" s="23"/>
      <c r="F117" s="23"/>
      <c r="G117" s="23"/>
      <c r="H117" s="23"/>
      <c r="I117" s="23"/>
      <c r="J117" s="23"/>
      <c r="K117" s="23"/>
      <c r="M117" s="23"/>
      <c r="N117" s="23"/>
      <c r="O117" s="23"/>
      <c r="P117" s="23"/>
      <c r="Q117" s="23"/>
      <c r="R117" s="23"/>
      <c r="S117" s="23"/>
      <c r="T117" s="23"/>
      <c r="U117" s="23"/>
      <c r="V117" s="23"/>
      <c r="W117" s="23"/>
      <c r="X117" s="23"/>
      <c r="Y117" s="23"/>
      <c r="Z117" s="23"/>
    </row>
    <row r="118" spans="1:26" x14ac:dyDescent="0.4">
      <c r="A118" s="23"/>
      <c r="B118" s="23"/>
      <c r="C118" s="23"/>
      <c r="D118" s="23"/>
      <c r="E118" s="23"/>
      <c r="F118" s="23"/>
      <c r="G118" s="23"/>
      <c r="H118" s="23"/>
      <c r="I118" s="23"/>
      <c r="J118" s="23"/>
      <c r="K118" s="23"/>
      <c r="M118" s="23"/>
      <c r="N118" s="23"/>
      <c r="O118" s="23"/>
      <c r="P118" s="23"/>
      <c r="Q118" s="23"/>
      <c r="R118" s="23"/>
      <c r="S118" s="23"/>
      <c r="T118" s="23"/>
      <c r="U118" s="23"/>
      <c r="V118" s="23"/>
      <c r="W118" s="23"/>
      <c r="X118" s="23"/>
      <c r="Y118" s="23"/>
      <c r="Z118" s="23"/>
    </row>
    <row r="119" spans="1:26" x14ac:dyDescent="0.4">
      <c r="A119" s="23"/>
      <c r="B119" s="23"/>
      <c r="C119" s="23"/>
      <c r="D119" s="23"/>
      <c r="E119" s="23"/>
      <c r="F119" s="23"/>
      <c r="G119" s="23"/>
      <c r="H119" s="23"/>
      <c r="I119" s="23"/>
      <c r="J119" s="23"/>
      <c r="K119" s="23"/>
      <c r="M119" s="23"/>
      <c r="N119" s="23"/>
      <c r="O119" s="23"/>
      <c r="P119" s="23"/>
      <c r="Q119" s="23"/>
      <c r="R119" s="23"/>
      <c r="S119" s="23"/>
      <c r="T119" s="23"/>
      <c r="U119" s="23"/>
      <c r="V119" s="23"/>
      <c r="W119" s="23"/>
      <c r="X119" s="23"/>
      <c r="Y119" s="23"/>
      <c r="Z119" s="23"/>
    </row>
    <row r="120" spans="1:26" x14ac:dyDescent="0.4">
      <c r="A120" s="23"/>
      <c r="B120" s="23"/>
      <c r="C120" s="23"/>
      <c r="D120" s="23"/>
      <c r="E120" s="23"/>
      <c r="F120" s="23"/>
      <c r="G120" s="23"/>
      <c r="H120" s="23"/>
      <c r="I120" s="23"/>
      <c r="J120" s="23"/>
      <c r="K120" s="23"/>
      <c r="M120" s="23"/>
      <c r="N120" s="23"/>
      <c r="O120" s="23"/>
      <c r="P120" s="23"/>
      <c r="Q120" s="23"/>
      <c r="R120" s="23"/>
      <c r="S120" s="23"/>
      <c r="T120" s="23"/>
      <c r="U120" s="23"/>
      <c r="V120" s="23"/>
      <c r="W120" s="23"/>
      <c r="X120" s="23"/>
      <c r="Y120" s="23"/>
      <c r="Z120" s="23"/>
    </row>
    <row r="121" spans="1:26" x14ac:dyDescent="0.4">
      <c r="A121" s="23"/>
      <c r="B121" s="23"/>
      <c r="C121" s="23"/>
      <c r="D121" s="23"/>
      <c r="E121" s="23"/>
      <c r="F121" s="23"/>
      <c r="G121" s="23"/>
      <c r="H121" s="23"/>
      <c r="I121" s="23"/>
      <c r="J121" s="23"/>
      <c r="K121" s="23"/>
      <c r="M121" s="23"/>
      <c r="N121" s="23"/>
      <c r="O121" s="23"/>
      <c r="P121" s="23"/>
      <c r="Q121" s="23"/>
      <c r="R121" s="23"/>
      <c r="S121" s="23"/>
      <c r="T121" s="23"/>
      <c r="U121" s="23"/>
      <c r="V121" s="23"/>
      <c r="W121" s="23"/>
      <c r="X121" s="23"/>
      <c r="Y121" s="23"/>
      <c r="Z121" s="23"/>
    </row>
    <row r="122" spans="1:26" x14ac:dyDescent="0.4">
      <c r="A122" s="23"/>
      <c r="B122" s="23"/>
      <c r="C122" s="23"/>
      <c r="D122" s="23"/>
      <c r="E122" s="23"/>
      <c r="F122" s="23"/>
      <c r="G122" s="23"/>
      <c r="H122" s="23"/>
      <c r="I122" s="23"/>
      <c r="J122" s="23"/>
      <c r="K122" s="23"/>
      <c r="M122" s="23"/>
      <c r="N122" s="23"/>
      <c r="O122" s="23"/>
      <c r="P122" s="23"/>
      <c r="Q122" s="23"/>
      <c r="R122" s="23"/>
      <c r="S122" s="23"/>
      <c r="T122" s="23"/>
      <c r="U122" s="23"/>
      <c r="V122" s="23"/>
      <c r="W122" s="23"/>
      <c r="X122" s="23"/>
      <c r="Y122" s="23"/>
      <c r="Z122" s="23"/>
    </row>
    <row r="123" spans="1:26" x14ac:dyDescent="0.4">
      <c r="A123" s="23"/>
      <c r="B123" s="23"/>
      <c r="C123" s="23"/>
      <c r="D123" s="23"/>
      <c r="E123" s="23"/>
      <c r="F123" s="23"/>
      <c r="G123" s="23"/>
      <c r="H123" s="23"/>
      <c r="I123" s="23"/>
      <c r="J123" s="23"/>
      <c r="K123" s="23"/>
      <c r="M123" s="23"/>
      <c r="N123" s="23"/>
      <c r="O123" s="23"/>
      <c r="P123" s="23"/>
      <c r="Q123" s="23"/>
      <c r="R123" s="23"/>
      <c r="S123" s="23"/>
      <c r="T123" s="23"/>
      <c r="U123" s="23"/>
      <c r="V123" s="23"/>
      <c r="W123" s="23"/>
      <c r="X123" s="23"/>
      <c r="Y123" s="23"/>
      <c r="Z123" s="23"/>
    </row>
    <row r="124" spans="1:26" x14ac:dyDescent="0.4">
      <c r="A124" s="23"/>
      <c r="B124" s="23"/>
      <c r="C124" s="23"/>
      <c r="D124" s="23"/>
      <c r="E124" s="23"/>
      <c r="F124" s="23"/>
      <c r="G124" s="23"/>
      <c r="H124" s="23"/>
      <c r="I124" s="23"/>
      <c r="J124" s="23"/>
      <c r="K124" s="23"/>
      <c r="M124" s="23"/>
      <c r="N124" s="23"/>
      <c r="O124" s="23"/>
      <c r="P124" s="23"/>
      <c r="Q124" s="23"/>
      <c r="R124" s="23"/>
      <c r="S124" s="23"/>
      <c r="T124" s="23"/>
      <c r="U124" s="23"/>
      <c r="V124" s="23"/>
      <c r="W124" s="23"/>
      <c r="X124" s="23"/>
      <c r="Y124" s="23"/>
      <c r="Z124" s="23"/>
    </row>
    <row r="125" spans="1:26" x14ac:dyDescent="0.4">
      <c r="A125" s="23"/>
      <c r="B125" s="23"/>
      <c r="C125" s="23"/>
      <c r="D125" s="23"/>
      <c r="E125" s="23"/>
      <c r="F125" s="23"/>
      <c r="G125" s="23"/>
      <c r="H125" s="23"/>
      <c r="I125" s="23"/>
      <c r="J125" s="23"/>
      <c r="K125" s="23"/>
      <c r="M125" s="23"/>
      <c r="N125" s="23"/>
      <c r="O125" s="23"/>
      <c r="P125" s="23"/>
      <c r="Q125" s="23"/>
      <c r="R125" s="23"/>
      <c r="S125" s="23"/>
      <c r="T125" s="23"/>
      <c r="U125" s="23"/>
      <c r="V125" s="23"/>
      <c r="W125" s="23"/>
      <c r="X125" s="23"/>
      <c r="Y125" s="23"/>
      <c r="Z125" s="23"/>
    </row>
    <row r="126" spans="1:26" x14ac:dyDescent="0.4">
      <c r="A126" s="23"/>
      <c r="B126" s="23"/>
      <c r="C126" s="23"/>
      <c r="D126" s="23"/>
      <c r="E126" s="23"/>
      <c r="F126" s="23"/>
      <c r="G126" s="23"/>
      <c r="H126" s="23"/>
      <c r="I126" s="23"/>
      <c r="J126" s="23"/>
      <c r="K126" s="23"/>
      <c r="M126" s="23"/>
      <c r="N126" s="23"/>
      <c r="O126" s="23"/>
      <c r="P126" s="23"/>
      <c r="Q126" s="23"/>
      <c r="R126" s="23"/>
      <c r="S126" s="23"/>
      <c r="T126" s="23"/>
      <c r="U126" s="23"/>
      <c r="V126" s="23"/>
      <c r="W126" s="23"/>
      <c r="X126" s="23"/>
      <c r="Y126" s="23"/>
      <c r="Z126" s="23"/>
    </row>
    <row r="127" spans="1:26" x14ac:dyDescent="0.4">
      <c r="A127" s="23"/>
      <c r="B127" s="23"/>
      <c r="C127" s="23"/>
      <c r="D127" s="23"/>
      <c r="E127" s="23"/>
      <c r="F127" s="23"/>
      <c r="G127" s="23"/>
      <c r="H127" s="23"/>
      <c r="I127" s="23"/>
      <c r="J127" s="23"/>
      <c r="K127" s="23"/>
      <c r="M127" s="23"/>
      <c r="N127" s="23"/>
      <c r="O127" s="23"/>
      <c r="P127" s="23"/>
      <c r="Q127" s="23"/>
      <c r="R127" s="23"/>
      <c r="S127" s="23"/>
      <c r="T127" s="23"/>
      <c r="U127" s="23"/>
      <c r="V127" s="23"/>
      <c r="W127" s="23"/>
      <c r="X127" s="23"/>
      <c r="Y127" s="23"/>
      <c r="Z127" s="23"/>
    </row>
    <row r="128" spans="1:26" x14ac:dyDescent="0.4">
      <c r="A128" s="23"/>
      <c r="B128" s="23"/>
      <c r="C128" s="23"/>
      <c r="D128" s="23"/>
      <c r="E128" s="23"/>
      <c r="F128" s="23"/>
      <c r="G128" s="23"/>
      <c r="H128" s="23"/>
      <c r="I128" s="23"/>
      <c r="J128" s="23"/>
      <c r="K128" s="23"/>
      <c r="M128" s="23"/>
      <c r="N128" s="23"/>
      <c r="O128" s="23"/>
      <c r="P128" s="23"/>
      <c r="Q128" s="23"/>
      <c r="R128" s="23"/>
      <c r="S128" s="23"/>
      <c r="T128" s="23"/>
      <c r="U128" s="23"/>
      <c r="V128" s="23"/>
      <c r="W128" s="23"/>
      <c r="X128" s="23"/>
      <c r="Y128" s="23"/>
      <c r="Z128" s="23"/>
    </row>
    <row r="129" spans="1:26" x14ac:dyDescent="0.4">
      <c r="A129" s="23"/>
      <c r="B129" s="23"/>
      <c r="C129" s="23"/>
      <c r="D129" s="23"/>
      <c r="E129" s="23"/>
      <c r="F129" s="23"/>
      <c r="G129" s="23"/>
      <c r="H129" s="23"/>
      <c r="I129" s="23"/>
      <c r="J129" s="23"/>
      <c r="K129" s="23"/>
      <c r="M129" s="23"/>
      <c r="N129" s="23"/>
      <c r="O129" s="23"/>
      <c r="P129" s="23"/>
      <c r="Q129" s="23"/>
      <c r="R129" s="23"/>
      <c r="S129" s="23"/>
      <c r="T129" s="23"/>
      <c r="U129" s="23"/>
      <c r="V129" s="23"/>
      <c r="W129" s="23"/>
      <c r="X129" s="23"/>
      <c r="Y129" s="23"/>
      <c r="Z129" s="23"/>
    </row>
    <row r="130" spans="1:26" x14ac:dyDescent="0.4">
      <c r="A130" s="23"/>
      <c r="B130" s="23"/>
      <c r="C130" s="23"/>
      <c r="D130" s="23"/>
      <c r="E130" s="23"/>
      <c r="F130" s="23"/>
      <c r="G130" s="23"/>
      <c r="H130" s="23"/>
      <c r="I130" s="23"/>
      <c r="J130" s="23"/>
      <c r="K130" s="23"/>
      <c r="M130" s="23"/>
      <c r="N130" s="23"/>
      <c r="O130" s="23"/>
      <c r="P130" s="23"/>
      <c r="Q130" s="23"/>
      <c r="R130" s="23"/>
      <c r="S130" s="23"/>
      <c r="T130" s="23"/>
      <c r="U130" s="23"/>
      <c r="V130" s="23"/>
      <c r="W130" s="23"/>
      <c r="X130" s="23"/>
      <c r="Y130" s="23"/>
      <c r="Z130" s="23"/>
    </row>
    <row r="131" spans="1:26" x14ac:dyDescent="0.4">
      <c r="A131" s="23"/>
      <c r="B131" s="23"/>
      <c r="C131" s="23"/>
      <c r="D131" s="23"/>
      <c r="E131" s="23"/>
      <c r="F131" s="23"/>
      <c r="G131" s="23"/>
      <c r="H131" s="23"/>
      <c r="I131" s="23"/>
      <c r="J131" s="23"/>
      <c r="K131" s="23"/>
      <c r="M131" s="23"/>
      <c r="N131" s="23"/>
      <c r="O131" s="23"/>
      <c r="P131" s="23"/>
      <c r="Q131" s="23"/>
      <c r="R131" s="23"/>
      <c r="S131" s="23"/>
      <c r="T131" s="23"/>
      <c r="U131" s="23"/>
      <c r="V131" s="23"/>
      <c r="W131" s="23"/>
      <c r="X131" s="23"/>
      <c r="Y131" s="23"/>
      <c r="Z131" s="23"/>
    </row>
    <row r="132" spans="1:26" x14ac:dyDescent="0.4">
      <c r="A132" s="23"/>
      <c r="B132" s="23"/>
      <c r="C132" s="23"/>
      <c r="D132" s="23"/>
      <c r="E132" s="23"/>
      <c r="F132" s="23"/>
      <c r="G132" s="23"/>
      <c r="H132" s="23"/>
      <c r="I132" s="23"/>
      <c r="J132" s="23"/>
      <c r="K132" s="23"/>
      <c r="M132" s="23"/>
      <c r="N132" s="23"/>
      <c r="O132" s="23"/>
      <c r="P132" s="23"/>
      <c r="Q132" s="23"/>
      <c r="R132" s="23"/>
      <c r="S132" s="23"/>
      <c r="T132" s="23"/>
      <c r="U132" s="23"/>
      <c r="V132" s="23"/>
      <c r="W132" s="23"/>
      <c r="X132" s="23"/>
      <c r="Y132" s="23"/>
      <c r="Z132" s="23"/>
    </row>
    <row r="133" spans="1:26" x14ac:dyDescent="0.4">
      <c r="A133" s="23"/>
      <c r="B133" s="23"/>
      <c r="C133" s="23"/>
      <c r="D133" s="23"/>
      <c r="E133" s="23"/>
      <c r="F133" s="23"/>
      <c r="G133" s="23"/>
      <c r="H133" s="23"/>
      <c r="I133" s="23"/>
      <c r="J133" s="23"/>
      <c r="K133" s="23"/>
      <c r="M133" s="23"/>
      <c r="N133" s="23"/>
      <c r="O133" s="23"/>
      <c r="P133" s="23"/>
      <c r="Q133" s="23"/>
      <c r="R133" s="23"/>
      <c r="S133" s="23"/>
      <c r="T133" s="23"/>
      <c r="U133" s="23"/>
      <c r="V133" s="23"/>
      <c r="W133" s="23"/>
      <c r="X133" s="23"/>
      <c r="Y133" s="23"/>
      <c r="Z133" s="23"/>
    </row>
    <row r="134" spans="1:26" x14ac:dyDescent="0.4">
      <c r="A134" s="23"/>
      <c r="B134" s="23"/>
      <c r="C134" s="23"/>
      <c r="D134" s="23"/>
      <c r="E134" s="23"/>
      <c r="F134" s="23"/>
      <c r="G134" s="23"/>
      <c r="H134" s="23"/>
      <c r="I134" s="23"/>
      <c r="J134" s="23"/>
      <c r="K134" s="23"/>
      <c r="M134" s="23"/>
      <c r="N134" s="23"/>
      <c r="O134" s="23"/>
      <c r="P134" s="23"/>
      <c r="Q134" s="23"/>
      <c r="R134" s="23"/>
      <c r="S134" s="23"/>
      <c r="T134" s="23"/>
      <c r="U134" s="23"/>
      <c r="V134" s="23"/>
      <c r="W134" s="23"/>
      <c r="X134" s="23"/>
      <c r="Y134" s="23"/>
      <c r="Z134" s="23"/>
    </row>
    <row r="135" spans="1:26" x14ac:dyDescent="0.4">
      <c r="A135" s="23"/>
      <c r="B135" s="23"/>
      <c r="C135" s="23"/>
      <c r="D135" s="23"/>
      <c r="E135" s="23"/>
      <c r="F135" s="23"/>
      <c r="G135" s="23"/>
      <c r="H135" s="23"/>
      <c r="I135" s="23"/>
      <c r="J135" s="23"/>
      <c r="K135" s="23"/>
      <c r="M135" s="23"/>
      <c r="N135" s="23"/>
      <c r="O135" s="23"/>
      <c r="P135" s="23"/>
      <c r="Q135" s="23"/>
      <c r="R135" s="23"/>
      <c r="S135" s="23"/>
      <c r="T135" s="23"/>
      <c r="U135" s="23"/>
      <c r="V135" s="23"/>
      <c r="W135" s="23"/>
      <c r="X135" s="23"/>
      <c r="Y135" s="23"/>
      <c r="Z135" s="23"/>
    </row>
    <row r="136" spans="1:26" x14ac:dyDescent="0.4">
      <c r="A136" s="23"/>
      <c r="B136" s="23"/>
      <c r="C136" s="23"/>
      <c r="D136" s="23"/>
      <c r="E136" s="23"/>
      <c r="F136" s="23"/>
      <c r="G136" s="23"/>
      <c r="H136" s="23"/>
      <c r="I136" s="23"/>
      <c r="J136" s="23"/>
      <c r="K136" s="23"/>
      <c r="M136" s="23"/>
      <c r="N136" s="23"/>
      <c r="O136" s="23"/>
      <c r="P136" s="23"/>
      <c r="Q136" s="23"/>
      <c r="R136" s="23"/>
      <c r="S136" s="23"/>
      <c r="T136" s="23"/>
      <c r="U136" s="23"/>
      <c r="V136" s="23"/>
      <c r="W136" s="23"/>
      <c r="X136" s="23"/>
      <c r="Y136" s="23"/>
      <c r="Z136" s="23"/>
    </row>
    <row r="137" spans="1:26" x14ac:dyDescent="0.4">
      <c r="A137" s="23"/>
      <c r="B137" s="23"/>
      <c r="C137" s="23"/>
      <c r="D137" s="23"/>
      <c r="E137" s="23"/>
      <c r="F137" s="23"/>
      <c r="G137" s="23"/>
      <c r="H137" s="23"/>
      <c r="I137" s="23"/>
      <c r="J137" s="23"/>
      <c r="K137" s="23"/>
      <c r="M137" s="23"/>
      <c r="N137" s="23"/>
      <c r="O137" s="23"/>
      <c r="P137" s="23"/>
      <c r="Q137" s="23"/>
      <c r="R137" s="23"/>
      <c r="S137" s="23"/>
      <c r="T137" s="23"/>
      <c r="U137" s="23"/>
      <c r="V137" s="23"/>
      <c r="W137" s="23"/>
      <c r="X137" s="23"/>
      <c r="Y137" s="23"/>
      <c r="Z137" s="23"/>
    </row>
    <row r="138" spans="1:26" x14ac:dyDescent="0.4">
      <c r="A138" s="23"/>
      <c r="B138" s="23"/>
      <c r="C138" s="23"/>
      <c r="D138" s="23"/>
      <c r="E138" s="23"/>
      <c r="F138" s="23"/>
      <c r="G138" s="23"/>
      <c r="H138" s="23"/>
      <c r="I138" s="23"/>
      <c r="J138" s="23"/>
      <c r="K138" s="23"/>
      <c r="M138" s="23"/>
      <c r="N138" s="23"/>
      <c r="O138" s="23"/>
      <c r="P138" s="23"/>
      <c r="Q138" s="23"/>
      <c r="R138" s="23"/>
      <c r="S138" s="23"/>
      <c r="T138" s="23"/>
      <c r="U138" s="23"/>
      <c r="V138" s="23"/>
      <c r="W138" s="23"/>
      <c r="X138" s="23"/>
      <c r="Y138" s="23"/>
      <c r="Z138" s="23"/>
    </row>
    <row r="139" spans="1:26" x14ac:dyDescent="0.4">
      <c r="A139" s="23"/>
      <c r="B139" s="23"/>
      <c r="C139" s="23"/>
      <c r="D139" s="23"/>
      <c r="E139" s="23"/>
      <c r="F139" s="23"/>
      <c r="G139" s="23"/>
      <c r="H139" s="23"/>
      <c r="I139" s="23"/>
      <c r="J139" s="23"/>
      <c r="K139" s="23"/>
      <c r="M139" s="23"/>
      <c r="N139" s="23"/>
      <c r="O139" s="23"/>
      <c r="P139" s="23"/>
      <c r="Q139" s="23"/>
      <c r="R139" s="23"/>
      <c r="S139" s="23"/>
      <c r="T139" s="23"/>
      <c r="U139" s="23"/>
      <c r="V139" s="23"/>
      <c r="W139" s="23"/>
      <c r="X139" s="23"/>
      <c r="Y139" s="23"/>
      <c r="Z139" s="23"/>
    </row>
    <row r="140" spans="1:26" x14ac:dyDescent="0.4">
      <c r="A140" s="23"/>
      <c r="B140" s="23"/>
      <c r="C140" s="23"/>
      <c r="D140" s="23"/>
      <c r="E140" s="23"/>
      <c r="F140" s="23"/>
      <c r="G140" s="23"/>
      <c r="H140" s="23"/>
      <c r="I140" s="23"/>
      <c r="J140" s="23"/>
      <c r="K140" s="23"/>
      <c r="M140" s="23"/>
      <c r="N140" s="23"/>
      <c r="O140" s="23"/>
      <c r="P140" s="23"/>
      <c r="Q140" s="23"/>
      <c r="R140" s="23"/>
      <c r="S140" s="23"/>
      <c r="T140" s="23"/>
      <c r="U140" s="23"/>
      <c r="V140" s="23"/>
      <c r="W140" s="23"/>
      <c r="X140" s="23"/>
      <c r="Y140" s="23"/>
      <c r="Z140" s="23"/>
    </row>
    <row r="141" spans="1:26" x14ac:dyDescent="0.4">
      <c r="A141" s="23"/>
      <c r="B141" s="23"/>
      <c r="C141" s="23"/>
      <c r="D141" s="23"/>
      <c r="E141" s="23"/>
      <c r="F141" s="23"/>
      <c r="G141" s="23"/>
      <c r="H141" s="23"/>
      <c r="I141" s="23"/>
      <c r="J141" s="23"/>
      <c r="K141" s="23"/>
      <c r="M141" s="23"/>
      <c r="N141" s="23"/>
      <c r="O141" s="23"/>
      <c r="P141" s="23"/>
      <c r="Q141" s="23"/>
      <c r="R141" s="23"/>
      <c r="S141" s="23"/>
      <c r="T141" s="23"/>
      <c r="U141" s="23"/>
      <c r="V141" s="23"/>
      <c r="W141" s="23"/>
      <c r="X141" s="23"/>
      <c r="Y141" s="23"/>
      <c r="Z141" s="23"/>
    </row>
    <row r="142" spans="1:26" x14ac:dyDescent="0.4">
      <c r="A142" s="23"/>
      <c r="B142" s="23"/>
      <c r="C142" s="23"/>
      <c r="D142" s="23"/>
      <c r="E142" s="23"/>
      <c r="F142" s="23"/>
      <c r="G142" s="23"/>
      <c r="H142" s="23"/>
      <c r="I142" s="23"/>
      <c r="J142" s="23"/>
      <c r="K142" s="23"/>
      <c r="M142" s="23"/>
      <c r="N142" s="23"/>
      <c r="O142" s="23"/>
      <c r="P142" s="23"/>
      <c r="Q142" s="23"/>
      <c r="R142" s="23"/>
      <c r="S142" s="23"/>
      <c r="T142" s="23"/>
      <c r="U142" s="23"/>
      <c r="V142" s="23"/>
      <c r="W142" s="23"/>
      <c r="X142" s="23"/>
      <c r="Y142" s="23"/>
      <c r="Z142" s="23"/>
    </row>
    <row r="143" spans="1:26" x14ac:dyDescent="0.4">
      <c r="A143" s="23"/>
      <c r="B143" s="23"/>
      <c r="C143" s="23"/>
      <c r="D143" s="23"/>
      <c r="E143" s="23"/>
      <c r="F143" s="23"/>
      <c r="G143" s="23"/>
      <c r="H143" s="23"/>
      <c r="I143" s="23"/>
      <c r="J143" s="23"/>
      <c r="K143" s="23"/>
      <c r="M143" s="23"/>
      <c r="N143" s="23"/>
      <c r="O143" s="23"/>
      <c r="P143" s="23"/>
      <c r="Q143" s="23"/>
      <c r="R143" s="23"/>
      <c r="S143" s="23"/>
      <c r="T143" s="23"/>
      <c r="U143" s="23"/>
      <c r="V143" s="23"/>
      <c r="W143" s="23"/>
      <c r="X143" s="23"/>
      <c r="Y143" s="23"/>
      <c r="Z143" s="23"/>
    </row>
    <row r="144" spans="1:26" x14ac:dyDescent="0.4">
      <c r="A144" s="23"/>
      <c r="B144" s="23"/>
      <c r="C144" s="23"/>
      <c r="D144" s="23"/>
      <c r="E144" s="23"/>
      <c r="F144" s="23"/>
      <c r="G144" s="23"/>
      <c r="H144" s="23"/>
      <c r="I144" s="23"/>
      <c r="J144" s="23"/>
      <c r="K144" s="23"/>
      <c r="M144" s="23"/>
      <c r="N144" s="23"/>
      <c r="O144" s="23"/>
      <c r="P144" s="23"/>
      <c r="Q144" s="23"/>
      <c r="R144" s="23"/>
      <c r="S144" s="23"/>
      <c r="T144" s="23"/>
      <c r="U144" s="23"/>
      <c r="V144" s="23"/>
      <c r="W144" s="23"/>
      <c r="X144" s="23"/>
      <c r="Y144" s="23"/>
      <c r="Z144" s="23"/>
    </row>
    <row r="145" spans="1:26" x14ac:dyDescent="0.4">
      <c r="A145" s="23"/>
      <c r="B145" s="23"/>
      <c r="C145" s="23"/>
      <c r="D145" s="23"/>
      <c r="E145" s="23"/>
      <c r="F145" s="23"/>
      <c r="G145" s="23"/>
      <c r="H145" s="23"/>
      <c r="I145" s="23"/>
      <c r="J145" s="23"/>
      <c r="K145" s="23"/>
      <c r="M145" s="23"/>
      <c r="N145" s="23"/>
      <c r="O145" s="23"/>
      <c r="P145" s="23"/>
      <c r="Q145" s="23"/>
      <c r="R145" s="23"/>
      <c r="S145" s="23"/>
      <c r="T145" s="23"/>
      <c r="U145" s="23"/>
      <c r="V145" s="23"/>
      <c r="W145" s="23"/>
      <c r="X145" s="23"/>
      <c r="Y145" s="23"/>
      <c r="Z145" s="23"/>
    </row>
    <row r="146" spans="1:26" x14ac:dyDescent="0.4">
      <c r="A146" s="23"/>
      <c r="B146" s="23"/>
      <c r="C146" s="23"/>
      <c r="D146" s="23"/>
      <c r="E146" s="23"/>
      <c r="F146" s="23"/>
      <c r="G146" s="23"/>
      <c r="H146" s="23"/>
      <c r="I146" s="23"/>
      <c r="J146" s="23"/>
      <c r="K146" s="23"/>
      <c r="M146" s="23"/>
      <c r="N146" s="23"/>
      <c r="O146" s="23"/>
      <c r="P146" s="23"/>
      <c r="Q146" s="23"/>
      <c r="R146" s="23"/>
      <c r="S146" s="23"/>
      <c r="T146" s="23"/>
      <c r="U146" s="23"/>
      <c r="V146" s="23"/>
      <c r="W146" s="23"/>
      <c r="X146" s="23"/>
      <c r="Y146" s="23"/>
      <c r="Z146" s="23"/>
    </row>
    <row r="147" spans="1:26" x14ac:dyDescent="0.4">
      <c r="A147" s="23"/>
      <c r="B147" s="23"/>
      <c r="C147" s="23"/>
      <c r="D147" s="23"/>
      <c r="E147" s="23"/>
      <c r="F147" s="23"/>
      <c r="G147" s="23"/>
      <c r="H147" s="23"/>
      <c r="I147" s="23"/>
      <c r="J147" s="23"/>
      <c r="K147" s="23"/>
      <c r="M147" s="23"/>
      <c r="N147" s="23"/>
      <c r="O147" s="23"/>
      <c r="P147" s="23"/>
      <c r="Q147" s="23"/>
      <c r="R147" s="23"/>
      <c r="S147" s="23"/>
      <c r="T147" s="23"/>
      <c r="U147" s="23"/>
      <c r="V147" s="23"/>
      <c r="W147" s="23"/>
      <c r="X147" s="23"/>
      <c r="Y147" s="23"/>
      <c r="Z147" s="23"/>
    </row>
    <row r="148" spans="1:26" x14ac:dyDescent="0.4">
      <c r="A148" s="23"/>
      <c r="B148" s="23"/>
      <c r="C148" s="23"/>
      <c r="D148" s="23"/>
      <c r="E148" s="23"/>
      <c r="F148" s="23"/>
      <c r="G148" s="23"/>
      <c r="H148" s="23"/>
      <c r="I148" s="23"/>
      <c r="J148" s="23"/>
      <c r="K148" s="23"/>
      <c r="M148" s="23"/>
      <c r="N148" s="23"/>
      <c r="O148" s="23"/>
      <c r="P148" s="23"/>
      <c r="Q148" s="23"/>
      <c r="R148" s="23"/>
      <c r="S148" s="23"/>
      <c r="T148" s="23"/>
      <c r="U148" s="23"/>
      <c r="V148" s="23"/>
      <c r="W148" s="23"/>
      <c r="X148" s="23"/>
      <c r="Y148" s="23"/>
      <c r="Z148" s="23"/>
    </row>
    <row r="149" spans="1:26" x14ac:dyDescent="0.4">
      <c r="A149" s="23"/>
      <c r="B149" s="23"/>
      <c r="C149" s="23"/>
      <c r="D149" s="23"/>
      <c r="E149" s="23"/>
      <c r="F149" s="23"/>
      <c r="G149" s="23"/>
      <c r="H149" s="23"/>
      <c r="I149" s="23"/>
      <c r="J149" s="23"/>
      <c r="K149" s="23"/>
      <c r="M149" s="23"/>
      <c r="N149" s="23"/>
      <c r="O149" s="23"/>
      <c r="P149" s="23"/>
      <c r="Q149" s="23"/>
      <c r="R149" s="23"/>
      <c r="S149" s="23"/>
      <c r="T149" s="23"/>
      <c r="U149" s="23"/>
      <c r="V149" s="23"/>
      <c r="W149" s="23"/>
      <c r="X149" s="23"/>
      <c r="Y149" s="23"/>
      <c r="Z149" s="23"/>
    </row>
    <row r="150" spans="1:26" x14ac:dyDescent="0.4">
      <c r="A150" s="23"/>
      <c r="B150" s="23"/>
      <c r="C150" s="23"/>
      <c r="D150" s="23"/>
      <c r="E150" s="23"/>
      <c r="F150" s="23"/>
      <c r="G150" s="23"/>
      <c r="H150" s="23"/>
      <c r="I150" s="23"/>
      <c r="J150" s="23"/>
      <c r="K150" s="23"/>
      <c r="M150" s="23"/>
      <c r="N150" s="23"/>
      <c r="O150" s="23"/>
      <c r="P150" s="23"/>
      <c r="Q150" s="23"/>
      <c r="R150" s="23"/>
      <c r="S150" s="23"/>
      <c r="T150" s="23"/>
      <c r="U150" s="23"/>
      <c r="V150" s="23"/>
      <c r="W150" s="23"/>
      <c r="X150" s="23"/>
      <c r="Y150" s="23"/>
      <c r="Z150" s="23"/>
    </row>
    <row r="151" spans="1:26" x14ac:dyDescent="0.4">
      <c r="A151" s="23"/>
      <c r="B151" s="23"/>
      <c r="C151" s="23"/>
      <c r="D151" s="23"/>
      <c r="E151" s="23"/>
      <c r="F151" s="23"/>
      <c r="G151" s="23"/>
      <c r="H151" s="23"/>
      <c r="I151" s="23"/>
      <c r="J151" s="23"/>
      <c r="K151" s="23"/>
      <c r="M151" s="23"/>
      <c r="N151" s="23"/>
      <c r="O151" s="23"/>
      <c r="P151" s="23"/>
      <c r="Q151" s="23"/>
      <c r="R151" s="23"/>
      <c r="S151" s="23"/>
      <c r="T151" s="23"/>
      <c r="U151" s="23"/>
      <c r="V151" s="23"/>
      <c r="W151" s="23"/>
      <c r="X151" s="23"/>
      <c r="Y151" s="23"/>
      <c r="Z151" s="23"/>
    </row>
    <row r="152" spans="1:26" x14ac:dyDescent="0.4">
      <c r="A152" s="23"/>
      <c r="B152" s="23"/>
      <c r="C152" s="23"/>
      <c r="D152" s="23"/>
      <c r="E152" s="23"/>
      <c r="F152" s="23"/>
      <c r="G152" s="23"/>
      <c r="H152" s="23"/>
      <c r="I152" s="23"/>
      <c r="J152" s="23"/>
      <c r="K152" s="23"/>
      <c r="M152" s="23"/>
      <c r="N152" s="23"/>
      <c r="O152" s="23"/>
      <c r="P152" s="23"/>
      <c r="Q152" s="23"/>
      <c r="R152" s="23"/>
      <c r="S152" s="23"/>
      <c r="T152" s="23"/>
      <c r="U152" s="23"/>
      <c r="V152" s="23"/>
      <c r="W152" s="23"/>
      <c r="X152" s="23"/>
      <c r="Y152" s="23"/>
      <c r="Z152" s="23"/>
    </row>
    <row r="153" spans="1:26" x14ac:dyDescent="0.4">
      <c r="A153" s="23"/>
      <c r="B153" s="23"/>
      <c r="C153" s="23"/>
      <c r="D153" s="23"/>
      <c r="E153" s="23"/>
      <c r="F153" s="23"/>
      <c r="G153" s="23"/>
      <c r="H153" s="23"/>
      <c r="I153" s="23"/>
      <c r="J153" s="23"/>
      <c r="K153" s="23"/>
      <c r="M153" s="23"/>
      <c r="N153" s="23"/>
      <c r="O153" s="23"/>
      <c r="P153" s="23"/>
      <c r="Q153" s="23"/>
      <c r="R153" s="23"/>
      <c r="S153" s="23"/>
      <c r="T153" s="23"/>
      <c r="U153" s="23"/>
      <c r="V153" s="23"/>
      <c r="W153" s="23"/>
      <c r="X153" s="23"/>
      <c r="Y153" s="23"/>
      <c r="Z153" s="23"/>
    </row>
    <row r="154" spans="1:26" x14ac:dyDescent="0.4">
      <c r="A154" s="23"/>
      <c r="B154" s="23"/>
      <c r="C154" s="23"/>
      <c r="D154" s="23"/>
      <c r="E154" s="23"/>
      <c r="F154" s="23"/>
      <c r="G154" s="23"/>
      <c r="H154" s="23"/>
      <c r="I154" s="23"/>
      <c r="J154" s="23"/>
      <c r="K154" s="23"/>
      <c r="M154" s="23"/>
      <c r="N154" s="23"/>
      <c r="O154" s="23"/>
      <c r="P154" s="23"/>
      <c r="Q154" s="23"/>
      <c r="R154" s="23"/>
      <c r="S154" s="23"/>
      <c r="T154" s="23"/>
      <c r="U154" s="23"/>
      <c r="V154" s="23"/>
      <c r="W154" s="23"/>
      <c r="X154" s="23"/>
      <c r="Y154" s="23"/>
      <c r="Z154" s="23"/>
    </row>
  </sheetData>
  <mergeCells count="193">
    <mergeCell ref="K26:K27"/>
    <mergeCell ref="L26:L27"/>
    <mergeCell ref="M26:M27"/>
    <mergeCell ref="N26:N27"/>
    <mergeCell ref="O26:O27"/>
    <mergeCell ref="S26:S27"/>
    <mergeCell ref="AF26:AF27"/>
    <mergeCell ref="A26:A27"/>
    <mergeCell ref="B26:B27"/>
    <mergeCell ref="C26:C27"/>
    <mergeCell ref="D26:D27"/>
    <mergeCell ref="E26:E27"/>
    <mergeCell ref="F26:F27"/>
    <mergeCell ref="G26:G27"/>
    <mergeCell ref="H26:H27"/>
    <mergeCell ref="J26:J27"/>
    <mergeCell ref="E12:E13"/>
    <mergeCell ref="F14:F15"/>
    <mergeCell ref="C14:C15"/>
    <mergeCell ref="D14:D15"/>
    <mergeCell ref="E14:E15"/>
    <mergeCell ref="N14:N15"/>
    <mergeCell ref="O14:O15"/>
    <mergeCell ref="J24:J25"/>
    <mergeCell ref="K24:K25"/>
    <mergeCell ref="J12:J13"/>
    <mergeCell ref="K12:K13"/>
    <mergeCell ref="J14:J15"/>
    <mergeCell ref="K14:K15"/>
    <mergeCell ref="J16:J17"/>
    <mergeCell ref="K16:K17"/>
    <mergeCell ref="J18:J19"/>
    <mergeCell ref="K18:K19"/>
    <mergeCell ref="J20:J21"/>
    <mergeCell ref="K20:K21"/>
    <mergeCell ref="J22:J23"/>
    <mergeCell ref="K22:K23"/>
    <mergeCell ref="H24:H25"/>
    <mergeCell ref="L24:L25"/>
    <mergeCell ref="D24:D25"/>
    <mergeCell ref="A10:A11"/>
    <mergeCell ref="B10:B11"/>
    <mergeCell ref="M14:M15"/>
    <mergeCell ref="E10:E11"/>
    <mergeCell ref="G12:G13"/>
    <mergeCell ref="H12:H13"/>
    <mergeCell ref="L12:L13"/>
    <mergeCell ref="B22:B23"/>
    <mergeCell ref="A12:A13"/>
    <mergeCell ref="B12:B13"/>
    <mergeCell ref="D12:D13"/>
    <mergeCell ref="A16:A17"/>
    <mergeCell ref="C16:C17"/>
    <mergeCell ref="D10:D11"/>
    <mergeCell ref="D22:D23"/>
    <mergeCell ref="E22:E23"/>
    <mergeCell ref="F22:F23"/>
    <mergeCell ref="G14:G15"/>
    <mergeCell ref="H14:H15"/>
    <mergeCell ref="L14:L15"/>
    <mergeCell ref="A14:A15"/>
    <mergeCell ref="B14:B15"/>
    <mergeCell ref="C12:C13"/>
    <mergeCell ref="M12:M13"/>
    <mergeCell ref="A24:A25"/>
    <mergeCell ref="B24:B25"/>
    <mergeCell ref="A22:A23"/>
    <mergeCell ref="G16:G17"/>
    <mergeCell ref="B16:B17"/>
    <mergeCell ref="D16:D17"/>
    <mergeCell ref="E16:E17"/>
    <mergeCell ref="F16:F17"/>
    <mergeCell ref="A20:A21"/>
    <mergeCell ref="D20:D21"/>
    <mergeCell ref="E20:E21"/>
    <mergeCell ref="F20:F21"/>
    <mergeCell ref="C20:C21"/>
    <mergeCell ref="C18:C19"/>
    <mergeCell ref="A18:A19"/>
    <mergeCell ref="B18:B19"/>
    <mergeCell ref="D18:D19"/>
    <mergeCell ref="E18:E19"/>
    <mergeCell ref="F18:F19"/>
    <mergeCell ref="B20:B21"/>
    <mergeCell ref="C22:C23"/>
    <mergeCell ref="G22:G23"/>
    <mergeCell ref="G24:G25"/>
    <mergeCell ref="C24:C25"/>
    <mergeCell ref="C5:C7"/>
    <mergeCell ref="C8:C9"/>
    <mergeCell ref="G8:G9"/>
    <mergeCell ref="H8:H9"/>
    <mergeCell ref="L8:L9"/>
    <mergeCell ref="A8:A9"/>
    <mergeCell ref="B8:B9"/>
    <mergeCell ref="D8:D9"/>
    <mergeCell ref="G5:G7"/>
    <mergeCell ref="H5:H7"/>
    <mergeCell ref="L5:L7"/>
    <mergeCell ref="D5:D7"/>
    <mergeCell ref="E5:E7"/>
    <mergeCell ref="F5:F7"/>
    <mergeCell ref="A5:A7"/>
    <mergeCell ref="B5:B7"/>
    <mergeCell ref="J5:J7"/>
    <mergeCell ref="K5:K7"/>
    <mergeCell ref="J8:J9"/>
    <mergeCell ref="O5:O7"/>
    <mergeCell ref="E8:E9"/>
    <mergeCell ref="F8:F9"/>
    <mergeCell ref="S8:S9"/>
    <mergeCell ref="M8:M9"/>
    <mergeCell ref="N8:N9"/>
    <mergeCell ref="O8:O9"/>
    <mergeCell ref="K8:K9"/>
    <mergeCell ref="M5:M7"/>
    <mergeCell ref="I5:I7"/>
    <mergeCell ref="I8:I9"/>
    <mergeCell ref="E24:E25"/>
    <mergeCell ref="F24:F25"/>
    <mergeCell ref="O24:O25"/>
    <mergeCell ref="S22:S23"/>
    <mergeCell ref="H18:H19"/>
    <mergeCell ref="L18:L19"/>
    <mergeCell ref="G20:G21"/>
    <mergeCell ref="H20:H21"/>
    <mergeCell ref="M22:M23"/>
    <mergeCell ref="H22:H23"/>
    <mergeCell ref="L22:L23"/>
    <mergeCell ref="O18:O19"/>
    <mergeCell ref="M20:M21"/>
    <mergeCell ref="N20:N21"/>
    <mergeCell ref="O20:O21"/>
    <mergeCell ref="L20:L21"/>
    <mergeCell ref="G18:G19"/>
    <mergeCell ref="N24:N25"/>
    <mergeCell ref="H16:H17"/>
    <mergeCell ref="L16:L17"/>
    <mergeCell ref="M24:M25"/>
    <mergeCell ref="S18:S19"/>
    <mergeCell ref="O22:O23"/>
    <mergeCell ref="M18:M19"/>
    <mergeCell ref="S20:S21"/>
    <mergeCell ref="N18:N19"/>
    <mergeCell ref="N22:N23"/>
    <mergeCell ref="S16:S17"/>
    <mergeCell ref="M16:M17"/>
    <mergeCell ref="N16:N17"/>
    <mergeCell ref="O16:O17"/>
    <mergeCell ref="S24:S25"/>
    <mergeCell ref="AF8:AF9"/>
    <mergeCell ref="AF24:AF25"/>
    <mergeCell ref="AF18:AF19"/>
    <mergeCell ref="AF16:AF17"/>
    <mergeCell ref="AF20:AF21"/>
    <mergeCell ref="AF22:AF23"/>
    <mergeCell ref="S10:S11"/>
    <mergeCell ref="S6:S7"/>
    <mergeCell ref="S12:S13"/>
    <mergeCell ref="S14:S15"/>
    <mergeCell ref="A1:AF1"/>
    <mergeCell ref="A2:AF2"/>
    <mergeCell ref="A3:AF3"/>
    <mergeCell ref="A4:AF4"/>
    <mergeCell ref="AF12:AF13"/>
    <mergeCell ref="AF14:AF15"/>
    <mergeCell ref="AF10:AF11"/>
    <mergeCell ref="P5:S5"/>
    <mergeCell ref="T5:AF5"/>
    <mergeCell ref="T6:AF6"/>
    <mergeCell ref="C10:C11"/>
    <mergeCell ref="G10:G11"/>
    <mergeCell ref="H10:H11"/>
    <mergeCell ref="L10:L11"/>
    <mergeCell ref="M10:M11"/>
    <mergeCell ref="F10:F11"/>
    <mergeCell ref="N10:N11"/>
    <mergeCell ref="O10:O11"/>
    <mergeCell ref="N12:N13"/>
    <mergeCell ref="O12:O13"/>
    <mergeCell ref="F12:F13"/>
    <mergeCell ref="J10:J11"/>
    <mergeCell ref="K10:K11"/>
    <mergeCell ref="N5:N7"/>
    <mergeCell ref="I10:I11"/>
    <mergeCell ref="I12:I13"/>
    <mergeCell ref="I14:I15"/>
    <mergeCell ref="I16:I17"/>
    <mergeCell ref="I18:I19"/>
    <mergeCell ref="I20:I21"/>
    <mergeCell ref="I22:I23"/>
    <mergeCell ref="I24:I25"/>
    <mergeCell ref="I26:I27"/>
  </mergeCells>
  <pageMargins left="0.70866141732283472" right="0.70866141732283472" top="0.74803149606299213" bottom="0.74803149606299213" header="0.31496062992125984" footer="0.31496062992125984"/>
  <pageSetup paperSize="9" scale="13"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'C:\INDRASEN\RESEARCH MONITORING &amp; EVALUATION 01 09 2010\SDBIP 2014 2015\SDBIP &amp; OP 14 15 REVIEW DEC 2014\SDBIP 14 15 1 26 2015\[SDBIP 2014_2015 TEMPLATE. monthly 28 01 2015.xlsx]cds strategies 16 17'!#REF!</xm:f>
          </x14:formula1>
          <xm:sqref>C8 C26 C10:C11</xm:sqref>
        </x14:dataValidation>
        <x14:dataValidation type="list" allowBlank="1" showInputMessage="1" showErrorMessage="1">
          <x14:formula1>
            <xm:f>'C:\Documents and Settings\MadeleineJ\Local Settings\Temporary Internet Files\Content.Outlook\D29IB1HD\[A1 Schedule - Ver 2.3.  - 02 December 2010 - 25 April 2011.xlsx]cds strategies 16 17'!#REF!</xm:f>
          </x14:formula1>
          <xm:sqref>C16 C18 C20 C24 C22 C12:C14</xm:sqref>
        </x14:dataValidation>
        <x14:dataValidation type="list" allowBlank="1" showInputMessage="1" showErrorMessage="1">
          <x14:formula1>
            <xm:f>'C:\Documents and Settings\MadeleineJ\Local Settings\Temporary Internet Files\Content.Outlook\D29IB1HD\[A1 Schedule - Ver 2.3.  - 02 December 2010 - 25 April 2011.xlsx]kpa''s'!#REF!</xm:f>
          </x14:formula1>
          <xm:sqref>E8 E26 E10:E11</xm:sqref>
        </x14:dataValidation>
        <x14:dataValidation type="list" allowBlank="1" showInputMessage="1" showErrorMessage="1">
          <x14:formula1>
            <xm:f>'C:\Users\indrasenc.MSUNDUZI\AppData\Local\Microsoft\Windows\Temporary Internet Files\Content.Outlook\2HR6HDY8\[Housing Admin SDBIP 2016 to 2017 (3).xlsx]kpa''s'!#REF!</xm:f>
          </x14:formula1>
          <xm:sqref>E16 E18 E20 E22 E24 E14</xm:sqref>
        </x14:dataValidation>
        <x14:dataValidation type="list" allowBlank="1" showInputMessage="1" showErrorMessage="1">
          <x14:formula1>
            <xm:f>'[Copy of MIG PROJECTS SDBIP 2019 2020 MASTER.xlsx]kpa''s'!#REF!</xm:f>
          </x14:formula1>
          <xm:sqref>E12:E13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0"/>
  </sheetPr>
  <dimension ref="A1:BZ59"/>
  <sheetViews>
    <sheetView view="pageBreakPreview" zoomScale="25" zoomScaleNormal="55" zoomScaleSheetLayoutView="25" workbookViewId="0">
      <selection activeCell="J12" sqref="J12:J13"/>
    </sheetView>
  </sheetViews>
  <sheetFormatPr defaultColWidth="9.109375" defaultRowHeight="25.8" x14ac:dyDescent="0.5"/>
  <cols>
    <col min="1" max="1" width="9.6640625" style="29" customWidth="1"/>
    <col min="2" max="2" width="10.6640625" style="29" customWidth="1"/>
    <col min="3" max="3" width="16.21875" style="29" customWidth="1"/>
    <col min="4" max="4" width="17.5546875" style="29" customWidth="1"/>
    <col min="5" max="5" width="23" style="29" customWidth="1"/>
    <col min="6" max="6" width="27.44140625" style="29" customWidth="1"/>
    <col min="7" max="7" width="28.5546875" style="29" customWidth="1"/>
    <col min="8" max="8" width="19.44140625" style="29" customWidth="1"/>
    <col min="9" max="9" width="42.109375" style="29" customWidth="1"/>
    <col min="10" max="10" width="28.5546875" style="29" customWidth="1"/>
    <col min="11" max="11" width="28.77734375" style="29" customWidth="1"/>
    <col min="12" max="12" width="36.6640625" style="85" customWidth="1"/>
    <col min="13" max="13" width="77.88671875" style="29" customWidth="1"/>
    <col min="14" max="14" width="74.109375" style="29" customWidth="1"/>
    <col min="15" max="15" width="43.77734375" style="29" customWidth="1"/>
    <col min="16" max="16" width="17.33203125" style="29" customWidth="1"/>
    <col min="17" max="17" width="34.77734375" style="29" customWidth="1"/>
    <col min="18" max="18" width="24.6640625" style="29" customWidth="1"/>
    <col min="19" max="19" width="21.5546875" style="29" customWidth="1"/>
    <col min="20" max="20" width="57.33203125" style="29" hidden="1" customWidth="1"/>
    <col min="21" max="21" width="61.6640625" style="29" hidden="1" customWidth="1"/>
    <col min="22" max="22" width="48.44140625" style="29" customWidth="1"/>
    <col min="23" max="23" width="60.109375" style="29" hidden="1" customWidth="1"/>
    <col min="24" max="24" width="57.6640625" style="29" hidden="1" customWidth="1"/>
    <col min="25" max="25" width="50.21875" style="29" customWidth="1"/>
    <col min="26" max="26" width="60.77734375" style="29" hidden="1" customWidth="1"/>
    <col min="27" max="27" width="56.77734375" style="29" hidden="1" customWidth="1"/>
    <col min="28" max="28" width="52.5546875" style="29" customWidth="1"/>
    <col min="29" max="29" width="54.33203125" style="29" hidden="1" customWidth="1"/>
    <col min="30" max="30" width="52.77734375" style="29" hidden="1" customWidth="1"/>
    <col min="31" max="31" width="78.6640625" style="29" customWidth="1"/>
    <col min="32" max="32" width="34.5546875" style="29" customWidth="1"/>
    <col min="33" max="16384" width="9.109375" style="29"/>
  </cols>
  <sheetData>
    <row r="1" spans="1:78" ht="33.6" x14ac:dyDescent="0.5">
      <c r="A1" s="346" t="s">
        <v>694</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78" ht="33.6" x14ac:dyDescent="0.5">
      <c r="A2" s="346" t="s">
        <v>30</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78" ht="33.6" x14ac:dyDescent="0.5">
      <c r="A3" s="346" t="s">
        <v>32</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78" ht="33.6" x14ac:dyDescent="0.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78" s="73" customFormat="1" ht="52.95" customHeight="1" x14ac:dyDescent="0.3">
      <c r="A5" s="362" t="s">
        <v>0</v>
      </c>
      <c r="B5" s="362" t="s">
        <v>1</v>
      </c>
      <c r="C5" s="362" t="s">
        <v>70</v>
      </c>
      <c r="D5" s="362" t="s">
        <v>2</v>
      </c>
      <c r="E5" s="362" t="s">
        <v>48</v>
      </c>
      <c r="F5" s="362" t="s">
        <v>5</v>
      </c>
      <c r="G5" s="362" t="s">
        <v>6</v>
      </c>
      <c r="H5" s="362" t="s">
        <v>7</v>
      </c>
      <c r="I5" s="366" t="s">
        <v>3519</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78" s="73" customFormat="1" ht="51.6"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78" s="73" customFormat="1" ht="162.75"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row>
    <row r="8" spans="1:78" ht="316.5" customHeight="1" x14ac:dyDescent="0.5">
      <c r="A8" s="372" t="s">
        <v>76</v>
      </c>
      <c r="B8" s="372" t="s">
        <v>77</v>
      </c>
      <c r="C8" s="372" t="s">
        <v>72</v>
      </c>
      <c r="D8" s="372" t="s">
        <v>2978</v>
      </c>
      <c r="E8" s="372" t="s">
        <v>65</v>
      </c>
      <c r="F8" s="372" t="s">
        <v>1837</v>
      </c>
      <c r="G8" s="372" t="s">
        <v>2979</v>
      </c>
      <c r="H8" s="372">
        <v>23</v>
      </c>
      <c r="I8" s="370" t="s">
        <v>3557</v>
      </c>
      <c r="J8" s="373" t="s">
        <v>2714</v>
      </c>
      <c r="K8" s="373" t="s">
        <v>286</v>
      </c>
      <c r="L8" s="372" t="s">
        <v>2980</v>
      </c>
      <c r="M8" s="372" t="s">
        <v>3556</v>
      </c>
      <c r="N8" s="372" t="s">
        <v>3556</v>
      </c>
      <c r="O8" s="372" t="s">
        <v>3423</v>
      </c>
      <c r="P8" s="190" t="s">
        <v>286</v>
      </c>
      <c r="Q8" s="191">
        <v>1700000</v>
      </c>
      <c r="R8" s="190" t="s">
        <v>286</v>
      </c>
      <c r="S8" s="372" t="s">
        <v>83</v>
      </c>
      <c r="T8" s="190" t="s">
        <v>2982</v>
      </c>
      <c r="U8" s="190" t="s">
        <v>2983</v>
      </c>
      <c r="V8" s="190" t="s">
        <v>2984</v>
      </c>
      <c r="W8" s="190" t="s">
        <v>286</v>
      </c>
      <c r="X8" s="190" t="s">
        <v>2981</v>
      </c>
      <c r="Y8" s="190" t="s">
        <v>2981</v>
      </c>
      <c r="Z8" s="190" t="s">
        <v>286</v>
      </c>
      <c r="AA8" s="190" t="s">
        <v>286</v>
      </c>
      <c r="AB8" s="190" t="s">
        <v>286</v>
      </c>
      <c r="AC8" s="190" t="s">
        <v>286</v>
      </c>
      <c r="AD8" s="190" t="s">
        <v>286</v>
      </c>
      <c r="AE8" s="190" t="s">
        <v>2981</v>
      </c>
      <c r="AF8" s="372" t="s">
        <v>2985</v>
      </c>
    </row>
    <row r="9" spans="1:78" ht="33.6" x14ac:dyDescent="0.5">
      <c r="A9" s="372"/>
      <c r="B9" s="372"/>
      <c r="C9" s="372"/>
      <c r="D9" s="372"/>
      <c r="E9" s="372"/>
      <c r="F9" s="372"/>
      <c r="G9" s="372"/>
      <c r="H9" s="372"/>
      <c r="I9" s="371"/>
      <c r="J9" s="373"/>
      <c r="K9" s="373"/>
      <c r="L9" s="372"/>
      <c r="M9" s="372"/>
      <c r="N9" s="372"/>
      <c r="O9" s="372"/>
      <c r="P9" s="190" t="s">
        <v>286</v>
      </c>
      <c r="Q9" s="190" t="s">
        <v>1838</v>
      </c>
      <c r="R9" s="190" t="s">
        <v>286</v>
      </c>
      <c r="S9" s="372"/>
      <c r="T9" s="190" t="s">
        <v>286</v>
      </c>
      <c r="U9" s="190" t="s">
        <v>286</v>
      </c>
      <c r="V9" s="190" t="s">
        <v>286</v>
      </c>
      <c r="W9" s="190" t="s">
        <v>286</v>
      </c>
      <c r="X9" s="190" t="s">
        <v>286</v>
      </c>
      <c r="Y9" s="191">
        <v>1700000</v>
      </c>
      <c r="Z9" s="190" t="s">
        <v>286</v>
      </c>
      <c r="AA9" s="190" t="s">
        <v>286</v>
      </c>
      <c r="AB9" s="190" t="s">
        <v>286</v>
      </c>
      <c r="AC9" s="190" t="s">
        <v>286</v>
      </c>
      <c r="AD9" s="190" t="s">
        <v>286</v>
      </c>
      <c r="AE9" s="191">
        <v>1700000</v>
      </c>
      <c r="AF9" s="372"/>
    </row>
    <row r="10" spans="1:78" ht="376.95" customHeight="1" x14ac:dyDescent="0.5">
      <c r="A10" s="357" t="s">
        <v>76</v>
      </c>
      <c r="B10" s="357" t="s">
        <v>77</v>
      </c>
      <c r="C10" s="357" t="s">
        <v>72</v>
      </c>
      <c r="D10" s="357" t="s">
        <v>2986</v>
      </c>
      <c r="E10" s="357" t="s">
        <v>65</v>
      </c>
      <c r="F10" s="357" t="s">
        <v>1837</v>
      </c>
      <c r="G10" s="357" t="s">
        <v>343</v>
      </c>
      <c r="H10" s="357">
        <v>22</v>
      </c>
      <c r="I10" s="370" t="s">
        <v>3557</v>
      </c>
      <c r="J10" s="357" t="s">
        <v>2714</v>
      </c>
      <c r="K10" s="357" t="s">
        <v>286</v>
      </c>
      <c r="L10" s="357" t="s">
        <v>2980</v>
      </c>
      <c r="M10" s="357" t="s">
        <v>3246</v>
      </c>
      <c r="N10" s="357" t="s">
        <v>3246</v>
      </c>
      <c r="O10" s="357" t="s">
        <v>3423</v>
      </c>
      <c r="P10" s="201" t="s">
        <v>286</v>
      </c>
      <c r="Q10" s="161">
        <v>4000000</v>
      </c>
      <c r="R10" s="201" t="s">
        <v>286</v>
      </c>
      <c r="S10" s="357" t="s">
        <v>83</v>
      </c>
      <c r="T10" s="207" t="s">
        <v>286</v>
      </c>
      <c r="U10" s="207" t="s">
        <v>2987</v>
      </c>
      <c r="V10" s="207" t="s">
        <v>2988</v>
      </c>
      <c r="W10" s="207" t="s">
        <v>286</v>
      </c>
      <c r="X10" s="207" t="s">
        <v>286</v>
      </c>
      <c r="Y10" s="207" t="s">
        <v>286</v>
      </c>
      <c r="Z10" s="207" t="s">
        <v>286</v>
      </c>
      <c r="AA10" s="207" t="s">
        <v>3247</v>
      </c>
      <c r="AB10" s="207" t="s">
        <v>286</v>
      </c>
      <c r="AC10" s="207" t="s">
        <v>286</v>
      </c>
      <c r="AD10" s="207" t="s">
        <v>3246</v>
      </c>
      <c r="AE10" s="207" t="s">
        <v>3246</v>
      </c>
      <c r="AF10" s="355" t="s">
        <v>3248</v>
      </c>
    </row>
    <row r="11" spans="1:78" ht="33.6" x14ac:dyDescent="0.5">
      <c r="A11" s="358"/>
      <c r="B11" s="358"/>
      <c r="C11" s="358"/>
      <c r="D11" s="358"/>
      <c r="E11" s="358"/>
      <c r="F11" s="358"/>
      <c r="G11" s="358"/>
      <c r="H11" s="358"/>
      <c r="I11" s="371"/>
      <c r="J11" s="358"/>
      <c r="K11" s="358"/>
      <c r="L11" s="358"/>
      <c r="M11" s="358"/>
      <c r="N11" s="358"/>
      <c r="O11" s="358"/>
      <c r="P11" s="201" t="s">
        <v>286</v>
      </c>
      <c r="Q11" s="202"/>
      <c r="R11" s="201" t="s">
        <v>286</v>
      </c>
      <c r="S11" s="358"/>
      <c r="T11" s="201" t="s">
        <v>286</v>
      </c>
      <c r="U11" s="201" t="s">
        <v>286</v>
      </c>
      <c r="V11" s="201" t="s">
        <v>286</v>
      </c>
      <c r="W11" s="201" t="s">
        <v>286</v>
      </c>
      <c r="X11" s="201" t="s">
        <v>286</v>
      </c>
      <c r="Y11" s="201" t="s">
        <v>286</v>
      </c>
      <c r="Z11" s="201" t="s">
        <v>286</v>
      </c>
      <c r="AA11" s="201" t="s">
        <v>286</v>
      </c>
      <c r="AB11" s="201" t="s">
        <v>286</v>
      </c>
      <c r="AC11" s="201" t="s">
        <v>286</v>
      </c>
      <c r="AD11" s="201" t="s">
        <v>286</v>
      </c>
      <c r="AE11" s="161">
        <v>4000000</v>
      </c>
      <c r="AF11" s="356"/>
    </row>
    <row r="12" spans="1:78" ht="328.5" customHeight="1" x14ac:dyDescent="0.5">
      <c r="A12" s="360" t="s">
        <v>76</v>
      </c>
      <c r="B12" s="360" t="s">
        <v>77</v>
      </c>
      <c r="C12" s="360" t="s">
        <v>72</v>
      </c>
      <c r="D12" s="360" t="s">
        <v>2989</v>
      </c>
      <c r="E12" s="360" t="s">
        <v>65</v>
      </c>
      <c r="F12" s="360" t="s">
        <v>1837</v>
      </c>
      <c r="G12" s="360" t="s">
        <v>614</v>
      </c>
      <c r="H12" s="360">
        <v>20</v>
      </c>
      <c r="I12" s="370" t="s">
        <v>3557</v>
      </c>
      <c r="J12" s="369" t="s">
        <v>2714</v>
      </c>
      <c r="K12" s="369" t="s">
        <v>286</v>
      </c>
      <c r="L12" s="360" t="s">
        <v>2980</v>
      </c>
      <c r="M12" s="360" t="s">
        <v>2990</v>
      </c>
      <c r="N12" s="360" t="s">
        <v>2990</v>
      </c>
      <c r="O12" s="360" t="s">
        <v>3424</v>
      </c>
      <c r="P12" s="201" t="s">
        <v>286</v>
      </c>
      <c r="Q12" s="161">
        <v>1700000</v>
      </c>
      <c r="R12" s="201" t="s">
        <v>286</v>
      </c>
      <c r="S12" s="360" t="s">
        <v>83</v>
      </c>
      <c r="T12" s="194" t="s">
        <v>286</v>
      </c>
      <c r="U12" s="237" t="s">
        <v>286</v>
      </c>
      <c r="V12" s="194" t="s">
        <v>2991</v>
      </c>
      <c r="W12" s="194" t="s">
        <v>2992</v>
      </c>
      <c r="X12" s="194" t="s">
        <v>2993</v>
      </c>
      <c r="Y12" s="194" t="s">
        <v>2994</v>
      </c>
      <c r="Z12" s="201" t="s">
        <v>286</v>
      </c>
      <c r="AA12" s="133" t="s">
        <v>286</v>
      </c>
      <c r="AB12" s="201" t="s">
        <v>2995</v>
      </c>
      <c r="AC12" s="133" t="s">
        <v>286</v>
      </c>
      <c r="AD12" s="133" t="s">
        <v>286</v>
      </c>
      <c r="AE12" s="201" t="s">
        <v>2995</v>
      </c>
      <c r="AF12" s="360" t="s">
        <v>2996</v>
      </c>
    </row>
    <row r="13" spans="1:78" ht="33.6" x14ac:dyDescent="0.5">
      <c r="A13" s="360"/>
      <c r="B13" s="360"/>
      <c r="C13" s="360"/>
      <c r="D13" s="360"/>
      <c r="E13" s="360"/>
      <c r="F13" s="360"/>
      <c r="G13" s="360"/>
      <c r="H13" s="360"/>
      <c r="I13" s="371"/>
      <c r="J13" s="369"/>
      <c r="K13" s="369"/>
      <c r="L13" s="360"/>
      <c r="M13" s="360"/>
      <c r="N13" s="360"/>
      <c r="O13" s="360"/>
      <c r="P13" s="201" t="s">
        <v>286</v>
      </c>
      <c r="Q13" s="202"/>
      <c r="R13" s="201" t="s">
        <v>286</v>
      </c>
      <c r="S13" s="360"/>
      <c r="T13" s="133" t="s">
        <v>286</v>
      </c>
      <c r="U13" s="133" t="s">
        <v>286</v>
      </c>
      <c r="V13" s="133" t="s">
        <v>286</v>
      </c>
      <c r="W13" s="133" t="s">
        <v>286</v>
      </c>
      <c r="X13" s="133" t="s">
        <v>286</v>
      </c>
      <c r="Y13" s="133" t="s">
        <v>286</v>
      </c>
      <c r="Z13" s="133" t="s">
        <v>286</v>
      </c>
      <c r="AA13" s="133" t="s">
        <v>286</v>
      </c>
      <c r="AB13" s="161">
        <v>1700000</v>
      </c>
      <c r="AC13" s="133" t="s">
        <v>286</v>
      </c>
      <c r="AD13" s="133" t="s">
        <v>286</v>
      </c>
      <c r="AE13" s="161">
        <v>1700000</v>
      </c>
      <c r="AF13" s="360"/>
    </row>
    <row r="14" spans="1:78" ht="268.8" customHeight="1" x14ac:dyDescent="0.5">
      <c r="A14" s="360" t="s">
        <v>76</v>
      </c>
      <c r="B14" s="360" t="s">
        <v>77</v>
      </c>
      <c r="C14" s="360" t="s">
        <v>72</v>
      </c>
      <c r="D14" s="360" t="s">
        <v>2997</v>
      </c>
      <c r="E14" s="360" t="s">
        <v>65</v>
      </c>
      <c r="F14" s="360" t="s">
        <v>1837</v>
      </c>
      <c r="G14" s="360" t="s">
        <v>615</v>
      </c>
      <c r="H14" s="360">
        <v>11</v>
      </c>
      <c r="I14" s="370" t="s">
        <v>3558</v>
      </c>
      <c r="J14" s="369" t="s">
        <v>2714</v>
      </c>
      <c r="K14" s="369" t="s">
        <v>286</v>
      </c>
      <c r="L14" s="360" t="s">
        <v>2980</v>
      </c>
      <c r="M14" s="360" t="s">
        <v>2998</v>
      </c>
      <c r="N14" s="360" t="s">
        <v>2998</v>
      </c>
      <c r="O14" s="360" t="s">
        <v>3424</v>
      </c>
      <c r="P14" s="201" t="s">
        <v>286</v>
      </c>
      <c r="Q14" s="192">
        <v>3000000</v>
      </c>
      <c r="R14" s="201" t="s">
        <v>286</v>
      </c>
      <c r="S14" s="360" t="s">
        <v>83</v>
      </c>
      <c r="T14" s="201" t="s">
        <v>286</v>
      </c>
      <c r="U14" s="201" t="s">
        <v>286</v>
      </c>
      <c r="V14" s="201" t="s">
        <v>286</v>
      </c>
      <c r="W14" s="194" t="s">
        <v>2999</v>
      </c>
      <c r="X14" s="201" t="s">
        <v>3000</v>
      </c>
      <c r="Y14" s="201" t="s">
        <v>3001</v>
      </c>
      <c r="Z14" s="201" t="s">
        <v>286</v>
      </c>
      <c r="AA14" s="201" t="s">
        <v>3002</v>
      </c>
      <c r="AB14" s="201" t="s">
        <v>3003</v>
      </c>
      <c r="AC14" s="194" t="s">
        <v>2998</v>
      </c>
      <c r="AD14" s="133" t="s">
        <v>286</v>
      </c>
      <c r="AE14" s="194" t="s">
        <v>2998</v>
      </c>
      <c r="AF14" s="360" t="s">
        <v>2996</v>
      </c>
    </row>
    <row r="15" spans="1:78" ht="33.6" x14ac:dyDescent="0.5">
      <c r="A15" s="360"/>
      <c r="B15" s="360"/>
      <c r="C15" s="360"/>
      <c r="D15" s="360"/>
      <c r="E15" s="360"/>
      <c r="F15" s="360"/>
      <c r="G15" s="360"/>
      <c r="H15" s="360"/>
      <c r="I15" s="371"/>
      <c r="J15" s="369"/>
      <c r="K15" s="369"/>
      <c r="L15" s="360"/>
      <c r="M15" s="360"/>
      <c r="N15" s="360"/>
      <c r="O15" s="360"/>
      <c r="P15" s="201" t="s">
        <v>286</v>
      </c>
      <c r="Q15" s="202"/>
      <c r="R15" s="201" t="s">
        <v>286</v>
      </c>
      <c r="S15" s="360"/>
      <c r="T15" s="201" t="s">
        <v>286</v>
      </c>
      <c r="U15" s="201" t="s">
        <v>286</v>
      </c>
      <c r="V15" s="201" t="s">
        <v>286</v>
      </c>
      <c r="W15" s="201" t="s">
        <v>286</v>
      </c>
      <c r="X15" s="201" t="s">
        <v>286</v>
      </c>
      <c r="Y15" s="201" t="s">
        <v>286</v>
      </c>
      <c r="Z15" s="201" t="s">
        <v>286</v>
      </c>
      <c r="AA15" s="201" t="s">
        <v>286</v>
      </c>
      <c r="AB15" s="201" t="s">
        <v>286</v>
      </c>
      <c r="AC15" s="192">
        <v>3000000</v>
      </c>
      <c r="AD15" s="201" t="s">
        <v>286</v>
      </c>
      <c r="AE15" s="192">
        <v>3000000</v>
      </c>
      <c r="AF15" s="360"/>
    </row>
    <row r="16" spans="1:78" ht="268.05" customHeight="1" x14ac:dyDescent="0.5">
      <c r="A16" s="357" t="s">
        <v>76</v>
      </c>
      <c r="B16" s="357" t="s">
        <v>77</v>
      </c>
      <c r="C16" s="357" t="s">
        <v>72</v>
      </c>
      <c r="D16" s="357" t="s">
        <v>3004</v>
      </c>
      <c r="E16" s="357" t="s">
        <v>65</v>
      </c>
      <c r="F16" s="357" t="s">
        <v>1837</v>
      </c>
      <c r="G16" s="357" t="s">
        <v>3005</v>
      </c>
      <c r="H16" s="357">
        <v>17</v>
      </c>
      <c r="I16" s="370" t="s">
        <v>3558</v>
      </c>
      <c r="J16" s="357" t="s">
        <v>2714</v>
      </c>
      <c r="K16" s="357" t="s">
        <v>286</v>
      </c>
      <c r="L16" s="357" t="s">
        <v>2980</v>
      </c>
      <c r="M16" s="357" t="s">
        <v>3249</v>
      </c>
      <c r="N16" s="357" t="s">
        <v>3249</v>
      </c>
      <c r="O16" s="360" t="s">
        <v>3424</v>
      </c>
      <c r="P16" s="201" t="s">
        <v>286</v>
      </c>
      <c r="Q16" s="208">
        <v>1000000</v>
      </c>
      <c r="R16" s="207" t="s">
        <v>286</v>
      </c>
      <c r="S16" s="357" t="s">
        <v>83</v>
      </c>
      <c r="T16" s="207" t="s">
        <v>286</v>
      </c>
      <c r="U16" s="207" t="s">
        <v>286</v>
      </c>
      <c r="V16" s="207" t="s">
        <v>286</v>
      </c>
      <c r="W16" s="207" t="s">
        <v>286</v>
      </c>
      <c r="X16" s="207" t="s">
        <v>3006</v>
      </c>
      <c r="Y16" s="207" t="s">
        <v>3250</v>
      </c>
      <c r="Z16" s="207" t="s">
        <v>286</v>
      </c>
      <c r="AA16" s="235" t="s">
        <v>286</v>
      </c>
      <c r="AB16" s="235" t="s">
        <v>286</v>
      </c>
      <c r="AC16" s="207" t="s">
        <v>286</v>
      </c>
      <c r="AD16" s="207" t="s">
        <v>286</v>
      </c>
      <c r="AE16" s="207" t="s">
        <v>3251</v>
      </c>
      <c r="AF16" s="355" t="s">
        <v>3007</v>
      </c>
    </row>
    <row r="17" spans="1:32" ht="33.6" x14ac:dyDescent="0.5">
      <c r="A17" s="358"/>
      <c r="B17" s="358"/>
      <c r="C17" s="358"/>
      <c r="D17" s="358"/>
      <c r="E17" s="358"/>
      <c r="F17" s="358"/>
      <c r="G17" s="358"/>
      <c r="H17" s="358"/>
      <c r="I17" s="371"/>
      <c r="J17" s="358"/>
      <c r="K17" s="358"/>
      <c r="L17" s="358"/>
      <c r="M17" s="358"/>
      <c r="N17" s="358"/>
      <c r="O17" s="360"/>
      <c r="P17" s="201" t="s">
        <v>286</v>
      </c>
      <c r="Q17" s="207" t="s">
        <v>3008</v>
      </c>
      <c r="R17" s="207" t="s">
        <v>286</v>
      </c>
      <c r="S17" s="358"/>
      <c r="T17" s="207" t="s">
        <v>286</v>
      </c>
      <c r="U17" s="207" t="s">
        <v>286</v>
      </c>
      <c r="V17" s="207" t="s">
        <v>286</v>
      </c>
      <c r="W17" s="207" t="s">
        <v>286</v>
      </c>
      <c r="X17" s="207" t="s">
        <v>286</v>
      </c>
      <c r="Y17" s="201" t="s">
        <v>286</v>
      </c>
      <c r="Z17" s="201" t="s">
        <v>286</v>
      </c>
      <c r="AA17" s="201" t="s">
        <v>286</v>
      </c>
      <c r="AB17" s="201" t="s">
        <v>286</v>
      </c>
      <c r="AC17" s="201" t="s">
        <v>286</v>
      </c>
      <c r="AD17" s="201" t="s">
        <v>286</v>
      </c>
      <c r="AE17" s="161">
        <v>1000000</v>
      </c>
      <c r="AF17" s="356"/>
    </row>
    <row r="18" spans="1:32" ht="369.6" x14ac:dyDescent="0.5">
      <c r="A18" s="357" t="s">
        <v>76</v>
      </c>
      <c r="B18" s="357" t="s">
        <v>77</v>
      </c>
      <c r="C18" s="357" t="s">
        <v>72</v>
      </c>
      <c r="D18" s="357" t="s">
        <v>3009</v>
      </c>
      <c r="E18" s="357" t="s">
        <v>65</v>
      </c>
      <c r="F18" s="357" t="s">
        <v>1837</v>
      </c>
      <c r="G18" s="357" t="s">
        <v>3252</v>
      </c>
      <c r="H18" s="357">
        <v>2</v>
      </c>
      <c r="I18" s="370" t="s">
        <v>3558</v>
      </c>
      <c r="J18" s="357" t="s">
        <v>2714</v>
      </c>
      <c r="K18" s="357" t="s">
        <v>286</v>
      </c>
      <c r="L18" s="357" t="s">
        <v>2980</v>
      </c>
      <c r="M18" s="357" t="s">
        <v>3253</v>
      </c>
      <c r="N18" s="357" t="s">
        <v>3253</v>
      </c>
      <c r="O18" s="360" t="s">
        <v>3424</v>
      </c>
      <c r="P18" s="201" t="s">
        <v>286</v>
      </c>
      <c r="Q18" s="208">
        <v>1700000</v>
      </c>
      <c r="R18" s="207" t="s">
        <v>286</v>
      </c>
      <c r="S18" s="357" t="s">
        <v>83</v>
      </c>
      <c r="T18" s="207" t="s">
        <v>286</v>
      </c>
      <c r="U18" s="207" t="s">
        <v>286</v>
      </c>
      <c r="V18" s="207" t="s">
        <v>286</v>
      </c>
      <c r="W18" s="207" t="s">
        <v>286</v>
      </c>
      <c r="X18" s="207" t="s">
        <v>3010</v>
      </c>
      <c r="Y18" s="207" t="s">
        <v>3010</v>
      </c>
      <c r="Z18" s="207" t="s">
        <v>3011</v>
      </c>
      <c r="AA18" s="207" t="s">
        <v>286</v>
      </c>
      <c r="AB18" s="207" t="s">
        <v>286</v>
      </c>
      <c r="AC18" s="207"/>
      <c r="AD18" s="207" t="s">
        <v>3253</v>
      </c>
      <c r="AE18" s="207" t="s">
        <v>3253</v>
      </c>
      <c r="AF18" s="355" t="s">
        <v>3007</v>
      </c>
    </row>
    <row r="19" spans="1:32" ht="33.6" x14ac:dyDescent="0.5">
      <c r="A19" s="358"/>
      <c r="B19" s="358"/>
      <c r="C19" s="358"/>
      <c r="D19" s="358"/>
      <c r="E19" s="358"/>
      <c r="F19" s="358"/>
      <c r="G19" s="358"/>
      <c r="H19" s="358"/>
      <c r="I19" s="371"/>
      <c r="J19" s="358"/>
      <c r="K19" s="358"/>
      <c r="L19" s="358"/>
      <c r="M19" s="358"/>
      <c r="N19" s="358"/>
      <c r="O19" s="360"/>
      <c r="P19" s="201" t="s">
        <v>286</v>
      </c>
      <c r="Q19" s="238"/>
      <c r="R19" s="207" t="s">
        <v>286</v>
      </c>
      <c r="S19" s="358"/>
      <c r="T19" s="157" t="s">
        <v>286</v>
      </c>
      <c r="U19" s="157" t="s">
        <v>286</v>
      </c>
      <c r="V19" s="208" t="s">
        <v>286</v>
      </c>
      <c r="W19" s="207" t="s">
        <v>286</v>
      </c>
      <c r="X19" s="207" t="s">
        <v>286</v>
      </c>
      <c r="Y19" s="207" t="s">
        <v>286</v>
      </c>
      <c r="Z19" s="207" t="s">
        <v>286</v>
      </c>
      <c r="AA19" s="207" t="s">
        <v>286</v>
      </c>
      <c r="AB19" s="207" t="s">
        <v>286</v>
      </c>
      <c r="AC19" s="207" t="s">
        <v>286</v>
      </c>
      <c r="AD19" s="207" t="s">
        <v>286</v>
      </c>
      <c r="AE19" s="208">
        <v>1700000</v>
      </c>
      <c r="AF19" s="356"/>
    </row>
    <row r="20" spans="1:32" ht="292.8" customHeight="1" x14ac:dyDescent="0.5">
      <c r="A20" s="360" t="s">
        <v>76</v>
      </c>
      <c r="B20" s="360" t="s">
        <v>77</v>
      </c>
      <c r="C20" s="360" t="s">
        <v>72</v>
      </c>
      <c r="D20" s="360" t="s">
        <v>3012</v>
      </c>
      <c r="E20" s="360" t="s">
        <v>65</v>
      </c>
      <c r="F20" s="360" t="s">
        <v>1837</v>
      </c>
      <c r="G20" s="360" t="s">
        <v>606</v>
      </c>
      <c r="H20" s="360">
        <v>4</v>
      </c>
      <c r="I20" s="370" t="s">
        <v>3558</v>
      </c>
      <c r="J20" s="369" t="s">
        <v>2714</v>
      </c>
      <c r="K20" s="369" t="s">
        <v>286</v>
      </c>
      <c r="L20" s="360" t="s">
        <v>2980</v>
      </c>
      <c r="M20" s="360" t="s">
        <v>3013</v>
      </c>
      <c r="N20" s="360" t="s">
        <v>3013</v>
      </c>
      <c r="O20" s="360" t="s">
        <v>3424</v>
      </c>
      <c r="P20" s="201" t="s">
        <v>286</v>
      </c>
      <c r="Q20" s="161">
        <v>3000000</v>
      </c>
      <c r="R20" s="201" t="s">
        <v>286</v>
      </c>
      <c r="S20" s="360" t="s">
        <v>83</v>
      </c>
      <c r="T20" s="201" t="s">
        <v>286</v>
      </c>
      <c r="U20" s="201" t="s">
        <v>286</v>
      </c>
      <c r="V20" s="201" t="s">
        <v>286</v>
      </c>
      <c r="W20" s="201" t="s">
        <v>286</v>
      </c>
      <c r="X20" s="201" t="s">
        <v>286</v>
      </c>
      <c r="Y20" s="201" t="s">
        <v>3013</v>
      </c>
      <c r="Z20" s="201" t="s">
        <v>286</v>
      </c>
      <c r="AA20" s="201" t="s">
        <v>286</v>
      </c>
      <c r="AB20" s="201" t="s">
        <v>286</v>
      </c>
      <c r="AC20" s="201" t="s">
        <v>286</v>
      </c>
      <c r="AD20" s="201" t="s">
        <v>286</v>
      </c>
      <c r="AE20" s="201" t="s">
        <v>3013</v>
      </c>
      <c r="AF20" s="360" t="s">
        <v>3007</v>
      </c>
    </row>
    <row r="21" spans="1:32" ht="33.6" x14ac:dyDescent="0.5">
      <c r="A21" s="360"/>
      <c r="B21" s="360"/>
      <c r="C21" s="360"/>
      <c r="D21" s="360"/>
      <c r="E21" s="360"/>
      <c r="F21" s="360"/>
      <c r="G21" s="360"/>
      <c r="H21" s="360"/>
      <c r="I21" s="371"/>
      <c r="J21" s="369"/>
      <c r="K21" s="369"/>
      <c r="L21" s="360"/>
      <c r="M21" s="360"/>
      <c r="N21" s="360"/>
      <c r="O21" s="360"/>
      <c r="P21" s="201" t="s">
        <v>286</v>
      </c>
      <c r="Q21" s="202"/>
      <c r="R21" s="201" t="s">
        <v>286</v>
      </c>
      <c r="S21" s="360"/>
      <c r="T21" s="194" t="s">
        <v>286</v>
      </c>
      <c r="U21" s="194" t="s">
        <v>286</v>
      </c>
      <c r="V21" s="194" t="s">
        <v>286</v>
      </c>
      <c r="W21" s="194" t="s">
        <v>286</v>
      </c>
      <c r="X21" s="194" t="s">
        <v>286</v>
      </c>
      <c r="Y21" s="161">
        <v>3000000</v>
      </c>
      <c r="Z21" s="194" t="s">
        <v>286</v>
      </c>
      <c r="AA21" s="194" t="s">
        <v>286</v>
      </c>
      <c r="AB21" s="194" t="s">
        <v>286</v>
      </c>
      <c r="AC21" s="194" t="s">
        <v>286</v>
      </c>
      <c r="AD21" s="194" t="s">
        <v>286</v>
      </c>
      <c r="AE21" s="161">
        <v>3000000</v>
      </c>
      <c r="AF21" s="360"/>
    </row>
    <row r="22" spans="1:32" ht="343.2" customHeight="1" x14ac:dyDescent="0.65">
      <c r="A22" s="357" t="s">
        <v>76</v>
      </c>
      <c r="B22" s="357" t="s">
        <v>77</v>
      </c>
      <c r="C22" s="357" t="s">
        <v>72</v>
      </c>
      <c r="D22" s="357" t="s">
        <v>3014</v>
      </c>
      <c r="E22" s="357" t="s">
        <v>65</v>
      </c>
      <c r="F22" s="357" t="s">
        <v>1837</v>
      </c>
      <c r="G22" s="357" t="s">
        <v>607</v>
      </c>
      <c r="H22" s="357">
        <v>6</v>
      </c>
      <c r="I22" s="370" t="s">
        <v>3559</v>
      </c>
      <c r="J22" s="357" t="s">
        <v>2714</v>
      </c>
      <c r="K22" s="357" t="s">
        <v>286</v>
      </c>
      <c r="L22" s="357" t="s">
        <v>2980</v>
      </c>
      <c r="M22" s="357" t="s">
        <v>3254</v>
      </c>
      <c r="N22" s="357" t="s">
        <v>3254</v>
      </c>
      <c r="O22" s="357" t="s">
        <v>3425</v>
      </c>
      <c r="P22" s="201" t="s">
        <v>286</v>
      </c>
      <c r="Q22" s="234">
        <v>3000000</v>
      </c>
      <c r="R22" s="207" t="s">
        <v>286</v>
      </c>
      <c r="S22" s="357" t="s">
        <v>83</v>
      </c>
      <c r="T22" s="207" t="s">
        <v>286</v>
      </c>
      <c r="U22" s="207" t="s">
        <v>286</v>
      </c>
      <c r="V22" s="239"/>
      <c r="W22" s="207" t="s">
        <v>286</v>
      </c>
      <c r="X22" s="207" t="s">
        <v>286</v>
      </c>
      <c r="Y22" s="207" t="s">
        <v>286</v>
      </c>
      <c r="Z22" s="207" t="s">
        <v>286</v>
      </c>
      <c r="AA22" s="207" t="s">
        <v>286</v>
      </c>
      <c r="AB22" s="207"/>
      <c r="AC22" s="239"/>
      <c r="AD22" s="207" t="s">
        <v>3255</v>
      </c>
      <c r="AE22" s="207" t="s">
        <v>3254</v>
      </c>
      <c r="AF22" s="355" t="s">
        <v>3256</v>
      </c>
    </row>
    <row r="23" spans="1:32" ht="33.6" x14ac:dyDescent="0.5">
      <c r="A23" s="358"/>
      <c r="B23" s="358"/>
      <c r="C23" s="358"/>
      <c r="D23" s="358"/>
      <c r="E23" s="358"/>
      <c r="F23" s="358"/>
      <c r="G23" s="358"/>
      <c r="H23" s="358"/>
      <c r="I23" s="371"/>
      <c r="J23" s="358"/>
      <c r="K23" s="358"/>
      <c r="L23" s="358"/>
      <c r="M23" s="358"/>
      <c r="N23" s="358"/>
      <c r="O23" s="358"/>
      <c r="P23" s="201" t="s">
        <v>286</v>
      </c>
      <c r="Q23" s="238"/>
      <c r="R23" s="207" t="s">
        <v>286</v>
      </c>
      <c r="S23" s="358"/>
      <c r="T23" s="207" t="s">
        <v>286</v>
      </c>
      <c r="U23" s="207" t="s">
        <v>286</v>
      </c>
      <c r="V23" s="207" t="s">
        <v>286</v>
      </c>
      <c r="W23" s="207" t="s">
        <v>286</v>
      </c>
      <c r="X23" s="207" t="s">
        <v>286</v>
      </c>
      <c r="Y23" s="207" t="s">
        <v>286</v>
      </c>
      <c r="Z23" s="207" t="s">
        <v>286</v>
      </c>
      <c r="AA23" s="207" t="s">
        <v>286</v>
      </c>
      <c r="AB23" s="207" t="s">
        <v>286</v>
      </c>
      <c r="AC23" s="207" t="s">
        <v>286</v>
      </c>
      <c r="AD23" s="207" t="s">
        <v>286</v>
      </c>
      <c r="AE23" s="234">
        <v>3000000</v>
      </c>
      <c r="AF23" s="356"/>
    </row>
    <row r="24" spans="1:32" ht="268.95" customHeight="1" x14ac:dyDescent="0.5">
      <c r="A24" s="357" t="s">
        <v>76</v>
      </c>
      <c r="B24" s="357" t="s">
        <v>77</v>
      </c>
      <c r="C24" s="357" t="s">
        <v>72</v>
      </c>
      <c r="D24" s="357" t="s">
        <v>3015</v>
      </c>
      <c r="E24" s="357" t="s">
        <v>65</v>
      </c>
      <c r="F24" s="357" t="s">
        <v>1837</v>
      </c>
      <c r="G24" s="357" t="s">
        <v>3016</v>
      </c>
      <c r="H24" s="357">
        <v>8</v>
      </c>
      <c r="I24" s="370" t="s">
        <v>3559</v>
      </c>
      <c r="J24" s="357" t="s">
        <v>2714</v>
      </c>
      <c r="K24" s="357" t="s">
        <v>286</v>
      </c>
      <c r="L24" s="357" t="s">
        <v>2980</v>
      </c>
      <c r="M24" s="357" t="s">
        <v>3257</v>
      </c>
      <c r="N24" s="357" t="s">
        <v>3257</v>
      </c>
      <c r="O24" s="357" t="s">
        <v>3435</v>
      </c>
      <c r="P24" s="201" t="s">
        <v>286</v>
      </c>
      <c r="Q24" s="234">
        <v>1700000</v>
      </c>
      <c r="R24" s="207" t="s">
        <v>286</v>
      </c>
      <c r="S24" s="357" t="s">
        <v>83</v>
      </c>
      <c r="T24" s="207" t="s">
        <v>286</v>
      </c>
      <c r="U24" s="207" t="s">
        <v>286</v>
      </c>
      <c r="V24" s="207" t="s">
        <v>286</v>
      </c>
      <c r="W24" s="207" t="s">
        <v>286</v>
      </c>
      <c r="X24" s="207" t="s">
        <v>286</v>
      </c>
      <c r="Y24" s="240" t="s">
        <v>286</v>
      </c>
      <c r="Z24" s="240" t="s">
        <v>286</v>
      </c>
      <c r="AA24" s="240" t="s">
        <v>286</v>
      </c>
      <c r="AB24" s="240" t="s">
        <v>286</v>
      </c>
      <c r="AC24" s="240" t="s">
        <v>286</v>
      </c>
      <c r="AD24" s="207" t="s">
        <v>3258</v>
      </c>
      <c r="AE24" s="207" t="s">
        <v>3257</v>
      </c>
      <c r="AF24" s="355" t="s">
        <v>3256</v>
      </c>
    </row>
    <row r="25" spans="1:32" ht="33.6" x14ac:dyDescent="0.5">
      <c r="A25" s="358"/>
      <c r="B25" s="358"/>
      <c r="C25" s="358"/>
      <c r="D25" s="358"/>
      <c r="E25" s="358"/>
      <c r="F25" s="358"/>
      <c r="G25" s="358"/>
      <c r="H25" s="358"/>
      <c r="I25" s="371"/>
      <c r="J25" s="358"/>
      <c r="K25" s="358"/>
      <c r="L25" s="358"/>
      <c r="M25" s="358"/>
      <c r="N25" s="358"/>
      <c r="O25" s="358"/>
      <c r="P25" s="201" t="s">
        <v>286</v>
      </c>
      <c r="Q25" s="238"/>
      <c r="R25" s="207" t="s">
        <v>286</v>
      </c>
      <c r="S25" s="358"/>
      <c r="T25" s="207" t="s">
        <v>286</v>
      </c>
      <c r="U25" s="207" t="s">
        <v>286</v>
      </c>
      <c r="V25" s="207" t="s">
        <v>286</v>
      </c>
      <c r="W25" s="207" t="s">
        <v>286</v>
      </c>
      <c r="X25" s="207" t="s">
        <v>286</v>
      </c>
      <c r="Y25" s="207" t="s">
        <v>286</v>
      </c>
      <c r="Z25" s="207" t="s">
        <v>286</v>
      </c>
      <c r="AA25" s="207" t="s">
        <v>286</v>
      </c>
      <c r="AB25" s="207" t="s">
        <v>286</v>
      </c>
      <c r="AC25" s="207" t="s">
        <v>286</v>
      </c>
      <c r="AD25" s="234">
        <v>1700000</v>
      </c>
      <c r="AE25" s="234">
        <v>1700000</v>
      </c>
      <c r="AF25" s="356"/>
    </row>
    <row r="26" spans="1:32" ht="234.45" customHeight="1" x14ac:dyDescent="0.5">
      <c r="A26" s="357" t="s">
        <v>76</v>
      </c>
      <c r="B26" s="357" t="s">
        <v>77</v>
      </c>
      <c r="C26" s="357" t="s">
        <v>72</v>
      </c>
      <c r="D26" s="357" t="s">
        <v>3017</v>
      </c>
      <c r="E26" s="357" t="s">
        <v>65</v>
      </c>
      <c r="F26" s="357" t="s">
        <v>1837</v>
      </c>
      <c r="G26" s="357" t="s">
        <v>616</v>
      </c>
      <c r="H26" s="357">
        <v>26</v>
      </c>
      <c r="I26" s="370" t="s">
        <v>3560</v>
      </c>
      <c r="J26" s="357" t="s">
        <v>2714</v>
      </c>
      <c r="K26" s="357" t="s">
        <v>286</v>
      </c>
      <c r="L26" s="357" t="s">
        <v>2980</v>
      </c>
      <c r="M26" s="357" t="s">
        <v>3259</v>
      </c>
      <c r="N26" s="357" t="s">
        <v>3259</v>
      </c>
      <c r="O26" s="357" t="s">
        <v>3260</v>
      </c>
      <c r="P26" s="201" t="s">
        <v>286</v>
      </c>
      <c r="Q26" s="234">
        <v>1700000</v>
      </c>
      <c r="R26" s="207" t="s">
        <v>286</v>
      </c>
      <c r="S26" s="357" t="s">
        <v>83</v>
      </c>
      <c r="T26" s="157" t="s">
        <v>286</v>
      </c>
      <c r="U26" s="157" t="s">
        <v>286</v>
      </c>
      <c r="V26" s="157" t="s">
        <v>286</v>
      </c>
      <c r="W26" s="157" t="s">
        <v>286</v>
      </c>
      <c r="X26" s="157" t="s">
        <v>286</v>
      </c>
      <c r="Y26" s="157" t="s">
        <v>286</v>
      </c>
      <c r="Z26" s="157" t="s">
        <v>3261</v>
      </c>
      <c r="AA26" s="157" t="s">
        <v>3262</v>
      </c>
      <c r="AB26" s="207" t="s">
        <v>3263</v>
      </c>
      <c r="AC26" s="207" t="s">
        <v>3264</v>
      </c>
      <c r="AD26" s="157" t="s">
        <v>3265</v>
      </c>
      <c r="AE26" s="157" t="s">
        <v>3259</v>
      </c>
      <c r="AF26" s="355" t="s">
        <v>3256</v>
      </c>
    </row>
    <row r="27" spans="1:32" ht="33.6" x14ac:dyDescent="0.5">
      <c r="A27" s="358"/>
      <c r="B27" s="358"/>
      <c r="C27" s="358"/>
      <c r="D27" s="358"/>
      <c r="E27" s="358"/>
      <c r="F27" s="358"/>
      <c r="G27" s="358"/>
      <c r="H27" s="358"/>
      <c r="I27" s="371"/>
      <c r="J27" s="358"/>
      <c r="K27" s="358"/>
      <c r="L27" s="358"/>
      <c r="M27" s="358"/>
      <c r="N27" s="358"/>
      <c r="O27" s="358"/>
      <c r="P27" s="201" t="s">
        <v>286</v>
      </c>
      <c r="Q27" s="238"/>
      <c r="R27" s="207" t="s">
        <v>286</v>
      </c>
      <c r="S27" s="358"/>
      <c r="T27" s="157" t="s">
        <v>286</v>
      </c>
      <c r="U27" s="157" t="s">
        <v>286</v>
      </c>
      <c r="V27" s="157" t="s">
        <v>286</v>
      </c>
      <c r="W27" s="157" t="s">
        <v>286</v>
      </c>
      <c r="X27" s="157" t="s">
        <v>286</v>
      </c>
      <c r="Y27" s="157" t="s">
        <v>286</v>
      </c>
      <c r="Z27" s="157" t="s">
        <v>286</v>
      </c>
      <c r="AA27" s="157" t="s">
        <v>286</v>
      </c>
      <c r="AB27" s="234">
        <v>1700000</v>
      </c>
      <c r="AC27" s="157" t="s">
        <v>286</v>
      </c>
      <c r="AD27" s="157" t="s">
        <v>286</v>
      </c>
      <c r="AE27" s="234">
        <v>1700000</v>
      </c>
      <c r="AF27" s="356"/>
    </row>
    <row r="28" spans="1:32" ht="234.45" customHeight="1" x14ac:dyDescent="0.5">
      <c r="A28" s="357" t="s">
        <v>76</v>
      </c>
      <c r="B28" s="357" t="s">
        <v>77</v>
      </c>
      <c r="C28" s="357" t="s">
        <v>72</v>
      </c>
      <c r="D28" s="357" t="s">
        <v>3018</v>
      </c>
      <c r="E28" s="357" t="s">
        <v>65</v>
      </c>
      <c r="F28" s="357" t="s">
        <v>1837</v>
      </c>
      <c r="G28" s="357" t="s">
        <v>611</v>
      </c>
      <c r="H28" s="357">
        <v>5</v>
      </c>
      <c r="I28" s="370" t="s">
        <v>3558</v>
      </c>
      <c r="J28" s="357" t="s">
        <v>2714</v>
      </c>
      <c r="K28" s="357" t="s">
        <v>286</v>
      </c>
      <c r="L28" s="357" t="s">
        <v>2980</v>
      </c>
      <c r="M28" s="357" t="s">
        <v>3266</v>
      </c>
      <c r="N28" s="357" t="s">
        <v>3266</v>
      </c>
      <c r="O28" s="360" t="s">
        <v>3424</v>
      </c>
      <c r="P28" s="201" t="s">
        <v>286</v>
      </c>
      <c r="Q28" s="234">
        <v>1700000</v>
      </c>
      <c r="R28" s="207" t="s">
        <v>286</v>
      </c>
      <c r="S28" s="357" t="s">
        <v>83</v>
      </c>
      <c r="T28" s="157" t="s">
        <v>3019</v>
      </c>
      <c r="U28" s="157" t="s">
        <v>3020</v>
      </c>
      <c r="V28" s="157" t="s">
        <v>3020</v>
      </c>
      <c r="W28" s="157" t="s">
        <v>3021</v>
      </c>
      <c r="X28" s="157" t="s">
        <v>3022</v>
      </c>
      <c r="Y28" s="157" t="s">
        <v>286</v>
      </c>
      <c r="Z28" s="157" t="s">
        <v>286</v>
      </c>
      <c r="AA28" s="157" t="s">
        <v>286</v>
      </c>
      <c r="AB28" s="157" t="s">
        <v>3266</v>
      </c>
      <c r="AC28" s="157" t="s">
        <v>286</v>
      </c>
      <c r="AD28" s="157" t="s">
        <v>286</v>
      </c>
      <c r="AE28" s="157" t="s">
        <v>3266</v>
      </c>
      <c r="AF28" s="355" t="s">
        <v>2985</v>
      </c>
    </row>
    <row r="29" spans="1:32" ht="33.6" x14ac:dyDescent="0.5">
      <c r="A29" s="358"/>
      <c r="B29" s="358"/>
      <c r="C29" s="358"/>
      <c r="D29" s="358"/>
      <c r="E29" s="358"/>
      <c r="F29" s="358"/>
      <c r="G29" s="358"/>
      <c r="H29" s="358"/>
      <c r="I29" s="371"/>
      <c r="J29" s="358"/>
      <c r="K29" s="358"/>
      <c r="L29" s="358"/>
      <c r="M29" s="358"/>
      <c r="N29" s="358"/>
      <c r="O29" s="360"/>
      <c r="P29" s="201" t="s">
        <v>286</v>
      </c>
      <c r="Q29" s="238"/>
      <c r="R29" s="207" t="s">
        <v>286</v>
      </c>
      <c r="S29" s="358"/>
      <c r="T29" s="157" t="s">
        <v>286</v>
      </c>
      <c r="U29" s="157" t="s">
        <v>286</v>
      </c>
      <c r="V29" s="157" t="s">
        <v>286</v>
      </c>
      <c r="W29" s="157" t="s">
        <v>286</v>
      </c>
      <c r="X29" s="157" t="s">
        <v>286</v>
      </c>
      <c r="Y29" s="157" t="s">
        <v>286</v>
      </c>
      <c r="Z29" s="157" t="s">
        <v>286</v>
      </c>
      <c r="AA29" s="157" t="s">
        <v>286</v>
      </c>
      <c r="AB29" s="157" t="s">
        <v>286</v>
      </c>
      <c r="AC29" s="157" t="s">
        <v>286</v>
      </c>
      <c r="AD29" s="157" t="s">
        <v>286</v>
      </c>
      <c r="AE29" s="234">
        <v>1700000</v>
      </c>
      <c r="AF29" s="356"/>
    </row>
    <row r="30" spans="1:32" ht="265.8" customHeight="1" x14ac:dyDescent="0.5">
      <c r="A30" s="357" t="s">
        <v>76</v>
      </c>
      <c r="B30" s="357" t="s">
        <v>77</v>
      </c>
      <c r="C30" s="357" t="s">
        <v>72</v>
      </c>
      <c r="D30" s="357" t="s">
        <v>3023</v>
      </c>
      <c r="E30" s="357" t="s">
        <v>65</v>
      </c>
      <c r="F30" s="357" t="s">
        <v>1837</v>
      </c>
      <c r="G30" s="357" t="s">
        <v>3267</v>
      </c>
      <c r="H30" s="357">
        <v>2</v>
      </c>
      <c r="I30" s="370" t="s">
        <v>3561</v>
      </c>
      <c r="J30" s="357" t="s">
        <v>2714</v>
      </c>
      <c r="K30" s="357" t="s">
        <v>286</v>
      </c>
      <c r="L30" s="357" t="s">
        <v>2980</v>
      </c>
      <c r="M30" s="357" t="s">
        <v>3268</v>
      </c>
      <c r="N30" s="357" t="s">
        <v>3268</v>
      </c>
      <c r="O30" s="357" t="s">
        <v>3426</v>
      </c>
      <c r="P30" s="201" t="s">
        <v>286</v>
      </c>
      <c r="Q30" s="234">
        <v>2500000</v>
      </c>
      <c r="R30" s="207" t="s">
        <v>286</v>
      </c>
      <c r="S30" s="357" t="s">
        <v>83</v>
      </c>
      <c r="T30" s="241" t="s">
        <v>286</v>
      </c>
      <c r="U30" s="241" t="s">
        <v>286</v>
      </c>
      <c r="V30" s="241" t="s">
        <v>286</v>
      </c>
      <c r="W30" s="241" t="s">
        <v>286</v>
      </c>
      <c r="X30" s="241" t="s">
        <v>286</v>
      </c>
      <c r="Y30" s="241" t="s">
        <v>286</v>
      </c>
      <c r="Z30" s="241" t="s">
        <v>286</v>
      </c>
      <c r="AA30" s="241" t="s">
        <v>286</v>
      </c>
      <c r="AB30" s="241" t="s">
        <v>286</v>
      </c>
      <c r="AC30" s="241" t="s">
        <v>286</v>
      </c>
      <c r="AD30" s="241" t="s">
        <v>3269</v>
      </c>
      <c r="AE30" s="241" t="s">
        <v>3268</v>
      </c>
      <c r="AF30" s="355" t="s">
        <v>3256</v>
      </c>
    </row>
    <row r="31" spans="1:32" ht="33.6" x14ac:dyDescent="0.5">
      <c r="A31" s="358"/>
      <c r="B31" s="358"/>
      <c r="C31" s="358"/>
      <c r="D31" s="358"/>
      <c r="E31" s="358"/>
      <c r="F31" s="358"/>
      <c r="G31" s="358"/>
      <c r="H31" s="358"/>
      <c r="I31" s="371"/>
      <c r="J31" s="358"/>
      <c r="K31" s="358"/>
      <c r="L31" s="358"/>
      <c r="M31" s="358"/>
      <c r="N31" s="358"/>
      <c r="O31" s="358"/>
      <c r="P31" s="201" t="s">
        <v>286</v>
      </c>
      <c r="Q31" s="238"/>
      <c r="R31" s="207" t="s">
        <v>286</v>
      </c>
      <c r="S31" s="358"/>
      <c r="T31" s="157" t="s">
        <v>286</v>
      </c>
      <c r="U31" s="157" t="s">
        <v>286</v>
      </c>
      <c r="V31" s="157" t="s">
        <v>286</v>
      </c>
      <c r="W31" s="157" t="s">
        <v>286</v>
      </c>
      <c r="X31" s="157" t="s">
        <v>286</v>
      </c>
      <c r="Y31" s="157" t="s">
        <v>286</v>
      </c>
      <c r="Z31" s="157" t="s">
        <v>286</v>
      </c>
      <c r="AA31" s="157" t="s">
        <v>286</v>
      </c>
      <c r="AB31" s="157" t="s">
        <v>286</v>
      </c>
      <c r="AC31" s="157" t="s">
        <v>286</v>
      </c>
      <c r="AD31" s="157" t="s">
        <v>286</v>
      </c>
      <c r="AE31" s="241">
        <v>2500000</v>
      </c>
      <c r="AF31" s="356"/>
    </row>
    <row r="32" spans="1:32" ht="302.39999999999998" customHeight="1" x14ac:dyDescent="0.5">
      <c r="A32" s="360" t="s">
        <v>76</v>
      </c>
      <c r="B32" s="360" t="s">
        <v>77</v>
      </c>
      <c r="C32" s="360" t="s">
        <v>72</v>
      </c>
      <c r="D32" s="360" t="s">
        <v>3024</v>
      </c>
      <c r="E32" s="360" t="s">
        <v>65</v>
      </c>
      <c r="F32" s="360" t="s">
        <v>1837</v>
      </c>
      <c r="G32" s="360" t="s">
        <v>3025</v>
      </c>
      <c r="H32" s="360">
        <v>13</v>
      </c>
      <c r="I32" s="370" t="s">
        <v>3558</v>
      </c>
      <c r="J32" s="369" t="s">
        <v>2714</v>
      </c>
      <c r="K32" s="369" t="s">
        <v>286</v>
      </c>
      <c r="L32" s="360" t="s">
        <v>2980</v>
      </c>
      <c r="M32" s="360" t="s">
        <v>3026</v>
      </c>
      <c r="N32" s="360" t="s">
        <v>3026</v>
      </c>
      <c r="O32" s="360" t="s">
        <v>3424</v>
      </c>
      <c r="P32" s="201" t="s">
        <v>286</v>
      </c>
      <c r="Q32" s="161">
        <v>3000000</v>
      </c>
      <c r="R32" s="201" t="s">
        <v>286</v>
      </c>
      <c r="S32" s="360" t="s">
        <v>83</v>
      </c>
      <c r="T32" s="194" t="s">
        <v>286</v>
      </c>
      <c r="U32" s="194" t="s">
        <v>286</v>
      </c>
      <c r="V32" s="194" t="s">
        <v>286</v>
      </c>
      <c r="W32" s="194" t="s">
        <v>286</v>
      </c>
      <c r="X32" s="194" t="s">
        <v>3027</v>
      </c>
      <c r="Y32" s="194" t="s">
        <v>3028</v>
      </c>
      <c r="Z32" s="194" t="s">
        <v>3029</v>
      </c>
      <c r="AA32" s="194" t="s">
        <v>3030</v>
      </c>
      <c r="AB32" s="194" t="s">
        <v>3031</v>
      </c>
      <c r="AC32" s="194" t="s">
        <v>3032</v>
      </c>
      <c r="AD32" s="194" t="s">
        <v>3033</v>
      </c>
      <c r="AE32" s="201" t="s">
        <v>3026</v>
      </c>
      <c r="AF32" s="360" t="s">
        <v>2985</v>
      </c>
    </row>
    <row r="33" spans="1:32" ht="33.6" x14ac:dyDescent="0.5">
      <c r="A33" s="360"/>
      <c r="B33" s="360"/>
      <c r="C33" s="360"/>
      <c r="D33" s="360"/>
      <c r="E33" s="360"/>
      <c r="F33" s="360"/>
      <c r="G33" s="360"/>
      <c r="H33" s="360"/>
      <c r="I33" s="371"/>
      <c r="J33" s="369"/>
      <c r="K33" s="369"/>
      <c r="L33" s="360"/>
      <c r="M33" s="360"/>
      <c r="N33" s="360"/>
      <c r="O33" s="360"/>
      <c r="P33" s="201" t="s">
        <v>286</v>
      </c>
      <c r="Q33" s="202"/>
      <c r="R33" s="201" t="s">
        <v>286</v>
      </c>
      <c r="S33" s="360"/>
      <c r="T33" s="201" t="s">
        <v>286</v>
      </c>
      <c r="U33" s="201" t="s">
        <v>286</v>
      </c>
      <c r="V33" s="201" t="s">
        <v>286</v>
      </c>
      <c r="W33" s="201" t="s">
        <v>286</v>
      </c>
      <c r="X33" s="201" t="s">
        <v>286</v>
      </c>
      <c r="Y33" s="201" t="s">
        <v>286</v>
      </c>
      <c r="Z33" s="201" t="s">
        <v>286</v>
      </c>
      <c r="AA33" s="201" t="s">
        <v>286</v>
      </c>
      <c r="AB33" s="201" t="s">
        <v>286</v>
      </c>
      <c r="AC33" s="201" t="s">
        <v>286</v>
      </c>
      <c r="AD33" s="201" t="s">
        <v>286</v>
      </c>
      <c r="AE33" s="161">
        <v>3000000</v>
      </c>
      <c r="AF33" s="360"/>
    </row>
    <row r="34" spans="1:32" ht="234.45" customHeight="1" x14ac:dyDescent="0.5">
      <c r="A34" s="357" t="s">
        <v>76</v>
      </c>
      <c r="B34" s="357" t="s">
        <v>77</v>
      </c>
      <c r="C34" s="357" t="s">
        <v>72</v>
      </c>
      <c r="D34" s="357" t="s">
        <v>3034</v>
      </c>
      <c r="E34" s="357" t="s">
        <v>65</v>
      </c>
      <c r="F34" s="357" t="s">
        <v>1837</v>
      </c>
      <c r="G34" s="357" t="s">
        <v>603</v>
      </c>
      <c r="H34" s="357">
        <v>3</v>
      </c>
      <c r="I34" s="370" t="s">
        <v>3558</v>
      </c>
      <c r="J34" s="357" t="s">
        <v>2714</v>
      </c>
      <c r="K34" s="357" t="s">
        <v>286</v>
      </c>
      <c r="L34" s="357" t="s">
        <v>2980</v>
      </c>
      <c r="M34" s="357" t="s">
        <v>3270</v>
      </c>
      <c r="N34" s="357" t="s">
        <v>3270</v>
      </c>
      <c r="O34" s="360" t="s">
        <v>3424</v>
      </c>
      <c r="P34" s="201" t="s">
        <v>286</v>
      </c>
      <c r="Q34" s="208">
        <v>3000000</v>
      </c>
      <c r="R34" s="207" t="s">
        <v>286</v>
      </c>
      <c r="S34" s="357" t="s">
        <v>83</v>
      </c>
      <c r="T34" s="157" t="s">
        <v>286</v>
      </c>
      <c r="U34" s="157" t="s">
        <v>3035</v>
      </c>
      <c r="V34" s="157" t="s">
        <v>3036</v>
      </c>
      <c r="W34" s="157" t="s">
        <v>3037</v>
      </c>
      <c r="X34" s="157" t="s">
        <v>3271</v>
      </c>
      <c r="Y34" s="157" t="s">
        <v>3272</v>
      </c>
      <c r="Z34" s="157" t="s">
        <v>3273</v>
      </c>
      <c r="AA34" s="157" t="s">
        <v>3270</v>
      </c>
      <c r="AB34" s="157" t="s">
        <v>3270</v>
      </c>
      <c r="AC34" s="157" t="s">
        <v>286</v>
      </c>
      <c r="AD34" s="157" t="s">
        <v>286</v>
      </c>
      <c r="AE34" s="157" t="s">
        <v>3270</v>
      </c>
      <c r="AF34" s="355" t="s">
        <v>3256</v>
      </c>
    </row>
    <row r="35" spans="1:32" ht="33.6" x14ac:dyDescent="0.5">
      <c r="A35" s="358"/>
      <c r="B35" s="358"/>
      <c r="C35" s="358"/>
      <c r="D35" s="358"/>
      <c r="E35" s="358"/>
      <c r="F35" s="358"/>
      <c r="G35" s="358"/>
      <c r="H35" s="358"/>
      <c r="I35" s="371"/>
      <c r="J35" s="358"/>
      <c r="K35" s="358"/>
      <c r="L35" s="358"/>
      <c r="M35" s="358"/>
      <c r="N35" s="358"/>
      <c r="O35" s="360"/>
      <c r="P35" s="201" t="s">
        <v>286</v>
      </c>
      <c r="Q35" s="238"/>
      <c r="R35" s="207" t="s">
        <v>286</v>
      </c>
      <c r="S35" s="358"/>
      <c r="T35" s="157" t="s">
        <v>286</v>
      </c>
      <c r="U35" s="157" t="s">
        <v>286</v>
      </c>
      <c r="V35" s="157" t="s">
        <v>286</v>
      </c>
      <c r="W35" s="157" t="s">
        <v>286</v>
      </c>
      <c r="X35" s="157" t="s">
        <v>286</v>
      </c>
      <c r="Y35" s="208">
        <v>3000000</v>
      </c>
      <c r="Z35" s="157" t="s">
        <v>286</v>
      </c>
      <c r="AA35" s="157" t="s">
        <v>286</v>
      </c>
      <c r="AB35" s="157" t="s">
        <v>286</v>
      </c>
      <c r="AC35" s="157" t="s">
        <v>286</v>
      </c>
      <c r="AD35" s="157" t="s">
        <v>286</v>
      </c>
      <c r="AE35" s="208">
        <v>3000000</v>
      </c>
      <c r="AF35" s="356"/>
    </row>
    <row r="36" spans="1:32" ht="302.39999999999998" x14ac:dyDescent="0.5">
      <c r="A36" s="360" t="s">
        <v>76</v>
      </c>
      <c r="B36" s="360" t="s">
        <v>77</v>
      </c>
      <c r="C36" s="360" t="s">
        <v>72</v>
      </c>
      <c r="D36" s="360" t="s">
        <v>3038</v>
      </c>
      <c r="E36" s="360" t="s">
        <v>65</v>
      </c>
      <c r="F36" s="360" t="s">
        <v>1837</v>
      </c>
      <c r="G36" s="360" t="s">
        <v>618</v>
      </c>
      <c r="H36" s="360">
        <v>18</v>
      </c>
      <c r="I36" s="370" t="s">
        <v>3562</v>
      </c>
      <c r="J36" s="369" t="s">
        <v>2717</v>
      </c>
      <c r="K36" s="369" t="s">
        <v>286</v>
      </c>
      <c r="L36" s="360" t="s">
        <v>2980</v>
      </c>
      <c r="M36" s="360" t="s">
        <v>3039</v>
      </c>
      <c r="N36" s="360" t="s">
        <v>3039</v>
      </c>
      <c r="O36" s="360" t="s">
        <v>3427</v>
      </c>
      <c r="P36" s="201" t="s">
        <v>286</v>
      </c>
      <c r="Q36" s="115">
        <v>2500000</v>
      </c>
      <c r="R36" s="201" t="s">
        <v>286</v>
      </c>
      <c r="S36" s="360" t="s">
        <v>83</v>
      </c>
      <c r="T36" s="201" t="s">
        <v>286</v>
      </c>
      <c r="U36" s="201" t="s">
        <v>286</v>
      </c>
      <c r="V36" s="201" t="s">
        <v>286</v>
      </c>
      <c r="W36" s="201" t="s">
        <v>286</v>
      </c>
      <c r="X36" s="201" t="s">
        <v>3039</v>
      </c>
      <c r="Y36" s="201" t="s">
        <v>3039</v>
      </c>
      <c r="Z36" s="201" t="s">
        <v>286</v>
      </c>
      <c r="AA36" s="201" t="s">
        <v>286</v>
      </c>
      <c r="AB36" s="201" t="s">
        <v>286</v>
      </c>
      <c r="AC36" s="201" t="s">
        <v>286</v>
      </c>
      <c r="AD36" s="201" t="s">
        <v>286</v>
      </c>
      <c r="AE36" s="201" t="s">
        <v>3039</v>
      </c>
      <c r="AF36" s="360" t="s">
        <v>3040</v>
      </c>
    </row>
    <row r="37" spans="1:32" ht="33.6" x14ac:dyDescent="0.5">
      <c r="A37" s="360"/>
      <c r="B37" s="360"/>
      <c r="C37" s="360"/>
      <c r="D37" s="360"/>
      <c r="E37" s="360"/>
      <c r="F37" s="360"/>
      <c r="G37" s="360"/>
      <c r="H37" s="360"/>
      <c r="I37" s="371"/>
      <c r="J37" s="369"/>
      <c r="K37" s="369"/>
      <c r="L37" s="360"/>
      <c r="M37" s="360"/>
      <c r="N37" s="360"/>
      <c r="O37" s="360"/>
      <c r="P37" s="201" t="s">
        <v>286</v>
      </c>
      <c r="Q37" s="201" t="s">
        <v>3041</v>
      </c>
      <c r="R37" s="201" t="s">
        <v>286</v>
      </c>
      <c r="S37" s="360"/>
      <c r="T37" s="201" t="s">
        <v>286</v>
      </c>
      <c r="U37" s="201" t="s">
        <v>286</v>
      </c>
      <c r="V37" s="201" t="s">
        <v>286</v>
      </c>
      <c r="W37" s="201" t="s">
        <v>286</v>
      </c>
      <c r="X37" s="201" t="s">
        <v>286</v>
      </c>
      <c r="Y37" s="115">
        <v>2500000</v>
      </c>
      <c r="Z37" s="201" t="s">
        <v>286</v>
      </c>
      <c r="AA37" s="201" t="s">
        <v>286</v>
      </c>
      <c r="AB37" s="201" t="s">
        <v>286</v>
      </c>
      <c r="AC37" s="201" t="s">
        <v>286</v>
      </c>
      <c r="AD37" s="201" t="s">
        <v>286</v>
      </c>
      <c r="AE37" s="201" t="s">
        <v>286</v>
      </c>
      <c r="AF37" s="360"/>
    </row>
    <row r="38" spans="1:32" ht="263.55" customHeight="1" x14ac:dyDescent="0.5">
      <c r="A38" s="360" t="s">
        <v>76</v>
      </c>
      <c r="B38" s="360" t="s">
        <v>77</v>
      </c>
      <c r="C38" s="360" t="s">
        <v>72</v>
      </c>
      <c r="D38" s="360" t="s">
        <v>3042</v>
      </c>
      <c r="E38" s="360" t="s">
        <v>65</v>
      </c>
      <c r="F38" s="360" t="s">
        <v>1837</v>
      </c>
      <c r="G38" s="360" t="s">
        <v>609</v>
      </c>
      <c r="H38" s="360">
        <v>9</v>
      </c>
      <c r="I38" s="370" t="s">
        <v>3562</v>
      </c>
      <c r="J38" s="369" t="s">
        <v>2717</v>
      </c>
      <c r="K38" s="369" t="s">
        <v>286</v>
      </c>
      <c r="L38" s="360" t="s">
        <v>2980</v>
      </c>
      <c r="M38" s="360" t="s">
        <v>3043</v>
      </c>
      <c r="N38" s="360" t="s">
        <v>3043</v>
      </c>
      <c r="O38" s="360" t="s">
        <v>3428</v>
      </c>
      <c r="P38" s="201" t="s">
        <v>286</v>
      </c>
      <c r="Q38" s="192">
        <v>3000000</v>
      </c>
      <c r="R38" s="201" t="s">
        <v>286</v>
      </c>
      <c r="S38" s="360" t="s">
        <v>83</v>
      </c>
      <c r="T38" s="194" t="s">
        <v>286</v>
      </c>
      <c r="U38" s="194" t="s">
        <v>286</v>
      </c>
      <c r="V38" s="194" t="s">
        <v>286</v>
      </c>
      <c r="W38" s="194" t="s">
        <v>3044</v>
      </c>
      <c r="X38" s="194" t="s">
        <v>286</v>
      </c>
      <c r="Y38" s="194" t="s">
        <v>286</v>
      </c>
      <c r="Z38" s="194" t="s">
        <v>286</v>
      </c>
      <c r="AA38" s="201" t="s">
        <v>286</v>
      </c>
      <c r="AB38" s="194" t="s">
        <v>3043</v>
      </c>
      <c r="AC38" s="194" t="s">
        <v>286</v>
      </c>
      <c r="AD38" s="194" t="s">
        <v>286</v>
      </c>
      <c r="AE38" s="194" t="s">
        <v>3043</v>
      </c>
      <c r="AF38" s="360" t="s">
        <v>3040</v>
      </c>
    </row>
    <row r="39" spans="1:32" ht="33.6" x14ac:dyDescent="0.5">
      <c r="A39" s="360"/>
      <c r="B39" s="360"/>
      <c r="C39" s="360"/>
      <c r="D39" s="360"/>
      <c r="E39" s="360"/>
      <c r="F39" s="360"/>
      <c r="G39" s="360"/>
      <c r="H39" s="360"/>
      <c r="I39" s="371"/>
      <c r="J39" s="369"/>
      <c r="K39" s="369"/>
      <c r="L39" s="360"/>
      <c r="M39" s="360"/>
      <c r="N39" s="360"/>
      <c r="O39" s="360"/>
      <c r="P39" s="201" t="s">
        <v>286</v>
      </c>
      <c r="Q39" s="202"/>
      <c r="R39" s="201" t="s">
        <v>286</v>
      </c>
      <c r="S39" s="360"/>
      <c r="T39" s="201" t="s">
        <v>286</v>
      </c>
      <c r="U39" s="201" t="s">
        <v>286</v>
      </c>
      <c r="V39" s="201" t="s">
        <v>286</v>
      </c>
      <c r="W39" s="201" t="s">
        <v>286</v>
      </c>
      <c r="X39" s="201" t="s">
        <v>286</v>
      </c>
      <c r="Y39" s="201" t="s">
        <v>286</v>
      </c>
      <c r="Z39" s="201" t="s">
        <v>286</v>
      </c>
      <c r="AA39" s="201" t="s">
        <v>286</v>
      </c>
      <c r="AB39" s="192">
        <v>3000000</v>
      </c>
      <c r="AC39" s="194" t="s">
        <v>286</v>
      </c>
      <c r="AD39" s="194" t="s">
        <v>286</v>
      </c>
      <c r="AE39" s="192">
        <v>3000000</v>
      </c>
      <c r="AF39" s="360"/>
    </row>
    <row r="40" spans="1:32" ht="268.8" customHeight="1" x14ac:dyDescent="0.5">
      <c r="A40" s="360" t="s">
        <v>76</v>
      </c>
      <c r="B40" s="360" t="s">
        <v>77</v>
      </c>
      <c r="C40" s="360" t="s">
        <v>72</v>
      </c>
      <c r="D40" s="360" t="s">
        <v>3045</v>
      </c>
      <c r="E40" s="360" t="s">
        <v>65</v>
      </c>
      <c r="F40" s="360" t="s">
        <v>1837</v>
      </c>
      <c r="G40" s="360" t="s">
        <v>617</v>
      </c>
      <c r="H40" s="360">
        <v>14</v>
      </c>
      <c r="I40" s="370" t="s">
        <v>3562</v>
      </c>
      <c r="J40" s="369" t="s">
        <v>2717</v>
      </c>
      <c r="K40" s="369" t="s">
        <v>286</v>
      </c>
      <c r="L40" s="360" t="s">
        <v>2980</v>
      </c>
      <c r="M40" s="360" t="s">
        <v>3046</v>
      </c>
      <c r="N40" s="360" t="s">
        <v>3046</v>
      </c>
      <c r="O40" s="360" t="s">
        <v>3429</v>
      </c>
      <c r="P40" s="201" t="s">
        <v>286</v>
      </c>
      <c r="Q40" s="192">
        <v>2500000</v>
      </c>
      <c r="R40" s="201" t="s">
        <v>286</v>
      </c>
      <c r="S40" s="360" t="s">
        <v>83</v>
      </c>
      <c r="T40" s="201" t="s">
        <v>286</v>
      </c>
      <c r="U40" s="201" t="s">
        <v>286</v>
      </c>
      <c r="V40" s="201" t="s">
        <v>286</v>
      </c>
      <c r="W40" s="201" t="s">
        <v>3047</v>
      </c>
      <c r="X40" s="201" t="s">
        <v>3046</v>
      </c>
      <c r="Y40" s="201" t="s">
        <v>3046</v>
      </c>
      <c r="Z40" s="201" t="s">
        <v>286</v>
      </c>
      <c r="AA40" s="201" t="s">
        <v>286</v>
      </c>
      <c r="AB40" s="201" t="s">
        <v>286</v>
      </c>
      <c r="AC40" s="201" t="s">
        <v>286</v>
      </c>
      <c r="AD40" s="201" t="s">
        <v>286</v>
      </c>
      <c r="AE40" s="201" t="s">
        <v>3046</v>
      </c>
      <c r="AF40" s="360" t="s">
        <v>3048</v>
      </c>
    </row>
    <row r="41" spans="1:32" ht="33.6" x14ac:dyDescent="0.5">
      <c r="A41" s="360"/>
      <c r="B41" s="360"/>
      <c r="C41" s="360"/>
      <c r="D41" s="360"/>
      <c r="E41" s="360"/>
      <c r="F41" s="360"/>
      <c r="G41" s="360"/>
      <c r="H41" s="360"/>
      <c r="I41" s="371"/>
      <c r="J41" s="369"/>
      <c r="K41" s="369"/>
      <c r="L41" s="360"/>
      <c r="M41" s="360"/>
      <c r="N41" s="360"/>
      <c r="O41" s="360"/>
      <c r="P41" s="201" t="s">
        <v>286</v>
      </c>
      <c r="Q41" s="202"/>
      <c r="R41" s="201" t="s">
        <v>286</v>
      </c>
      <c r="S41" s="360"/>
      <c r="T41" s="201" t="s">
        <v>286</v>
      </c>
      <c r="U41" s="201" t="s">
        <v>286</v>
      </c>
      <c r="V41" s="201" t="s">
        <v>286</v>
      </c>
      <c r="W41" s="201" t="s">
        <v>286</v>
      </c>
      <c r="X41" s="192">
        <v>2500000</v>
      </c>
      <c r="Y41" s="192">
        <v>2500000</v>
      </c>
      <c r="Z41" s="201" t="s">
        <v>286</v>
      </c>
      <c r="AA41" s="201" t="s">
        <v>286</v>
      </c>
      <c r="AB41" s="201" t="s">
        <v>286</v>
      </c>
      <c r="AC41" s="201" t="s">
        <v>286</v>
      </c>
      <c r="AD41" s="201" t="s">
        <v>286</v>
      </c>
      <c r="AE41" s="192">
        <v>2500000</v>
      </c>
      <c r="AF41" s="360"/>
    </row>
    <row r="42" spans="1:32" ht="334.95" customHeight="1" x14ac:dyDescent="0.5">
      <c r="A42" s="357" t="s">
        <v>76</v>
      </c>
      <c r="B42" s="357" t="s">
        <v>77</v>
      </c>
      <c r="C42" s="357" t="s">
        <v>72</v>
      </c>
      <c r="D42" s="357" t="s">
        <v>3049</v>
      </c>
      <c r="E42" s="357" t="s">
        <v>65</v>
      </c>
      <c r="F42" s="357" t="s">
        <v>1837</v>
      </c>
      <c r="G42" s="357" t="s">
        <v>3050</v>
      </c>
      <c r="H42" s="357">
        <v>12</v>
      </c>
      <c r="I42" s="384" t="s">
        <v>3563</v>
      </c>
      <c r="J42" s="357" t="s">
        <v>2714</v>
      </c>
      <c r="K42" s="357" t="s">
        <v>286</v>
      </c>
      <c r="L42" s="357" t="s">
        <v>2980</v>
      </c>
      <c r="M42" s="357" t="s">
        <v>3274</v>
      </c>
      <c r="N42" s="357" t="s">
        <v>3274</v>
      </c>
      <c r="O42" s="357" t="s">
        <v>3436</v>
      </c>
      <c r="P42" s="207" t="s">
        <v>286</v>
      </c>
      <c r="Q42" s="234">
        <v>3000000</v>
      </c>
      <c r="R42" s="207" t="s">
        <v>286</v>
      </c>
      <c r="S42" s="357" t="s">
        <v>83</v>
      </c>
      <c r="T42" s="207" t="s">
        <v>286</v>
      </c>
      <c r="U42" s="207" t="s">
        <v>286</v>
      </c>
      <c r="V42" s="207" t="s">
        <v>3051</v>
      </c>
      <c r="W42" s="207" t="s">
        <v>286</v>
      </c>
      <c r="X42" s="157" t="s">
        <v>286</v>
      </c>
      <c r="Y42" s="207" t="s">
        <v>286</v>
      </c>
      <c r="Z42" s="207" t="s">
        <v>286</v>
      </c>
      <c r="AA42" s="207" t="s">
        <v>286</v>
      </c>
      <c r="AB42" s="207" t="s">
        <v>286</v>
      </c>
      <c r="AC42" s="207" t="s">
        <v>286</v>
      </c>
      <c r="AD42" s="207" t="s">
        <v>286</v>
      </c>
      <c r="AE42" s="209" t="s">
        <v>3274</v>
      </c>
      <c r="AF42" s="357" t="s">
        <v>3275</v>
      </c>
    </row>
    <row r="43" spans="1:32" ht="33.6" x14ac:dyDescent="0.5">
      <c r="A43" s="358"/>
      <c r="B43" s="358"/>
      <c r="C43" s="358"/>
      <c r="D43" s="358"/>
      <c r="E43" s="358"/>
      <c r="F43" s="358"/>
      <c r="G43" s="358"/>
      <c r="H43" s="358"/>
      <c r="I43" s="385"/>
      <c r="J43" s="358"/>
      <c r="K43" s="358"/>
      <c r="L43" s="358"/>
      <c r="M43" s="358"/>
      <c r="N43" s="358"/>
      <c r="O43" s="358"/>
      <c r="P43" s="207" t="s">
        <v>286</v>
      </c>
      <c r="Q43" s="238"/>
      <c r="R43" s="207" t="s">
        <v>286</v>
      </c>
      <c r="S43" s="358"/>
      <c r="T43" s="207" t="s">
        <v>286</v>
      </c>
      <c r="U43" s="207" t="s">
        <v>286</v>
      </c>
      <c r="V43" s="207" t="s">
        <v>286</v>
      </c>
      <c r="W43" s="207" t="s">
        <v>286</v>
      </c>
      <c r="X43" s="207" t="s">
        <v>286</v>
      </c>
      <c r="Y43" s="207" t="s">
        <v>286</v>
      </c>
      <c r="Z43" s="207" t="s">
        <v>286</v>
      </c>
      <c r="AA43" s="207" t="s">
        <v>286</v>
      </c>
      <c r="AB43" s="207" t="s">
        <v>286</v>
      </c>
      <c r="AC43" s="157" t="s">
        <v>3276</v>
      </c>
      <c r="AD43" s="207" t="s">
        <v>286</v>
      </c>
      <c r="AE43" s="157" t="s">
        <v>286</v>
      </c>
      <c r="AF43" s="358"/>
    </row>
    <row r="44" spans="1:32" ht="268.05" customHeight="1" x14ac:dyDescent="0.5">
      <c r="A44" s="357" t="s">
        <v>76</v>
      </c>
      <c r="B44" s="357" t="s">
        <v>77</v>
      </c>
      <c r="C44" s="357" t="s">
        <v>72</v>
      </c>
      <c r="D44" s="357" t="s">
        <v>3052</v>
      </c>
      <c r="E44" s="357" t="s">
        <v>65</v>
      </c>
      <c r="F44" s="357" t="s">
        <v>1837</v>
      </c>
      <c r="G44" s="357" t="s">
        <v>608</v>
      </c>
      <c r="H44" s="357">
        <v>7</v>
      </c>
      <c r="I44" s="370" t="s">
        <v>3559</v>
      </c>
      <c r="J44" s="357" t="s">
        <v>2714</v>
      </c>
      <c r="K44" s="357" t="s">
        <v>286</v>
      </c>
      <c r="L44" s="357" t="s">
        <v>2980</v>
      </c>
      <c r="M44" s="357" t="s">
        <v>3277</v>
      </c>
      <c r="N44" s="357" t="s">
        <v>3277</v>
      </c>
      <c r="O44" s="357" t="s">
        <v>3425</v>
      </c>
      <c r="P44" s="207" t="s">
        <v>286</v>
      </c>
      <c r="Q44" s="234">
        <v>3000000</v>
      </c>
      <c r="R44" s="207" t="s">
        <v>286</v>
      </c>
      <c r="S44" s="357" t="s">
        <v>83</v>
      </c>
      <c r="T44" s="207"/>
      <c r="U44" s="207" t="s">
        <v>286</v>
      </c>
      <c r="V44" s="207" t="s">
        <v>286</v>
      </c>
      <c r="W44" s="207" t="s">
        <v>286</v>
      </c>
      <c r="X44" s="207" t="s">
        <v>286</v>
      </c>
      <c r="Y44" s="207" t="s">
        <v>286</v>
      </c>
      <c r="Z44" s="207" t="s">
        <v>286</v>
      </c>
      <c r="AA44" s="207" t="s">
        <v>286</v>
      </c>
      <c r="AB44" s="207" t="s">
        <v>286</v>
      </c>
      <c r="AC44" s="207" t="s">
        <v>286</v>
      </c>
      <c r="AD44" s="207" t="s">
        <v>3278</v>
      </c>
      <c r="AE44" s="209" t="s">
        <v>3277</v>
      </c>
      <c r="AF44" s="357" t="s">
        <v>3256</v>
      </c>
    </row>
    <row r="45" spans="1:32" ht="33.6" x14ac:dyDescent="0.5">
      <c r="A45" s="358"/>
      <c r="B45" s="358"/>
      <c r="C45" s="358"/>
      <c r="D45" s="358"/>
      <c r="E45" s="358"/>
      <c r="F45" s="358"/>
      <c r="G45" s="358"/>
      <c r="H45" s="358"/>
      <c r="I45" s="371"/>
      <c r="J45" s="358"/>
      <c r="K45" s="358"/>
      <c r="L45" s="358"/>
      <c r="M45" s="358"/>
      <c r="N45" s="358"/>
      <c r="O45" s="358"/>
      <c r="P45" s="207" t="s">
        <v>286</v>
      </c>
      <c r="Q45" s="238"/>
      <c r="R45" s="207" t="s">
        <v>286</v>
      </c>
      <c r="S45" s="358"/>
      <c r="T45" s="207" t="s">
        <v>286</v>
      </c>
      <c r="U45" s="207" t="s">
        <v>286</v>
      </c>
      <c r="V45" s="207" t="s">
        <v>286</v>
      </c>
      <c r="W45" s="207" t="s">
        <v>286</v>
      </c>
      <c r="X45" s="207" t="s">
        <v>286</v>
      </c>
      <c r="Y45" s="207" t="s">
        <v>286</v>
      </c>
      <c r="Z45" s="207" t="s">
        <v>286</v>
      </c>
      <c r="AA45" s="207" t="s">
        <v>286</v>
      </c>
      <c r="AB45" s="207" t="s">
        <v>286</v>
      </c>
      <c r="AC45" s="207" t="s">
        <v>286</v>
      </c>
      <c r="AD45" s="234">
        <v>1700000</v>
      </c>
      <c r="AE45" s="234">
        <v>1700000</v>
      </c>
      <c r="AF45" s="358"/>
    </row>
    <row r="46" spans="1:32" ht="234.45" customHeight="1" x14ac:dyDescent="0.5">
      <c r="A46" s="357" t="s">
        <v>76</v>
      </c>
      <c r="B46" s="357" t="s">
        <v>77</v>
      </c>
      <c r="C46" s="357" t="s">
        <v>72</v>
      </c>
      <c r="D46" s="357" t="s">
        <v>3053</v>
      </c>
      <c r="E46" s="357" t="s">
        <v>65</v>
      </c>
      <c r="F46" s="357" t="s">
        <v>1837</v>
      </c>
      <c r="G46" s="357" t="s">
        <v>344</v>
      </c>
      <c r="H46" s="357">
        <v>20</v>
      </c>
      <c r="I46" s="370" t="s">
        <v>3564</v>
      </c>
      <c r="J46" s="357" t="s">
        <v>2717</v>
      </c>
      <c r="K46" s="357" t="s">
        <v>286</v>
      </c>
      <c r="L46" s="357" t="s">
        <v>2980</v>
      </c>
      <c r="M46" s="357" t="s">
        <v>3279</v>
      </c>
      <c r="N46" s="357" t="s">
        <v>3279</v>
      </c>
      <c r="O46" s="357" t="s">
        <v>3430</v>
      </c>
      <c r="P46" s="207" t="s">
        <v>286</v>
      </c>
      <c r="Q46" s="208">
        <v>3000000</v>
      </c>
      <c r="R46" s="207" t="s">
        <v>286</v>
      </c>
      <c r="S46" s="357" t="s">
        <v>83</v>
      </c>
      <c r="T46" s="242" t="s">
        <v>286</v>
      </c>
      <c r="U46" s="242" t="s">
        <v>286</v>
      </c>
      <c r="V46" s="242" t="s">
        <v>286</v>
      </c>
      <c r="W46" s="242" t="s">
        <v>286</v>
      </c>
      <c r="X46" s="242" t="s">
        <v>286</v>
      </c>
      <c r="Y46" s="242" t="s">
        <v>286</v>
      </c>
      <c r="Z46" s="242" t="s">
        <v>286</v>
      </c>
      <c r="AA46" s="242" t="s">
        <v>3280</v>
      </c>
      <c r="AB46" s="242" t="s">
        <v>3281</v>
      </c>
      <c r="AC46" s="242" t="s">
        <v>3282</v>
      </c>
      <c r="AD46" s="242" t="s">
        <v>286</v>
      </c>
      <c r="AE46" s="242" t="s">
        <v>3279</v>
      </c>
      <c r="AF46" s="357" t="s">
        <v>2957</v>
      </c>
    </row>
    <row r="47" spans="1:32" ht="33.6" x14ac:dyDescent="0.5">
      <c r="A47" s="358"/>
      <c r="B47" s="358"/>
      <c r="C47" s="358"/>
      <c r="D47" s="358"/>
      <c r="E47" s="358"/>
      <c r="F47" s="358"/>
      <c r="G47" s="358"/>
      <c r="H47" s="358"/>
      <c r="I47" s="371"/>
      <c r="J47" s="358"/>
      <c r="K47" s="358"/>
      <c r="L47" s="358"/>
      <c r="M47" s="358"/>
      <c r="N47" s="358"/>
      <c r="O47" s="358"/>
      <c r="P47" s="207" t="s">
        <v>286</v>
      </c>
      <c r="Q47" s="238"/>
      <c r="R47" s="207" t="s">
        <v>286</v>
      </c>
      <c r="S47" s="358"/>
      <c r="T47" s="242" t="s">
        <v>286</v>
      </c>
      <c r="U47" s="242" t="s">
        <v>286</v>
      </c>
      <c r="V47" s="242" t="s">
        <v>286</v>
      </c>
      <c r="W47" s="242" t="s">
        <v>286</v>
      </c>
      <c r="X47" s="242" t="s">
        <v>286</v>
      </c>
      <c r="Y47" s="242" t="s">
        <v>286</v>
      </c>
      <c r="Z47" s="242" t="s">
        <v>286</v>
      </c>
      <c r="AA47" s="242" t="s">
        <v>286</v>
      </c>
      <c r="AB47" s="208">
        <v>3000000</v>
      </c>
      <c r="AC47" s="242" t="s">
        <v>286</v>
      </c>
      <c r="AD47" s="242" t="s">
        <v>286</v>
      </c>
      <c r="AE47" s="208">
        <v>3000000</v>
      </c>
      <c r="AF47" s="358"/>
    </row>
    <row r="48" spans="1:32" ht="263.55" customHeight="1" x14ac:dyDescent="0.5">
      <c r="A48" s="357" t="s">
        <v>76</v>
      </c>
      <c r="B48" s="357" t="s">
        <v>77</v>
      </c>
      <c r="C48" s="357" t="s">
        <v>72</v>
      </c>
      <c r="D48" s="357" t="s">
        <v>3054</v>
      </c>
      <c r="E48" s="357" t="s">
        <v>65</v>
      </c>
      <c r="F48" s="357" t="s">
        <v>1837</v>
      </c>
      <c r="G48" s="357" t="s">
        <v>604</v>
      </c>
      <c r="H48" s="357">
        <v>39</v>
      </c>
      <c r="I48" s="370" t="s">
        <v>3565</v>
      </c>
      <c r="J48" s="357" t="s">
        <v>2717</v>
      </c>
      <c r="K48" s="357" t="s">
        <v>286</v>
      </c>
      <c r="L48" s="357" t="s">
        <v>2980</v>
      </c>
      <c r="M48" s="357" t="s">
        <v>3283</v>
      </c>
      <c r="N48" s="357" t="s">
        <v>3283</v>
      </c>
      <c r="O48" s="360" t="s">
        <v>3424</v>
      </c>
      <c r="P48" s="207" t="s">
        <v>286</v>
      </c>
      <c r="Q48" s="234">
        <v>3000000</v>
      </c>
      <c r="R48" s="207" t="s">
        <v>286</v>
      </c>
      <c r="S48" s="357" t="s">
        <v>83</v>
      </c>
      <c r="T48" s="157" t="s">
        <v>286</v>
      </c>
      <c r="U48" s="157" t="s">
        <v>286</v>
      </c>
      <c r="V48" s="157" t="s">
        <v>286</v>
      </c>
      <c r="W48" s="157" t="s">
        <v>286</v>
      </c>
      <c r="X48" s="157" t="s">
        <v>286</v>
      </c>
      <c r="Y48" s="157" t="s">
        <v>286</v>
      </c>
      <c r="Z48" s="157" t="s">
        <v>3284</v>
      </c>
      <c r="AA48" s="157" t="s">
        <v>3285</v>
      </c>
      <c r="AB48" s="157" t="s">
        <v>3286</v>
      </c>
      <c r="AC48" s="241" t="s">
        <v>3287</v>
      </c>
      <c r="AD48" s="241" t="s">
        <v>3288</v>
      </c>
      <c r="AE48" s="241" t="s">
        <v>3283</v>
      </c>
      <c r="AF48" s="357" t="s">
        <v>2957</v>
      </c>
    </row>
    <row r="49" spans="1:32" ht="33.6" x14ac:dyDescent="0.5">
      <c r="A49" s="358"/>
      <c r="B49" s="358"/>
      <c r="C49" s="358"/>
      <c r="D49" s="358"/>
      <c r="E49" s="358"/>
      <c r="F49" s="358"/>
      <c r="G49" s="358"/>
      <c r="H49" s="358"/>
      <c r="I49" s="371"/>
      <c r="J49" s="358"/>
      <c r="K49" s="358"/>
      <c r="L49" s="358"/>
      <c r="M49" s="358"/>
      <c r="N49" s="358"/>
      <c r="O49" s="360"/>
      <c r="P49" s="207" t="s">
        <v>286</v>
      </c>
      <c r="Q49" s="238"/>
      <c r="R49" s="207" t="s">
        <v>286</v>
      </c>
      <c r="S49" s="358"/>
      <c r="T49" s="157" t="s">
        <v>286</v>
      </c>
      <c r="U49" s="157" t="s">
        <v>286</v>
      </c>
      <c r="V49" s="157" t="s">
        <v>286</v>
      </c>
      <c r="W49" s="157" t="s">
        <v>286</v>
      </c>
      <c r="X49" s="157" t="s">
        <v>286</v>
      </c>
      <c r="Y49" s="157" t="s">
        <v>286</v>
      </c>
      <c r="Z49" s="157" t="s">
        <v>286</v>
      </c>
      <c r="AA49" s="157" t="s">
        <v>286</v>
      </c>
      <c r="AB49" s="157" t="s">
        <v>286</v>
      </c>
      <c r="AC49" s="157" t="s">
        <v>286</v>
      </c>
      <c r="AD49" s="157" t="s">
        <v>286</v>
      </c>
      <c r="AE49" s="234">
        <v>3000000</v>
      </c>
      <c r="AF49" s="358"/>
    </row>
    <row r="50" spans="1:32" ht="276.45" customHeight="1" x14ac:dyDescent="0.5">
      <c r="A50" s="357" t="s">
        <v>76</v>
      </c>
      <c r="B50" s="357" t="s">
        <v>77</v>
      </c>
      <c r="C50" s="357" t="s">
        <v>72</v>
      </c>
      <c r="D50" s="357" t="s">
        <v>2952</v>
      </c>
      <c r="E50" s="357" t="s">
        <v>65</v>
      </c>
      <c r="F50" s="357" t="s">
        <v>1837</v>
      </c>
      <c r="G50" s="357" t="s">
        <v>3289</v>
      </c>
      <c r="H50" s="357" t="s">
        <v>2953</v>
      </c>
      <c r="I50" s="370" t="s">
        <v>3566</v>
      </c>
      <c r="J50" s="357" t="s">
        <v>2714</v>
      </c>
      <c r="K50" s="357" t="s">
        <v>286</v>
      </c>
      <c r="L50" s="357" t="s">
        <v>2954</v>
      </c>
      <c r="M50" s="357" t="s">
        <v>3290</v>
      </c>
      <c r="N50" s="357" t="s">
        <v>3290</v>
      </c>
      <c r="O50" s="357" t="s">
        <v>3431</v>
      </c>
      <c r="P50" s="207" t="s">
        <v>286</v>
      </c>
      <c r="Q50" s="234">
        <v>3000000</v>
      </c>
      <c r="R50" s="207" t="s">
        <v>286</v>
      </c>
      <c r="S50" s="357" t="s">
        <v>1740</v>
      </c>
      <c r="T50" s="157" t="s">
        <v>286</v>
      </c>
      <c r="U50" s="157" t="s">
        <v>286</v>
      </c>
      <c r="V50" s="207" t="s">
        <v>2955</v>
      </c>
      <c r="W50" s="207" t="s">
        <v>2956</v>
      </c>
      <c r="X50" s="207" t="s">
        <v>286</v>
      </c>
      <c r="Y50" s="207" t="s">
        <v>286</v>
      </c>
      <c r="Z50" s="207" t="s">
        <v>3291</v>
      </c>
      <c r="AA50" s="207" t="s">
        <v>3292</v>
      </c>
      <c r="AB50" s="207" t="s">
        <v>3293</v>
      </c>
      <c r="AC50" s="207" t="s">
        <v>3294</v>
      </c>
      <c r="AD50" s="207" t="s">
        <v>3295</v>
      </c>
      <c r="AE50" s="207" t="s">
        <v>3290</v>
      </c>
      <c r="AF50" s="357" t="s">
        <v>2957</v>
      </c>
    </row>
    <row r="51" spans="1:32" ht="33.6" x14ac:dyDescent="0.5">
      <c r="A51" s="358"/>
      <c r="B51" s="358"/>
      <c r="C51" s="358"/>
      <c r="D51" s="358"/>
      <c r="E51" s="358"/>
      <c r="F51" s="358"/>
      <c r="G51" s="358"/>
      <c r="H51" s="358"/>
      <c r="I51" s="371"/>
      <c r="J51" s="358"/>
      <c r="K51" s="358"/>
      <c r="L51" s="358"/>
      <c r="M51" s="358"/>
      <c r="N51" s="358"/>
      <c r="O51" s="358"/>
      <c r="P51" s="207" t="s">
        <v>286</v>
      </c>
      <c r="Q51" s="207" t="s">
        <v>1838</v>
      </c>
      <c r="R51" s="207" t="s">
        <v>286</v>
      </c>
      <c r="S51" s="358"/>
      <c r="T51" s="157" t="s">
        <v>286</v>
      </c>
      <c r="U51" s="157" t="s">
        <v>286</v>
      </c>
      <c r="V51" s="157" t="s">
        <v>286</v>
      </c>
      <c r="W51" s="157" t="s">
        <v>286</v>
      </c>
      <c r="X51" s="157" t="s">
        <v>286</v>
      </c>
      <c r="Y51" s="157" t="s">
        <v>286</v>
      </c>
      <c r="Z51" s="157" t="s">
        <v>286</v>
      </c>
      <c r="AA51" s="157" t="s">
        <v>286</v>
      </c>
      <c r="AB51" s="234">
        <v>3000000</v>
      </c>
      <c r="AC51" s="157" t="s">
        <v>286</v>
      </c>
      <c r="AD51" s="157" t="s">
        <v>286</v>
      </c>
      <c r="AE51" s="234">
        <v>3000000</v>
      </c>
      <c r="AF51" s="358"/>
    </row>
    <row r="52" spans="1:32" ht="252" customHeight="1" x14ac:dyDescent="0.5">
      <c r="A52" s="360" t="s">
        <v>76</v>
      </c>
      <c r="B52" s="360" t="s">
        <v>77</v>
      </c>
      <c r="C52" s="360" t="s">
        <v>72</v>
      </c>
      <c r="D52" s="360" t="s">
        <v>3093</v>
      </c>
      <c r="E52" s="360" t="s">
        <v>65</v>
      </c>
      <c r="F52" s="360" t="s">
        <v>1837</v>
      </c>
      <c r="G52" s="360" t="s">
        <v>3094</v>
      </c>
      <c r="H52" s="360">
        <v>9</v>
      </c>
      <c r="I52" s="370" t="s">
        <v>3567</v>
      </c>
      <c r="J52" s="360" t="s">
        <v>3095</v>
      </c>
      <c r="K52" s="360" t="s">
        <v>286</v>
      </c>
      <c r="L52" s="360" t="s">
        <v>2980</v>
      </c>
      <c r="M52" s="360" t="s">
        <v>3096</v>
      </c>
      <c r="N52" s="360" t="s">
        <v>3096</v>
      </c>
      <c r="O52" s="360" t="s">
        <v>3097</v>
      </c>
      <c r="P52" s="207" t="s">
        <v>286</v>
      </c>
      <c r="Q52" s="234" t="s">
        <v>3098</v>
      </c>
      <c r="R52" s="207" t="s">
        <v>286</v>
      </c>
      <c r="S52" s="360" t="s">
        <v>83</v>
      </c>
      <c r="T52" s="157" t="s">
        <v>286</v>
      </c>
      <c r="U52" s="157" t="s">
        <v>286</v>
      </c>
      <c r="V52" s="157" t="s">
        <v>286</v>
      </c>
      <c r="W52" s="157" t="s">
        <v>286</v>
      </c>
      <c r="X52" s="207" t="s">
        <v>286</v>
      </c>
      <c r="Y52" s="207" t="s">
        <v>286</v>
      </c>
      <c r="Z52" s="207" t="s">
        <v>286</v>
      </c>
      <c r="AA52" s="207" t="s">
        <v>3099</v>
      </c>
      <c r="AB52" s="207" t="s">
        <v>286</v>
      </c>
      <c r="AC52" s="207" t="s">
        <v>286</v>
      </c>
      <c r="AD52" s="207" t="s">
        <v>3096</v>
      </c>
      <c r="AE52" s="207" t="s">
        <v>3096</v>
      </c>
      <c r="AF52" s="360" t="s">
        <v>3100</v>
      </c>
    </row>
    <row r="53" spans="1:32" ht="33.6" x14ac:dyDescent="0.5">
      <c r="A53" s="360"/>
      <c r="B53" s="360"/>
      <c r="C53" s="360"/>
      <c r="D53" s="360"/>
      <c r="E53" s="360"/>
      <c r="F53" s="360"/>
      <c r="G53" s="360"/>
      <c r="H53" s="360"/>
      <c r="I53" s="371"/>
      <c r="J53" s="360"/>
      <c r="K53" s="360"/>
      <c r="L53" s="360"/>
      <c r="M53" s="360"/>
      <c r="N53" s="360"/>
      <c r="O53" s="360"/>
      <c r="P53" s="207" t="s">
        <v>286</v>
      </c>
      <c r="Q53" s="207" t="s">
        <v>286</v>
      </c>
      <c r="R53" s="207" t="s">
        <v>286</v>
      </c>
      <c r="S53" s="360"/>
      <c r="T53" s="207" t="s">
        <v>286</v>
      </c>
      <c r="U53" s="207" t="s">
        <v>286</v>
      </c>
      <c r="V53" s="207" t="s">
        <v>286</v>
      </c>
      <c r="W53" s="207" t="s">
        <v>286</v>
      </c>
      <c r="X53" s="207" t="s">
        <v>286</v>
      </c>
      <c r="Y53" s="207" t="s">
        <v>286</v>
      </c>
      <c r="Z53" s="207" t="s">
        <v>286</v>
      </c>
      <c r="AA53" s="207" t="s">
        <v>286</v>
      </c>
      <c r="AB53" s="207" t="s">
        <v>286</v>
      </c>
      <c r="AC53" s="207" t="s">
        <v>286</v>
      </c>
      <c r="AD53" s="207" t="s">
        <v>286</v>
      </c>
      <c r="AE53" s="234">
        <v>3000000</v>
      </c>
      <c r="AF53" s="360"/>
    </row>
    <row r="54" spans="1:32" ht="313.95" customHeight="1" x14ac:dyDescent="0.5">
      <c r="A54" s="369" t="s">
        <v>76</v>
      </c>
      <c r="B54" s="369" t="s">
        <v>221</v>
      </c>
      <c r="C54" s="369" t="s">
        <v>99</v>
      </c>
      <c r="D54" s="369" t="s">
        <v>3101</v>
      </c>
      <c r="E54" s="369" t="s">
        <v>65</v>
      </c>
      <c r="F54" s="369" t="s">
        <v>327</v>
      </c>
      <c r="G54" s="369" t="s">
        <v>1376</v>
      </c>
      <c r="H54" s="387">
        <v>24</v>
      </c>
      <c r="I54" s="370" t="s">
        <v>3568</v>
      </c>
      <c r="J54" s="369" t="s">
        <v>2714</v>
      </c>
      <c r="K54" s="369" t="s">
        <v>286</v>
      </c>
      <c r="L54" s="369" t="s">
        <v>1377</v>
      </c>
      <c r="M54" s="369" t="s">
        <v>3347</v>
      </c>
      <c r="N54" s="369" t="s">
        <v>3347</v>
      </c>
      <c r="O54" s="369" t="s">
        <v>3432</v>
      </c>
      <c r="P54" s="238" t="s">
        <v>286</v>
      </c>
      <c r="Q54" s="117" t="s">
        <v>1378</v>
      </c>
      <c r="R54" s="238" t="s">
        <v>286</v>
      </c>
      <c r="S54" s="369" t="s">
        <v>1379</v>
      </c>
      <c r="T54" s="282" t="s">
        <v>1380</v>
      </c>
      <c r="U54" s="282" t="s">
        <v>2642</v>
      </c>
      <c r="V54" s="282" t="s">
        <v>2643</v>
      </c>
      <c r="W54" s="238" t="s">
        <v>286</v>
      </c>
      <c r="X54" s="238" t="s">
        <v>286</v>
      </c>
      <c r="Y54" s="282" t="s">
        <v>3348</v>
      </c>
      <c r="Z54" s="282" t="s">
        <v>3349</v>
      </c>
      <c r="AA54" s="282" t="s">
        <v>3350</v>
      </c>
      <c r="AB54" s="282" t="s">
        <v>3351</v>
      </c>
      <c r="AC54" s="282" t="s">
        <v>3352</v>
      </c>
      <c r="AD54" s="282" t="s">
        <v>3353</v>
      </c>
      <c r="AE54" s="282" t="s">
        <v>3347</v>
      </c>
      <c r="AF54" s="386" t="s">
        <v>1383</v>
      </c>
    </row>
    <row r="55" spans="1:32" ht="33.6" x14ac:dyDescent="0.5">
      <c r="A55" s="369"/>
      <c r="B55" s="369"/>
      <c r="C55" s="369"/>
      <c r="D55" s="369"/>
      <c r="E55" s="369"/>
      <c r="F55" s="369"/>
      <c r="G55" s="369"/>
      <c r="H55" s="387"/>
      <c r="I55" s="371"/>
      <c r="J55" s="369"/>
      <c r="K55" s="369"/>
      <c r="L55" s="369"/>
      <c r="M55" s="369"/>
      <c r="N55" s="369"/>
      <c r="O55" s="369"/>
      <c r="P55" s="238" t="s">
        <v>286</v>
      </c>
      <c r="Q55" s="118">
        <v>79048199.450000003</v>
      </c>
      <c r="R55" s="238" t="s">
        <v>286</v>
      </c>
      <c r="S55" s="369"/>
      <c r="T55" s="119">
        <v>6231528.5700000003</v>
      </c>
      <c r="U55" s="119">
        <v>11370365.109999999</v>
      </c>
      <c r="V55" s="119">
        <v>20750743.489999998</v>
      </c>
      <c r="W55" s="119">
        <v>28079219.309999999</v>
      </c>
      <c r="X55" s="119">
        <v>34635603.340000004</v>
      </c>
      <c r="Y55" s="119">
        <v>42174799.32</v>
      </c>
      <c r="Z55" s="118">
        <v>50941640.789999999</v>
      </c>
      <c r="AA55" s="118">
        <v>57455732.18</v>
      </c>
      <c r="AB55" s="118">
        <v>64294792.93</v>
      </c>
      <c r="AC55" s="118">
        <v>72261714.230000004</v>
      </c>
      <c r="AD55" s="118">
        <v>76016429.120000005</v>
      </c>
      <c r="AE55" s="118">
        <f>Q55</f>
        <v>79048199.450000003</v>
      </c>
      <c r="AF55" s="386"/>
    </row>
    <row r="56" spans="1:32" ht="301.5" customHeight="1" x14ac:dyDescent="0.5">
      <c r="A56" s="357" t="s">
        <v>76</v>
      </c>
      <c r="B56" s="357" t="s">
        <v>221</v>
      </c>
      <c r="C56" s="357" t="s">
        <v>99</v>
      </c>
      <c r="D56" s="357" t="s">
        <v>3102</v>
      </c>
      <c r="E56" s="357" t="s">
        <v>65</v>
      </c>
      <c r="F56" s="357" t="s">
        <v>327</v>
      </c>
      <c r="G56" s="357" t="s">
        <v>1376</v>
      </c>
      <c r="H56" s="388" t="s">
        <v>1384</v>
      </c>
      <c r="I56" s="370" t="s">
        <v>3569</v>
      </c>
      <c r="J56" s="357" t="s">
        <v>2714</v>
      </c>
      <c r="K56" s="357" t="s">
        <v>286</v>
      </c>
      <c r="L56" s="357" t="s">
        <v>1385</v>
      </c>
      <c r="M56" s="357" t="s">
        <v>3354</v>
      </c>
      <c r="N56" s="357" t="s">
        <v>3354</v>
      </c>
      <c r="O56" s="357" t="s">
        <v>3433</v>
      </c>
      <c r="P56" s="238" t="s">
        <v>286</v>
      </c>
      <c r="Q56" s="117" t="s">
        <v>1378</v>
      </c>
      <c r="R56" s="238" t="s">
        <v>286</v>
      </c>
      <c r="S56" s="357" t="s">
        <v>1379</v>
      </c>
      <c r="T56" s="282" t="s">
        <v>1386</v>
      </c>
      <c r="U56" s="282" t="s">
        <v>1381</v>
      </c>
      <c r="V56" s="282" t="s">
        <v>1382</v>
      </c>
      <c r="W56" s="282" t="s">
        <v>1387</v>
      </c>
      <c r="X56" s="238" t="s">
        <v>286</v>
      </c>
      <c r="Y56" s="282" t="s">
        <v>3355</v>
      </c>
      <c r="Z56" s="282" t="s">
        <v>3356</v>
      </c>
      <c r="AA56" s="282" t="s">
        <v>3357</v>
      </c>
      <c r="AB56" s="282" t="s">
        <v>3358</v>
      </c>
      <c r="AC56" s="282" t="s">
        <v>3359</v>
      </c>
      <c r="AD56" s="282" t="s">
        <v>3354</v>
      </c>
      <c r="AE56" s="282" t="s">
        <v>3354</v>
      </c>
      <c r="AF56" s="392" t="s">
        <v>1383</v>
      </c>
    </row>
    <row r="57" spans="1:32" ht="33.6" x14ac:dyDescent="0.5">
      <c r="A57" s="358"/>
      <c r="B57" s="358"/>
      <c r="C57" s="358"/>
      <c r="D57" s="358"/>
      <c r="E57" s="358"/>
      <c r="F57" s="358"/>
      <c r="G57" s="358"/>
      <c r="H57" s="389"/>
      <c r="I57" s="371"/>
      <c r="J57" s="358"/>
      <c r="K57" s="358"/>
      <c r="L57" s="358"/>
      <c r="M57" s="358"/>
      <c r="N57" s="358"/>
      <c r="O57" s="358"/>
      <c r="P57" s="238" t="s">
        <v>286</v>
      </c>
      <c r="Q57" s="118">
        <v>56984689.850000001</v>
      </c>
      <c r="R57" s="238" t="s">
        <v>286</v>
      </c>
      <c r="S57" s="358"/>
      <c r="T57" s="119">
        <v>1813772.63</v>
      </c>
      <c r="U57" s="283">
        <f>T57+7688933.09</f>
        <v>9502705.7199999988</v>
      </c>
      <c r="V57" s="283">
        <f>U57+3988967.92</f>
        <v>13491673.639999999</v>
      </c>
      <c r="W57" s="283">
        <f>V57+10140607.64</f>
        <v>23632281.280000001</v>
      </c>
      <c r="X57" s="283">
        <f>W57+9779234.41</f>
        <v>33411515.690000001</v>
      </c>
      <c r="Y57" s="283">
        <f>X57+5766388.53</f>
        <v>39177904.219999999</v>
      </c>
      <c r="Z57" s="119">
        <f>Y57+8056075.54</f>
        <v>47233979.759999998</v>
      </c>
      <c r="AA57" s="119">
        <f>Z57+5981468.74</f>
        <v>53215448.5</v>
      </c>
      <c r="AB57" s="119">
        <f>AA57+3769241.35</f>
        <v>56984689.850000001</v>
      </c>
      <c r="AC57" s="238" t="s">
        <v>286</v>
      </c>
      <c r="AD57" s="238" t="s">
        <v>286</v>
      </c>
      <c r="AE57" s="118">
        <v>56984689.850000001</v>
      </c>
      <c r="AF57" s="393"/>
    </row>
    <row r="58" spans="1:32" ht="336" x14ac:dyDescent="0.5">
      <c r="A58" s="369" t="s">
        <v>76</v>
      </c>
      <c r="B58" s="369" t="s">
        <v>221</v>
      </c>
      <c r="C58" s="369" t="s">
        <v>99</v>
      </c>
      <c r="D58" s="369" t="s">
        <v>3103</v>
      </c>
      <c r="E58" s="369" t="s">
        <v>65</v>
      </c>
      <c r="F58" s="369" t="s">
        <v>327</v>
      </c>
      <c r="G58" s="369" t="s">
        <v>1376</v>
      </c>
      <c r="H58" s="369">
        <v>27</v>
      </c>
      <c r="I58" s="370" t="s">
        <v>3570</v>
      </c>
      <c r="J58" s="360" t="s">
        <v>2714</v>
      </c>
      <c r="K58" s="360" t="s">
        <v>286</v>
      </c>
      <c r="L58" s="369" t="s">
        <v>2271</v>
      </c>
      <c r="M58" s="369" t="s">
        <v>2272</v>
      </c>
      <c r="N58" s="369" t="s">
        <v>2272</v>
      </c>
      <c r="O58" s="369" t="s">
        <v>3434</v>
      </c>
      <c r="P58" s="238" t="s">
        <v>286</v>
      </c>
      <c r="Q58" s="117" t="s">
        <v>1378</v>
      </c>
      <c r="R58" s="238" t="s">
        <v>286</v>
      </c>
      <c r="S58" s="207" t="s">
        <v>1379</v>
      </c>
      <c r="T58" s="207" t="s">
        <v>1388</v>
      </c>
      <c r="U58" s="207" t="s">
        <v>1389</v>
      </c>
      <c r="V58" s="207" t="s">
        <v>2273</v>
      </c>
      <c r="W58" s="207" t="s">
        <v>2274</v>
      </c>
      <c r="X58" s="207" t="s">
        <v>1390</v>
      </c>
      <c r="Y58" s="207" t="s">
        <v>2275</v>
      </c>
      <c r="Z58" s="207" t="s">
        <v>2276</v>
      </c>
      <c r="AA58" s="201" t="s">
        <v>2272</v>
      </c>
      <c r="AB58" s="201" t="s">
        <v>2272</v>
      </c>
      <c r="AC58" s="238" t="s">
        <v>286</v>
      </c>
      <c r="AD58" s="238" t="s">
        <v>286</v>
      </c>
      <c r="AE58" s="201" t="s">
        <v>2272</v>
      </c>
      <c r="AF58" s="390" t="s">
        <v>1383</v>
      </c>
    </row>
    <row r="59" spans="1:32" ht="33.6" x14ac:dyDescent="0.5">
      <c r="A59" s="369"/>
      <c r="B59" s="369"/>
      <c r="C59" s="369"/>
      <c r="D59" s="369"/>
      <c r="E59" s="369"/>
      <c r="F59" s="369"/>
      <c r="G59" s="369"/>
      <c r="H59" s="369"/>
      <c r="I59" s="371"/>
      <c r="J59" s="360"/>
      <c r="K59" s="360"/>
      <c r="L59" s="369"/>
      <c r="M59" s="369"/>
      <c r="N59" s="369"/>
      <c r="O59" s="369"/>
      <c r="P59" s="238" t="s">
        <v>286</v>
      </c>
      <c r="Q59" s="119">
        <v>43691677.450000003</v>
      </c>
      <c r="R59" s="238" t="s">
        <v>286</v>
      </c>
      <c r="S59" s="207"/>
      <c r="T59" s="119">
        <v>5679917.8499999996</v>
      </c>
      <c r="U59" s="119">
        <v>13455595.699999999</v>
      </c>
      <c r="V59" s="119">
        <v>21165148.550000001</v>
      </c>
      <c r="W59" s="119">
        <v>28204136.399999999</v>
      </c>
      <c r="X59" s="119">
        <v>33677284.25</v>
      </c>
      <c r="Y59" s="119">
        <v>36521302.100000001</v>
      </c>
      <c r="Z59" s="119">
        <v>43662927.450000003</v>
      </c>
      <c r="AA59" s="119">
        <v>43691677.450000003</v>
      </c>
      <c r="AB59" s="119">
        <f>AA59</f>
        <v>43691677.450000003</v>
      </c>
      <c r="AC59" s="238" t="s">
        <v>286</v>
      </c>
      <c r="AD59" s="238" t="s">
        <v>286</v>
      </c>
      <c r="AE59" s="119">
        <v>43691677.450000003</v>
      </c>
      <c r="AF59" s="391"/>
    </row>
  </sheetData>
  <mergeCells count="464">
    <mergeCell ref="A48:A49"/>
    <mergeCell ref="B48:B49"/>
    <mergeCell ref="C48:C49"/>
    <mergeCell ref="D48:D49"/>
    <mergeCell ref="E48:E49"/>
    <mergeCell ref="O46:O47"/>
    <mergeCell ref="O50:O51"/>
    <mergeCell ref="S50:S51"/>
    <mergeCell ref="AF50:AF51"/>
    <mergeCell ref="AF48:AF49"/>
    <mergeCell ref="A50:A51"/>
    <mergeCell ref="B50:B51"/>
    <mergeCell ref="C50:C51"/>
    <mergeCell ref="D50:D51"/>
    <mergeCell ref="E50:E51"/>
    <mergeCell ref="F50:F51"/>
    <mergeCell ref="G50:G51"/>
    <mergeCell ref="H50:H51"/>
    <mergeCell ref="J50:J51"/>
    <mergeCell ref="K50:K51"/>
    <mergeCell ref="L50:L51"/>
    <mergeCell ref="M50:M51"/>
    <mergeCell ref="N50:N51"/>
    <mergeCell ref="L48:L49"/>
    <mergeCell ref="O44:O45"/>
    <mergeCell ref="S44:S45"/>
    <mergeCell ref="F44:F45"/>
    <mergeCell ref="G44:G45"/>
    <mergeCell ref="H44:H45"/>
    <mergeCell ref="H48:H49"/>
    <mergeCell ref="J48:J49"/>
    <mergeCell ref="K48:K49"/>
    <mergeCell ref="M48:M49"/>
    <mergeCell ref="N48:N49"/>
    <mergeCell ref="O48:O49"/>
    <mergeCell ref="S48:S49"/>
    <mergeCell ref="F48:F49"/>
    <mergeCell ref="G48:G49"/>
    <mergeCell ref="J44:J45"/>
    <mergeCell ref="K44:K45"/>
    <mergeCell ref="I44:I45"/>
    <mergeCell ref="I46:I47"/>
    <mergeCell ref="I48:I49"/>
    <mergeCell ref="A44:A45"/>
    <mergeCell ref="B44:B45"/>
    <mergeCell ref="C44:C45"/>
    <mergeCell ref="D44:D45"/>
    <mergeCell ref="E44:E45"/>
    <mergeCell ref="S46:S47"/>
    <mergeCell ref="AF46:AF47"/>
    <mergeCell ref="AF44:AF45"/>
    <mergeCell ref="A46:A47"/>
    <mergeCell ref="B46:B47"/>
    <mergeCell ref="C46:C47"/>
    <mergeCell ref="D46:D47"/>
    <mergeCell ref="E46:E47"/>
    <mergeCell ref="F46:F47"/>
    <mergeCell ref="G46:G47"/>
    <mergeCell ref="H46:H47"/>
    <mergeCell ref="J46:J47"/>
    <mergeCell ref="K46:K47"/>
    <mergeCell ref="L46:L47"/>
    <mergeCell ref="M46:M47"/>
    <mergeCell ref="N46:N47"/>
    <mergeCell ref="L44:L45"/>
    <mergeCell ref="M44:M45"/>
    <mergeCell ref="N44:N45"/>
    <mergeCell ref="K42:K43"/>
    <mergeCell ref="A42:A43"/>
    <mergeCell ref="B42:B43"/>
    <mergeCell ref="C42:C43"/>
    <mergeCell ref="D42:D43"/>
    <mergeCell ref="E42:E43"/>
    <mergeCell ref="O40:O41"/>
    <mergeCell ref="S40:S41"/>
    <mergeCell ref="AF40:AF41"/>
    <mergeCell ref="AF42:AF43"/>
    <mergeCell ref="F42:F43"/>
    <mergeCell ref="G42:G43"/>
    <mergeCell ref="H42:H43"/>
    <mergeCell ref="J42:J43"/>
    <mergeCell ref="L42:L43"/>
    <mergeCell ref="M42:M43"/>
    <mergeCell ref="N42:N43"/>
    <mergeCell ref="O42:O43"/>
    <mergeCell ref="S42:S43"/>
    <mergeCell ref="AF38:AF39"/>
    <mergeCell ref="A40:A41"/>
    <mergeCell ref="B40:B41"/>
    <mergeCell ref="C40:C41"/>
    <mergeCell ref="D40:D41"/>
    <mergeCell ref="E40:E41"/>
    <mergeCell ref="F40:F41"/>
    <mergeCell ref="G40:G41"/>
    <mergeCell ref="H40:H41"/>
    <mergeCell ref="J40:J41"/>
    <mergeCell ref="K40:K41"/>
    <mergeCell ref="L40:L41"/>
    <mergeCell ref="M40:M41"/>
    <mergeCell ref="N40:N41"/>
    <mergeCell ref="L38:L39"/>
    <mergeCell ref="M38:M39"/>
    <mergeCell ref="N38:N39"/>
    <mergeCell ref="O38:O39"/>
    <mergeCell ref="S38:S39"/>
    <mergeCell ref="F38:F39"/>
    <mergeCell ref="G38:G39"/>
    <mergeCell ref="H38:H39"/>
    <mergeCell ref="J38:J39"/>
    <mergeCell ref="K38:K39"/>
    <mergeCell ref="A38:A39"/>
    <mergeCell ref="B38:B39"/>
    <mergeCell ref="C38:C39"/>
    <mergeCell ref="D38:D39"/>
    <mergeCell ref="E38:E39"/>
    <mergeCell ref="O36:O37"/>
    <mergeCell ref="S36:S37"/>
    <mergeCell ref="AF36:AF37"/>
    <mergeCell ref="AF34:AF35"/>
    <mergeCell ref="A36:A37"/>
    <mergeCell ref="B36:B37"/>
    <mergeCell ref="C36:C37"/>
    <mergeCell ref="D36:D37"/>
    <mergeCell ref="E36:E37"/>
    <mergeCell ref="F36:F37"/>
    <mergeCell ref="G36:G37"/>
    <mergeCell ref="H36:H37"/>
    <mergeCell ref="J36:J37"/>
    <mergeCell ref="K36:K37"/>
    <mergeCell ref="L36:L37"/>
    <mergeCell ref="M36:M37"/>
    <mergeCell ref="N36:N37"/>
    <mergeCell ref="L34:L35"/>
    <mergeCell ref="M34:M35"/>
    <mergeCell ref="N34:N35"/>
    <mergeCell ref="O34:O35"/>
    <mergeCell ref="S34:S35"/>
    <mergeCell ref="F34:F35"/>
    <mergeCell ref="G34:G35"/>
    <mergeCell ref="H34:H35"/>
    <mergeCell ref="J34:J35"/>
    <mergeCell ref="K34:K35"/>
    <mergeCell ref="A34:A35"/>
    <mergeCell ref="B34:B35"/>
    <mergeCell ref="C34:C35"/>
    <mergeCell ref="D34:D35"/>
    <mergeCell ref="E34:E35"/>
    <mergeCell ref="O30:O31"/>
    <mergeCell ref="O32:O33"/>
    <mergeCell ref="S32:S33"/>
    <mergeCell ref="AF32:AF33"/>
    <mergeCell ref="A32:A33"/>
    <mergeCell ref="B32:B33"/>
    <mergeCell ref="C32:C33"/>
    <mergeCell ref="D32:D33"/>
    <mergeCell ref="E32:E33"/>
    <mergeCell ref="F32:F33"/>
    <mergeCell ref="G32:G33"/>
    <mergeCell ref="H32:H33"/>
    <mergeCell ref="J32:J33"/>
    <mergeCell ref="K32:K33"/>
    <mergeCell ref="L32:L33"/>
    <mergeCell ref="M32:M33"/>
    <mergeCell ref="N32:N33"/>
    <mergeCell ref="S30:S31"/>
    <mergeCell ref="AF30:AF31"/>
    <mergeCell ref="AF28:AF29"/>
    <mergeCell ref="A30:A31"/>
    <mergeCell ref="B30:B31"/>
    <mergeCell ref="C30:C31"/>
    <mergeCell ref="D30:D31"/>
    <mergeCell ref="E30:E31"/>
    <mergeCell ref="F30:F31"/>
    <mergeCell ref="G30:G31"/>
    <mergeCell ref="H30:H31"/>
    <mergeCell ref="J30:J31"/>
    <mergeCell ref="K30:K31"/>
    <mergeCell ref="L30:L31"/>
    <mergeCell ref="M30:M31"/>
    <mergeCell ref="N30:N31"/>
    <mergeCell ref="L28:L29"/>
    <mergeCell ref="M28:M29"/>
    <mergeCell ref="N28:N29"/>
    <mergeCell ref="O28:O29"/>
    <mergeCell ref="S28:S29"/>
    <mergeCell ref="F28:F29"/>
    <mergeCell ref="G28:G29"/>
    <mergeCell ref="H28:H29"/>
    <mergeCell ref="J28:J29"/>
    <mergeCell ref="K28:K29"/>
    <mergeCell ref="A28:A29"/>
    <mergeCell ref="B28:B29"/>
    <mergeCell ref="C28:C29"/>
    <mergeCell ref="D28:D29"/>
    <mergeCell ref="E28:E29"/>
    <mergeCell ref="O26:O27"/>
    <mergeCell ref="S26:S27"/>
    <mergeCell ref="AF26:AF27"/>
    <mergeCell ref="AF24:AF25"/>
    <mergeCell ref="A26:A27"/>
    <mergeCell ref="B26:B27"/>
    <mergeCell ref="C26:C27"/>
    <mergeCell ref="D26:D27"/>
    <mergeCell ref="E26:E27"/>
    <mergeCell ref="F26:F27"/>
    <mergeCell ref="G26:G27"/>
    <mergeCell ref="H26:H27"/>
    <mergeCell ref="J26:J27"/>
    <mergeCell ref="K26:K27"/>
    <mergeCell ref="L26:L27"/>
    <mergeCell ref="M26:M27"/>
    <mergeCell ref="N26:N27"/>
    <mergeCell ref="L24:L25"/>
    <mergeCell ref="M24:M25"/>
    <mergeCell ref="N24:N25"/>
    <mergeCell ref="O24:O25"/>
    <mergeCell ref="S24:S25"/>
    <mergeCell ref="F24:F25"/>
    <mergeCell ref="G24:G25"/>
    <mergeCell ref="H24:H25"/>
    <mergeCell ref="J24:J25"/>
    <mergeCell ref="K24:K25"/>
    <mergeCell ref="A24:A25"/>
    <mergeCell ref="B24:B25"/>
    <mergeCell ref="C24:C25"/>
    <mergeCell ref="D24:D25"/>
    <mergeCell ref="E24:E25"/>
    <mergeCell ref="I24:I25"/>
    <mergeCell ref="O22:O23"/>
    <mergeCell ref="S22:S23"/>
    <mergeCell ref="AF22:AF23"/>
    <mergeCell ref="AF20:AF21"/>
    <mergeCell ref="A22:A23"/>
    <mergeCell ref="B22:B23"/>
    <mergeCell ref="C22:C23"/>
    <mergeCell ref="D22:D23"/>
    <mergeCell ref="E22:E23"/>
    <mergeCell ref="F22:F23"/>
    <mergeCell ref="G22:G23"/>
    <mergeCell ref="H22:H23"/>
    <mergeCell ref="J22:J23"/>
    <mergeCell ref="K22:K23"/>
    <mergeCell ref="L22:L23"/>
    <mergeCell ref="M22:M23"/>
    <mergeCell ref="N22:N23"/>
    <mergeCell ref="L20:L21"/>
    <mergeCell ref="M20:M21"/>
    <mergeCell ref="N20:N21"/>
    <mergeCell ref="A16:A17"/>
    <mergeCell ref="B16:B17"/>
    <mergeCell ref="C16:C17"/>
    <mergeCell ref="D16:D17"/>
    <mergeCell ref="O20:O21"/>
    <mergeCell ref="S20:S21"/>
    <mergeCell ref="F20:F21"/>
    <mergeCell ref="G20:G21"/>
    <mergeCell ref="H20:H21"/>
    <mergeCell ref="J20:J21"/>
    <mergeCell ref="K20:K21"/>
    <mergeCell ref="A20:A21"/>
    <mergeCell ref="B20:B21"/>
    <mergeCell ref="C20:C21"/>
    <mergeCell ref="D20:D21"/>
    <mergeCell ref="E20:E21"/>
    <mergeCell ref="A18:A19"/>
    <mergeCell ref="B18:B19"/>
    <mergeCell ref="C18:C19"/>
    <mergeCell ref="D18:D19"/>
    <mergeCell ref="E18:E19"/>
    <mergeCell ref="F18:F19"/>
    <mergeCell ref="G18:G19"/>
    <mergeCell ref="H18:H19"/>
    <mergeCell ref="J18:J19"/>
    <mergeCell ref="E16:E17"/>
    <mergeCell ref="O18:O19"/>
    <mergeCell ref="S18:S19"/>
    <mergeCell ref="AF18:AF19"/>
    <mergeCell ref="K14:K15"/>
    <mergeCell ref="L14:L15"/>
    <mergeCell ref="M14:M15"/>
    <mergeCell ref="N14:N15"/>
    <mergeCell ref="O16:O17"/>
    <mergeCell ref="S16:S17"/>
    <mergeCell ref="F16:F17"/>
    <mergeCell ref="G16:G17"/>
    <mergeCell ref="H16:H17"/>
    <mergeCell ref="J16:J17"/>
    <mergeCell ref="K16:K17"/>
    <mergeCell ref="AF16:AF17"/>
    <mergeCell ref="K18:K19"/>
    <mergeCell ref="L18:L19"/>
    <mergeCell ref="M18:M19"/>
    <mergeCell ref="N18:N19"/>
    <mergeCell ref="L16:L17"/>
    <mergeCell ref="M16:M17"/>
    <mergeCell ref="N16:N17"/>
    <mergeCell ref="J8:J9"/>
    <mergeCell ref="K8:K9"/>
    <mergeCell ref="L8:L9"/>
    <mergeCell ref="O14:O15"/>
    <mergeCell ref="S14:S15"/>
    <mergeCell ref="AF14:AF15"/>
    <mergeCell ref="AF12:AF13"/>
    <mergeCell ref="A14:A15"/>
    <mergeCell ref="B14:B15"/>
    <mergeCell ref="C14:C15"/>
    <mergeCell ref="D14:D15"/>
    <mergeCell ref="E14:E15"/>
    <mergeCell ref="F14:F15"/>
    <mergeCell ref="G14:G15"/>
    <mergeCell ref="H14:H15"/>
    <mergeCell ref="J14:J15"/>
    <mergeCell ref="K12:K13"/>
    <mergeCell ref="L12:L13"/>
    <mergeCell ref="M12:M13"/>
    <mergeCell ref="N12:N13"/>
    <mergeCell ref="O12:O13"/>
    <mergeCell ref="S12:S13"/>
    <mergeCell ref="N10:N11"/>
    <mergeCell ref="O10:O11"/>
    <mergeCell ref="S10:S11"/>
    <mergeCell ref="A12:A13"/>
    <mergeCell ref="B12:B13"/>
    <mergeCell ref="C12:C13"/>
    <mergeCell ref="D12:D13"/>
    <mergeCell ref="E12:E13"/>
    <mergeCell ref="F12:F13"/>
    <mergeCell ref="G12:G13"/>
    <mergeCell ref="H12:H13"/>
    <mergeCell ref="J12:J13"/>
    <mergeCell ref="S6:S7"/>
    <mergeCell ref="T6:AF6"/>
    <mergeCell ref="P5:S5"/>
    <mergeCell ref="A10:A11"/>
    <mergeCell ref="B10:B11"/>
    <mergeCell ref="C10:C11"/>
    <mergeCell ref="D10:D11"/>
    <mergeCell ref="E10:E11"/>
    <mergeCell ref="F10:F11"/>
    <mergeCell ref="G10:G11"/>
    <mergeCell ref="H10:H11"/>
    <mergeCell ref="J10:J11"/>
    <mergeCell ref="K10:K11"/>
    <mergeCell ref="L10:L11"/>
    <mergeCell ref="M10:M11"/>
    <mergeCell ref="A8:A9"/>
    <mergeCell ref="B8:B9"/>
    <mergeCell ref="C8:C9"/>
    <mergeCell ref="D8:D9"/>
    <mergeCell ref="E8:E9"/>
    <mergeCell ref="F8:F9"/>
    <mergeCell ref="G8:G9"/>
    <mergeCell ref="H8:H9"/>
    <mergeCell ref="AF10:AF11"/>
    <mergeCell ref="M8:M9"/>
    <mergeCell ref="N8:N9"/>
    <mergeCell ref="O8:O9"/>
    <mergeCell ref="S8:S9"/>
    <mergeCell ref="AF8:AF9"/>
    <mergeCell ref="A1:AF1"/>
    <mergeCell ref="A2:AF2"/>
    <mergeCell ref="A3:AF3"/>
    <mergeCell ref="A4:AF4"/>
    <mergeCell ref="C5:C7"/>
    <mergeCell ref="A5:A7"/>
    <mergeCell ref="B5:B7"/>
    <mergeCell ref="D5:D7"/>
    <mergeCell ref="E5:E7"/>
    <mergeCell ref="F5:F7"/>
    <mergeCell ref="N5:N7"/>
    <mergeCell ref="G5:G7"/>
    <mergeCell ref="O5:O7"/>
    <mergeCell ref="H5:H7"/>
    <mergeCell ref="M5:M7"/>
    <mergeCell ref="L5:L7"/>
    <mergeCell ref="J5:J7"/>
    <mergeCell ref="K5:K7"/>
    <mergeCell ref="T5:AF5"/>
    <mergeCell ref="A52:A53"/>
    <mergeCell ref="B52:B53"/>
    <mergeCell ref="C52:C53"/>
    <mergeCell ref="D52:D53"/>
    <mergeCell ref="E52:E53"/>
    <mergeCell ref="F52:F53"/>
    <mergeCell ref="G52:G53"/>
    <mergeCell ref="H52:H53"/>
    <mergeCell ref="J52:J53"/>
    <mergeCell ref="K52:K53"/>
    <mergeCell ref="L52:L53"/>
    <mergeCell ref="M52:M53"/>
    <mergeCell ref="N52:N53"/>
    <mergeCell ref="O52:O53"/>
    <mergeCell ref="S52:S53"/>
    <mergeCell ref="AF52:AF53"/>
    <mergeCell ref="AF58:AF59"/>
    <mergeCell ref="A54:A55"/>
    <mergeCell ref="B54:B55"/>
    <mergeCell ref="C54:C55"/>
    <mergeCell ref="D54:D55"/>
    <mergeCell ref="E54:E55"/>
    <mergeCell ref="A56:A57"/>
    <mergeCell ref="B56:B57"/>
    <mergeCell ref="C56:C57"/>
    <mergeCell ref="D56:D57"/>
    <mergeCell ref="E56:E57"/>
    <mergeCell ref="L58:L59"/>
    <mergeCell ref="M58:M59"/>
    <mergeCell ref="N56:N57"/>
    <mergeCell ref="N58:N59"/>
    <mergeCell ref="F58:F59"/>
    <mergeCell ref="AF56:AF57"/>
    <mergeCell ref="O56:O57"/>
    <mergeCell ref="S56:S57"/>
    <mergeCell ref="AF54:AF55"/>
    <mergeCell ref="S54:S55"/>
    <mergeCell ref="G58:G59"/>
    <mergeCell ref="H58:H59"/>
    <mergeCell ref="N54:N55"/>
    <mergeCell ref="O54:O55"/>
    <mergeCell ref="F54:F55"/>
    <mergeCell ref="G54:G55"/>
    <mergeCell ref="H54:H55"/>
    <mergeCell ref="L54:L55"/>
    <mergeCell ref="M54:M55"/>
    <mergeCell ref="O58:O59"/>
    <mergeCell ref="F56:F57"/>
    <mergeCell ref="G56:G57"/>
    <mergeCell ref="H56:H57"/>
    <mergeCell ref="L56:L57"/>
    <mergeCell ref="M56:M57"/>
    <mergeCell ref="J58:J59"/>
    <mergeCell ref="A58:A59"/>
    <mergeCell ref="B58:B59"/>
    <mergeCell ref="C58:C59"/>
    <mergeCell ref="D58:D59"/>
    <mergeCell ref="E58:E59"/>
    <mergeCell ref="K58:K59"/>
    <mergeCell ref="J54:J55"/>
    <mergeCell ref="K54:K55"/>
    <mergeCell ref="J56:J57"/>
    <mergeCell ref="K56:K57"/>
    <mergeCell ref="I5:I7"/>
    <mergeCell ref="I8:I9"/>
    <mergeCell ref="I10:I11"/>
    <mergeCell ref="I12:I13"/>
    <mergeCell ref="I14:I15"/>
    <mergeCell ref="I16:I17"/>
    <mergeCell ref="I18:I19"/>
    <mergeCell ref="I20:I21"/>
    <mergeCell ref="I22:I23"/>
    <mergeCell ref="I50:I51"/>
    <mergeCell ref="I52:I53"/>
    <mergeCell ref="I54:I55"/>
    <mergeCell ref="I56:I57"/>
    <mergeCell ref="I58:I59"/>
    <mergeCell ref="I26:I27"/>
    <mergeCell ref="I28:I29"/>
    <mergeCell ref="I30:I31"/>
    <mergeCell ref="I32:I33"/>
    <mergeCell ref="I34:I35"/>
    <mergeCell ref="I36:I37"/>
    <mergeCell ref="I38:I39"/>
    <mergeCell ref="I40:I41"/>
    <mergeCell ref="I42:I43"/>
  </mergeCells>
  <dataValidations count="1">
    <dataValidation type="list" allowBlank="1" showInputMessage="1" showErrorMessage="1" sqref="F58 F56 F54">
      <formula1>#REF!</formula1>
    </dataValidation>
  </dataValidations>
  <pageMargins left="0.70866141732283472" right="0.70866141732283472" top="0.74803149606299213" bottom="0.74803149606299213" header="0.31496062992125984" footer="0.31496062992125984"/>
  <pageSetup paperSize="9" scale="15" fitToHeight="0" orientation="landscape" r:id="rId1"/>
  <headerFooter>
    <oddFooter>&amp;R&amp;"Arial,Bold"&amp;20Page &amp;P of &amp;N</oddFooter>
  </headerFooter>
  <rowBreaks count="2" manualBreakCount="2">
    <brk id="19" max="31" man="1"/>
    <brk id="37" max="31"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'C:\Documents and Settings\MadeleineJ\Local Settings\Temporary Internet Files\Content.Outlook\D29IB1HD\[A1 Schedule - Ver 2.3.  - 02 December 2010 - 25 April 2011.xlsx]cds strategies 17 18'!#REF!</xm:f>
          </x14:formula1>
          <xm:sqref>C38 C40 C8 C14 C10:C12 C16:C20 C22:C32 C34:C36 C42:C51</xm:sqref>
        </x14:dataValidation>
        <x14:dataValidation type="list" allowBlank="1" showInputMessage="1" showErrorMessage="1">
          <x14:formula1>
            <xm:f>'C:\Documents and Settings\MadeleineJ\Local Settings\Temporary Internet Files\Content.Outlook\D29IB1HD\[A1 Schedule - Ver 2.3.  - 02 December 2010 - 25 April 2011.xlsx]kpa''s'!#REF!</xm:f>
          </x14:formula1>
          <xm:sqref>E8:E51</xm:sqref>
        </x14:dataValidation>
        <x14:dataValidation type="list" allowBlank="1" showInputMessage="1" showErrorMessage="1">
          <x14:formula1>
            <xm:f>'C:\Users\LacilP\Desktop\MASTER SDBIP OP\20 21 FY\20 21 FY SDBIP OP ORIGINAL\SUBMISSIONS RECEIVED\[IRPTN   02 JUNE 2020.xlsx]cds strategies 17 18'!#REF!</xm:f>
          </x14:formula1>
          <xm:sqref>C54:C59</xm:sqref>
        </x14:dataValidation>
        <x14:dataValidation type="list" allowBlank="1" showInputMessage="1" showErrorMessage="1">
          <x14:formula1>
            <xm:f>'C:\Users\LacilP\Desktop\MASTER SDBIP OP\20 21 FY\20 21 FY SDBIP OP ORIGINAL\SUBMISSIONS RECEIVED\[IRPTN   02 JUNE 2020.xlsx]kpa''s'!#REF!</xm:f>
          </x14:formula1>
          <xm:sqref>E54:E59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sheetPr>
  <dimension ref="A1:BZ146"/>
  <sheetViews>
    <sheetView view="pageBreakPreview" zoomScale="25" zoomScaleNormal="40" zoomScaleSheetLayoutView="25" workbookViewId="0">
      <selection activeCell="N24" sqref="N24:N25"/>
    </sheetView>
  </sheetViews>
  <sheetFormatPr defaultColWidth="9.109375" defaultRowHeight="25.8" x14ac:dyDescent="0.5"/>
  <cols>
    <col min="1" max="1" width="9.109375" style="29"/>
    <col min="2" max="2" width="12" style="29" customWidth="1"/>
    <col min="3" max="3" width="26.6640625" style="29" customWidth="1"/>
    <col min="4" max="4" width="18.6640625" style="29" customWidth="1"/>
    <col min="5" max="5" width="24.6640625" style="29" customWidth="1"/>
    <col min="6" max="6" width="29" style="29" customWidth="1"/>
    <col min="7" max="7" width="30" style="29" customWidth="1"/>
    <col min="8" max="8" width="20.6640625" style="29" customWidth="1"/>
    <col min="9" max="9" width="45.109375" style="29" customWidth="1"/>
    <col min="10" max="10" width="36.44140625" style="29" customWidth="1"/>
    <col min="11" max="11" width="38.5546875" style="29" customWidth="1"/>
    <col min="12" max="12" width="33.6640625" style="85" customWidth="1"/>
    <col min="13" max="13" width="53" style="29" customWidth="1"/>
    <col min="14" max="14" width="51.88671875" style="29" customWidth="1"/>
    <col min="15" max="15" width="33.77734375" style="29" customWidth="1"/>
    <col min="16" max="16" width="37.77734375" style="29" customWidth="1"/>
    <col min="17" max="17" width="42.6640625" style="29" customWidth="1"/>
    <col min="18" max="18" width="38.88671875" style="29" customWidth="1"/>
    <col min="19" max="19" width="29.21875" style="29" customWidth="1"/>
    <col min="20" max="20" width="57.33203125" style="29" hidden="1" customWidth="1"/>
    <col min="21" max="21" width="61.6640625" style="29" hidden="1" customWidth="1"/>
    <col min="22" max="22" width="49" style="29" customWidth="1"/>
    <col min="23" max="23" width="60.109375" style="29" hidden="1" customWidth="1"/>
    <col min="24" max="24" width="57.6640625" style="29" hidden="1" customWidth="1"/>
    <col min="25" max="25" width="48.21875" style="29" customWidth="1"/>
    <col min="26" max="26" width="60.77734375" style="29" hidden="1" customWidth="1"/>
    <col min="27" max="27" width="56.77734375" style="29" hidden="1" customWidth="1"/>
    <col min="28" max="28" width="44.21875" style="29" customWidth="1"/>
    <col min="29" max="29" width="54.33203125" style="29" hidden="1" customWidth="1"/>
    <col min="30" max="30" width="52.77734375" style="29" hidden="1" customWidth="1"/>
    <col min="31" max="31" width="44.77734375" style="29" customWidth="1"/>
    <col min="32" max="32" width="42.44140625" style="29" customWidth="1"/>
    <col min="33" max="16384" width="9.109375" style="29"/>
  </cols>
  <sheetData>
    <row r="1" spans="1:78" ht="33.6" x14ac:dyDescent="0.5">
      <c r="A1" s="346" t="s">
        <v>697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78" ht="33.6" x14ac:dyDescent="0.5">
      <c r="A2" s="346" t="s">
        <v>30</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78" ht="33.6" x14ac:dyDescent="0.5">
      <c r="A3" s="346" t="s">
        <v>33</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78" ht="33.6" x14ac:dyDescent="0.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78" ht="40.950000000000003" customHeight="1" x14ac:dyDescent="0.5">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78" ht="42.6" customHeight="1" x14ac:dyDescent="0.5">
      <c r="A6" s="362"/>
      <c r="B6" s="362"/>
      <c r="C6" s="362"/>
      <c r="D6" s="362"/>
      <c r="E6" s="362"/>
      <c r="F6" s="362"/>
      <c r="G6" s="362"/>
      <c r="H6" s="362"/>
      <c r="I6" s="367"/>
      <c r="J6" s="344"/>
      <c r="K6" s="344"/>
      <c r="L6" s="362"/>
      <c r="M6" s="362"/>
      <c r="N6" s="362"/>
      <c r="O6" s="362"/>
      <c r="P6" s="169" t="s">
        <v>24</v>
      </c>
      <c r="Q6" s="169" t="s">
        <v>25</v>
      </c>
      <c r="R6" s="169" t="s">
        <v>26</v>
      </c>
      <c r="S6" s="364" t="s">
        <v>27</v>
      </c>
      <c r="T6" s="363" t="s">
        <v>11</v>
      </c>
      <c r="U6" s="363"/>
      <c r="V6" s="363"/>
      <c r="W6" s="363"/>
      <c r="X6" s="363"/>
      <c r="Y6" s="363"/>
      <c r="Z6" s="363"/>
      <c r="AA6" s="363"/>
      <c r="AB6" s="363"/>
      <c r="AC6" s="363"/>
      <c r="AD6" s="363"/>
      <c r="AE6" s="363"/>
      <c r="AF6" s="363"/>
    </row>
    <row r="7" spans="1:78" ht="168.75" customHeight="1" x14ac:dyDescent="0.5">
      <c r="A7" s="362"/>
      <c r="B7" s="362"/>
      <c r="C7" s="362"/>
      <c r="D7" s="362"/>
      <c r="E7" s="362"/>
      <c r="F7" s="362"/>
      <c r="G7" s="362"/>
      <c r="H7" s="362"/>
      <c r="I7" s="368"/>
      <c r="J7" s="351"/>
      <c r="K7" s="351"/>
      <c r="L7" s="362"/>
      <c r="M7" s="362"/>
      <c r="N7" s="362"/>
      <c r="O7" s="362"/>
      <c r="P7" s="169" t="s">
        <v>28</v>
      </c>
      <c r="Q7" s="169" t="s">
        <v>28</v>
      </c>
      <c r="R7" s="169"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68" t="s">
        <v>698</v>
      </c>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row>
    <row r="8" spans="1:78" ht="270.45" customHeight="1" x14ac:dyDescent="0.5">
      <c r="A8" s="373" t="s">
        <v>76</v>
      </c>
      <c r="B8" s="373" t="s">
        <v>221</v>
      </c>
      <c r="C8" s="373" t="s">
        <v>1839</v>
      </c>
      <c r="D8" s="373" t="s">
        <v>1840</v>
      </c>
      <c r="E8" s="373" t="s">
        <v>65</v>
      </c>
      <c r="F8" s="373" t="s">
        <v>1843</v>
      </c>
      <c r="G8" s="373" t="s">
        <v>1843</v>
      </c>
      <c r="H8" s="373" t="s">
        <v>1841</v>
      </c>
      <c r="I8" s="381" t="s">
        <v>3572</v>
      </c>
      <c r="J8" s="373" t="s">
        <v>2714</v>
      </c>
      <c r="K8" s="373" t="s">
        <v>286</v>
      </c>
      <c r="L8" s="369">
        <v>95</v>
      </c>
      <c r="M8" s="373" t="s">
        <v>1844</v>
      </c>
      <c r="N8" s="373" t="s">
        <v>1844</v>
      </c>
      <c r="O8" s="373" t="s">
        <v>3437</v>
      </c>
      <c r="P8" s="170" t="s">
        <v>286</v>
      </c>
      <c r="Q8" s="170" t="s">
        <v>286</v>
      </c>
      <c r="R8" s="129">
        <v>250000</v>
      </c>
      <c r="S8" s="369" t="s">
        <v>1740</v>
      </c>
      <c r="T8" s="171" t="s">
        <v>1845</v>
      </c>
      <c r="U8" s="171" t="s">
        <v>1846</v>
      </c>
      <c r="V8" s="171" t="s">
        <v>1847</v>
      </c>
      <c r="W8" s="171" t="s">
        <v>1848</v>
      </c>
      <c r="X8" s="171" t="s">
        <v>1849</v>
      </c>
      <c r="Y8" s="171" t="s">
        <v>1850</v>
      </c>
      <c r="Z8" s="171" t="s">
        <v>1851</v>
      </c>
      <c r="AA8" s="171" t="s">
        <v>1852</v>
      </c>
      <c r="AB8" s="171" t="s">
        <v>1853</v>
      </c>
      <c r="AC8" s="171" t="s">
        <v>1854</v>
      </c>
      <c r="AD8" s="171" t="s">
        <v>1855</v>
      </c>
      <c r="AE8" s="171" t="s">
        <v>1844</v>
      </c>
      <c r="AF8" s="369" t="s">
        <v>2547</v>
      </c>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row>
    <row r="9" spans="1:78" ht="142.94999999999999" customHeight="1" x14ac:dyDescent="0.5">
      <c r="A9" s="373"/>
      <c r="B9" s="373"/>
      <c r="C9" s="373"/>
      <c r="D9" s="373"/>
      <c r="E9" s="373"/>
      <c r="F9" s="373"/>
      <c r="G9" s="373"/>
      <c r="H9" s="373"/>
      <c r="I9" s="382"/>
      <c r="J9" s="373"/>
      <c r="K9" s="373"/>
      <c r="L9" s="369"/>
      <c r="M9" s="373"/>
      <c r="N9" s="373"/>
      <c r="O9" s="373"/>
      <c r="P9" s="170" t="s">
        <v>286</v>
      </c>
      <c r="Q9" s="171" t="s">
        <v>286</v>
      </c>
      <c r="R9" s="170" t="s">
        <v>1856</v>
      </c>
      <c r="S9" s="369"/>
      <c r="T9" s="171">
        <v>20000</v>
      </c>
      <c r="U9" s="118">
        <v>40000</v>
      </c>
      <c r="V9" s="118">
        <v>60000</v>
      </c>
      <c r="W9" s="118">
        <v>80000</v>
      </c>
      <c r="X9" s="118">
        <v>100000</v>
      </c>
      <c r="Y9" s="118">
        <v>120000</v>
      </c>
      <c r="Z9" s="118">
        <v>140000</v>
      </c>
      <c r="AA9" s="119">
        <v>160000</v>
      </c>
      <c r="AB9" s="119">
        <v>180000</v>
      </c>
      <c r="AC9" s="119">
        <v>200000</v>
      </c>
      <c r="AD9" s="119">
        <v>220000</v>
      </c>
      <c r="AE9" s="119">
        <v>250000</v>
      </c>
      <c r="AF9" s="369"/>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row>
    <row r="10" spans="1:78" ht="237.45" customHeight="1" x14ac:dyDescent="0.5">
      <c r="A10" s="357" t="s">
        <v>76</v>
      </c>
      <c r="B10" s="357" t="s">
        <v>221</v>
      </c>
      <c r="C10" s="357" t="s">
        <v>1839</v>
      </c>
      <c r="D10" s="357" t="s">
        <v>1842</v>
      </c>
      <c r="E10" s="357" t="s">
        <v>65</v>
      </c>
      <c r="F10" s="357" t="s">
        <v>1857</v>
      </c>
      <c r="G10" s="357" t="s">
        <v>1858</v>
      </c>
      <c r="H10" s="357" t="s">
        <v>1739</v>
      </c>
      <c r="I10" s="381" t="s">
        <v>3571</v>
      </c>
      <c r="J10" s="357" t="s">
        <v>3118</v>
      </c>
      <c r="K10" s="357" t="s">
        <v>286</v>
      </c>
      <c r="L10" s="357" t="s">
        <v>3321</v>
      </c>
      <c r="M10" s="357" t="s">
        <v>3322</v>
      </c>
      <c r="N10" s="357" t="s">
        <v>3322</v>
      </c>
      <c r="O10" s="357" t="s">
        <v>3438</v>
      </c>
      <c r="P10" s="238" t="s">
        <v>286</v>
      </c>
      <c r="Q10" s="118" t="s">
        <v>3323</v>
      </c>
      <c r="R10" s="238" t="s">
        <v>286</v>
      </c>
      <c r="S10" s="357" t="s">
        <v>1740</v>
      </c>
      <c r="T10" s="207" t="s">
        <v>286</v>
      </c>
      <c r="U10" s="207" t="s">
        <v>286</v>
      </c>
      <c r="V10" s="207" t="s">
        <v>1859</v>
      </c>
      <c r="W10" s="207" t="s">
        <v>286</v>
      </c>
      <c r="X10" s="207" t="s">
        <v>286</v>
      </c>
      <c r="Y10" s="207" t="s">
        <v>3324</v>
      </c>
      <c r="Z10" s="207" t="s">
        <v>3325</v>
      </c>
      <c r="AA10" s="207" t="s">
        <v>3326</v>
      </c>
      <c r="AB10" s="207" t="s">
        <v>3327</v>
      </c>
      <c r="AC10" s="207" t="s">
        <v>3328</v>
      </c>
      <c r="AD10" s="207" t="s">
        <v>286</v>
      </c>
      <c r="AE10" s="207" t="s">
        <v>3322</v>
      </c>
      <c r="AF10" s="355" t="s">
        <v>3329</v>
      </c>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row>
    <row r="11" spans="1:78" ht="75" customHeight="1" x14ac:dyDescent="0.5">
      <c r="A11" s="358"/>
      <c r="B11" s="358"/>
      <c r="C11" s="358"/>
      <c r="D11" s="358"/>
      <c r="E11" s="358"/>
      <c r="F11" s="358"/>
      <c r="G11" s="358"/>
      <c r="H11" s="358"/>
      <c r="I11" s="382"/>
      <c r="J11" s="358"/>
      <c r="K11" s="358"/>
      <c r="L11" s="358"/>
      <c r="M11" s="358"/>
      <c r="N11" s="358"/>
      <c r="O11" s="358"/>
      <c r="P11" s="238" t="s">
        <v>286</v>
      </c>
      <c r="Q11" s="207" t="s">
        <v>654</v>
      </c>
      <c r="R11" s="238" t="s">
        <v>286</v>
      </c>
      <c r="S11" s="358"/>
      <c r="T11" s="238" t="s">
        <v>286</v>
      </c>
      <c r="U11" s="238" t="s">
        <v>286</v>
      </c>
      <c r="V11" s="238" t="s">
        <v>286</v>
      </c>
      <c r="W11" s="238" t="s">
        <v>286</v>
      </c>
      <c r="X11" s="238" t="s">
        <v>286</v>
      </c>
      <c r="Y11" s="243">
        <v>2529561.21</v>
      </c>
      <c r="Z11" s="238" t="s">
        <v>286</v>
      </c>
      <c r="AA11" s="244">
        <v>4373020.01</v>
      </c>
      <c r="AB11" s="245">
        <v>6216478.8099999996</v>
      </c>
      <c r="AC11" s="244">
        <v>9903396.4100000001</v>
      </c>
      <c r="AD11" s="244">
        <v>9903396.4100000001</v>
      </c>
      <c r="AE11" s="244">
        <v>9903396.4100000001</v>
      </c>
      <c r="AF11" s="356"/>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row>
    <row r="12" spans="1:78" ht="315" customHeight="1" x14ac:dyDescent="0.5">
      <c r="A12" s="394" t="s">
        <v>76</v>
      </c>
      <c r="B12" s="394" t="s">
        <v>2739</v>
      </c>
      <c r="C12" s="394" t="s">
        <v>1839</v>
      </c>
      <c r="D12" s="394" t="s">
        <v>2756</v>
      </c>
      <c r="E12" s="394" t="s">
        <v>65</v>
      </c>
      <c r="F12" s="394" t="s">
        <v>2740</v>
      </c>
      <c r="G12" s="394" t="s">
        <v>2741</v>
      </c>
      <c r="H12" s="394" t="s">
        <v>286</v>
      </c>
      <c r="I12" s="381" t="s">
        <v>3573</v>
      </c>
      <c r="J12" s="360" t="s">
        <v>2714</v>
      </c>
      <c r="K12" s="360" t="s">
        <v>286</v>
      </c>
      <c r="L12" s="394" t="s">
        <v>286</v>
      </c>
      <c r="M12" s="394" t="s">
        <v>2757</v>
      </c>
      <c r="N12" s="394" t="s">
        <v>2757</v>
      </c>
      <c r="O12" s="394" t="s">
        <v>3439</v>
      </c>
      <c r="P12" s="202" t="s">
        <v>286</v>
      </c>
      <c r="Q12" s="246" t="s">
        <v>2742</v>
      </c>
      <c r="R12" s="202" t="s">
        <v>286</v>
      </c>
      <c r="S12" s="247" t="s">
        <v>1740</v>
      </c>
      <c r="T12" s="247" t="s">
        <v>286</v>
      </c>
      <c r="U12" s="247" t="s">
        <v>286</v>
      </c>
      <c r="V12" s="247" t="s">
        <v>286</v>
      </c>
      <c r="W12" s="247" t="s">
        <v>286</v>
      </c>
      <c r="X12" s="247" t="s">
        <v>2758</v>
      </c>
      <c r="Y12" s="247" t="s">
        <v>286</v>
      </c>
      <c r="Z12" s="247" t="s">
        <v>286</v>
      </c>
      <c r="AA12" s="247" t="s">
        <v>286</v>
      </c>
      <c r="AB12" s="247" t="s">
        <v>286</v>
      </c>
      <c r="AC12" s="247" t="s">
        <v>286</v>
      </c>
      <c r="AD12" s="247" t="s">
        <v>286</v>
      </c>
      <c r="AE12" s="248" t="s">
        <v>2757</v>
      </c>
      <c r="AF12" s="397" t="s">
        <v>2759</v>
      </c>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row>
    <row r="13" spans="1:78" ht="34.950000000000003" customHeight="1" x14ac:dyDescent="0.5">
      <c r="A13" s="394"/>
      <c r="B13" s="394"/>
      <c r="C13" s="394"/>
      <c r="D13" s="394"/>
      <c r="E13" s="394"/>
      <c r="F13" s="394"/>
      <c r="G13" s="394"/>
      <c r="H13" s="394"/>
      <c r="I13" s="382"/>
      <c r="J13" s="360"/>
      <c r="K13" s="360"/>
      <c r="L13" s="394"/>
      <c r="M13" s="394"/>
      <c r="N13" s="394"/>
      <c r="O13" s="394"/>
      <c r="P13" s="202" t="s">
        <v>286</v>
      </c>
      <c r="Q13" s="249">
        <v>1500000</v>
      </c>
      <c r="R13" s="202" t="s">
        <v>286</v>
      </c>
      <c r="S13" s="248"/>
      <c r="T13" s="248"/>
      <c r="U13" s="248"/>
      <c r="V13" s="248"/>
      <c r="W13" s="248"/>
      <c r="X13" s="248"/>
      <c r="Y13" s="248"/>
      <c r="Z13" s="248"/>
      <c r="AA13" s="248"/>
      <c r="AB13" s="250"/>
      <c r="AC13" s="250"/>
      <c r="AD13" s="251"/>
      <c r="AE13" s="252">
        <v>1500000</v>
      </c>
      <c r="AF13" s="398"/>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row>
    <row r="14" spans="1:78" ht="393" customHeight="1" x14ac:dyDescent="0.5">
      <c r="A14" s="395" t="s">
        <v>76</v>
      </c>
      <c r="B14" s="395" t="s">
        <v>221</v>
      </c>
      <c r="C14" s="395" t="s">
        <v>2743</v>
      </c>
      <c r="D14" s="395" t="s">
        <v>2760</v>
      </c>
      <c r="E14" s="395" t="s">
        <v>65</v>
      </c>
      <c r="F14" s="395" t="s">
        <v>2744</v>
      </c>
      <c r="G14" s="395" t="s">
        <v>2745</v>
      </c>
      <c r="H14" s="395" t="s">
        <v>2746</v>
      </c>
      <c r="I14" s="381" t="s">
        <v>3571</v>
      </c>
      <c r="J14" s="360" t="s">
        <v>2714</v>
      </c>
      <c r="K14" s="360" t="s">
        <v>286</v>
      </c>
      <c r="L14" s="395" t="s">
        <v>2761</v>
      </c>
      <c r="M14" s="395" t="s">
        <v>2762</v>
      </c>
      <c r="N14" s="395" t="s">
        <v>2762</v>
      </c>
      <c r="O14" s="395" t="s">
        <v>3440</v>
      </c>
      <c r="P14" s="202" t="s">
        <v>286</v>
      </c>
      <c r="Q14" s="248" t="s">
        <v>2958</v>
      </c>
      <c r="R14" s="202" t="s">
        <v>286</v>
      </c>
      <c r="S14" s="248" t="s">
        <v>1740</v>
      </c>
      <c r="T14" s="248" t="s">
        <v>286</v>
      </c>
      <c r="U14" s="248" t="s">
        <v>286</v>
      </c>
      <c r="V14" s="248" t="s">
        <v>286</v>
      </c>
      <c r="W14" s="248" t="s">
        <v>2763</v>
      </c>
      <c r="X14" s="248" t="s">
        <v>2764</v>
      </c>
      <c r="Y14" s="248" t="s">
        <v>2765</v>
      </c>
      <c r="Z14" s="248" t="s">
        <v>2766</v>
      </c>
      <c r="AA14" s="248" t="s">
        <v>2767</v>
      </c>
      <c r="AB14" s="253" t="s">
        <v>2768</v>
      </c>
      <c r="AC14" s="253" t="s">
        <v>2769</v>
      </c>
      <c r="AD14" s="251" t="s">
        <v>2770</v>
      </c>
      <c r="AE14" s="248" t="s">
        <v>2771</v>
      </c>
      <c r="AF14" s="397" t="s">
        <v>2772</v>
      </c>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row>
    <row r="15" spans="1:78" ht="47.25" customHeight="1" x14ac:dyDescent="0.5">
      <c r="A15" s="396"/>
      <c r="B15" s="396"/>
      <c r="C15" s="396"/>
      <c r="D15" s="396"/>
      <c r="E15" s="396"/>
      <c r="F15" s="396"/>
      <c r="G15" s="396"/>
      <c r="H15" s="396"/>
      <c r="I15" s="382"/>
      <c r="J15" s="360"/>
      <c r="K15" s="360"/>
      <c r="L15" s="396"/>
      <c r="M15" s="396"/>
      <c r="N15" s="396"/>
      <c r="O15" s="396"/>
      <c r="P15" s="202" t="s">
        <v>286</v>
      </c>
      <c r="Q15" s="249">
        <v>7500000</v>
      </c>
      <c r="R15" s="202" t="s">
        <v>286</v>
      </c>
      <c r="S15" s="248"/>
      <c r="T15" s="248"/>
      <c r="U15" s="248"/>
      <c r="V15" s="248"/>
      <c r="W15" s="248"/>
      <c r="X15" s="248"/>
      <c r="Y15" s="248"/>
      <c r="Z15" s="248" t="s">
        <v>2747</v>
      </c>
      <c r="AA15" s="248" t="s">
        <v>2748</v>
      </c>
      <c r="AB15" s="250" t="s">
        <v>2749</v>
      </c>
      <c r="AC15" s="250" t="s">
        <v>2750</v>
      </c>
      <c r="AD15" s="251" t="s">
        <v>2751</v>
      </c>
      <c r="AE15" s="248" t="s">
        <v>2752</v>
      </c>
      <c r="AF15" s="398"/>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row>
    <row r="16" spans="1:78" ht="319.5" customHeight="1" x14ac:dyDescent="0.5">
      <c r="A16" s="357" t="s">
        <v>76</v>
      </c>
      <c r="B16" s="357" t="s">
        <v>221</v>
      </c>
      <c r="C16" s="357" t="s">
        <v>1839</v>
      </c>
      <c r="D16" s="357" t="s">
        <v>2753</v>
      </c>
      <c r="E16" s="357" t="s">
        <v>65</v>
      </c>
      <c r="F16" s="357" t="s">
        <v>2754</v>
      </c>
      <c r="G16" s="357" t="s">
        <v>2755</v>
      </c>
      <c r="H16" s="357" t="s">
        <v>286</v>
      </c>
      <c r="I16" s="381" t="s">
        <v>3571</v>
      </c>
      <c r="J16" s="357" t="s">
        <v>2714</v>
      </c>
      <c r="K16" s="357" t="s">
        <v>286</v>
      </c>
      <c r="L16" s="357" t="s">
        <v>286</v>
      </c>
      <c r="M16" s="357" t="s">
        <v>2773</v>
      </c>
      <c r="N16" s="357" t="s">
        <v>2773</v>
      </c>
      <c r="O16" s="357" t="s">
        <v>3441</v>
      </c>
      <c r="P16" s="202" t="s">
        <v>286</v>
      </c>
      <c r="Q16" s="248" t="s">
        <v>654</v>
      </c>
      <c r="R16" s="202" t="s">
        <v>286</v>
      </c>
      <c r="S16" s="357" t="s">
        <v>1740</v>
      </c>
      <c r="T16" s="201" t="s">
        <v>286</v>
      </c>
      <c r="U16" s="201" t="s">
        <v>286</v>
      </c>
      <c r="V16" s="201" t="s">
        <v>286</v>
      </c>
      <c r="W16" s="201" t="s">
        <v>286</v>
      </c>
      <c r="X16" s="201" t="s">
        <v>286</v>
      </c>
      <c r="Y16" s="201" t="s">
        <v>3330</v>
      </c>
      <c r="Z16" s="201" t="s">
        <v>3331</v>
      </c>
      <c r="AA16" s="201" t="s">
        <v>286</v>
      </c>
      <c r="AB16" s="201" t="s">
        <v>286</v>
      </c>
      <c r="AC16" s="201" t="s">
        <v>286</v>
      </c>
      <c r="AD16" s="201" t="s">
        <v>286</v>
      </c>
      <c r="AE16" s="201" t="s">
        <v>2773</v>
      </c>
      <c r="AF16" s="355" t="s">
        <v>3332</v>
      </c>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row>
    <row r="17" spans="1:78" ht="38.1" customHeight="1" x14ac:dyDescent="0.5">
      <c r="A17" s="358"/>
      <c r="B17" s="358"/>
      <c r="C17" s="358"/>
      <c r="D17" s="358"/>
      <c r="E17" s="358"/>
      <c r="F17" s="358"/>
      <c r="G17" s="358"/>
      <c r="H17" s="358"/>
      <c r="I17" s="382"/>
      <c r="J17" s="358"/>
      <c r="K17" s="358"/>
      <c r="L17" s="358"/>
      <c r="M17" s="358"/>
      <c r="N17" s="358"/>
      <c r="O17" s="358"/>
      <c r="P17" s="202" t="s">
        <v>286</v>
      </c>
      <c r="Q17" s="252">
        <v>1000000</v>
      </c>
      <c r="R17" s="202" t="s">
        <v>286</v>
      </c>
      <c r="S17" s="358"/>
      <c r="T17" s="201" t="s">
        <v>286</v>
      </c>
      <c r="U17" s="201" t="s">
        <v>286</v>
      </c>
      <c r="V17" s="201" t="s">
        <v>286</v>
      </c>
      <c r="W17" s="201" t="s">
        <v>286</v>
      </c>
      <c r="X17" s="201" t="s">
        <v>286</v>
      </c>
      <c r="Y17" s="201" t="s">
        <v>286</v>
      </c>
      <c r="Z17" s="201" t="s">
        <v>286</v>
      </c>
      <c r="AA17" s="252">
        <v>250000</v>
      </c>
      <c r="AB17" s="252">
        <v>750000</v>
      </c>
      <c r="AC17" s="201" t="s">
        <v>286</v>
      </c>
      <c r="AD17" s="201" t="s">
        <v>286</v>
      </c>
      <c r="AE17" s="252">
        <v>1000000</v>
      </c>
      <c r="AF17" s="356"/>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row>
    <row r="18" spans="1:78" ht="219.45" customHeight="1" x14ac:dyDescent="0.5">
      <c r="A18" s="355" t="s">
        <v>76</v>
      </c>
      <c r="B18" s="355" t="s">
        <v>221</v>
      </c>
      <c r="C18" s="355" t="s">
        <v>2743</v>
      </c>
      <c r="D18" s="355" t="s">
        <v>3104</v>
      </c>
      <c r="E18" s="355" t="s">
        <v>65</v>
      </c>
      <c r="F18" s="355" t="s">
        <v>3105</v>
      </c>
      <c r="G18" s="355" t="s">
        <v>3106</v>
      </c>
      <c r="H18" s="355" t="s">
        <v>3107</v>
      </c>
      <c r="I18" s="381" t="s">
        <v>3574</v>
      </c>
      <c r="J18" s="355" t="s">
        <v>2714</v>
      </c>
      <c r="K18" s="355" t="s">
        <v>286</v>
      </c>
      <c r="L18" s="355" t="s">
        <v>3108</v>
      </c>
      <c r="M18" s="355" t="s">
        <v>3109</v>
      </c>
      <c r="N18" s="355" t="s">
        <v>3109</v>
      </c>
      <c r="O18" s="355" t="s">
        <v>3442</v>
      </c>
      <c r="P18" s="202" t="s">
        <v>286</v>
      </c>
      <c r="Q18" s="248" t="s">
        <v>3110</v>
      </c>
      <c r="R18" s="202" t="s">
        <v>286</v>
      </c>
      <c r="S18" s="355" t="s">
        <v>3111</v>
      </c>
      <c r="T18" s="201" t="s">
        <v>286</v>
      </c>
      <c r="U18" s="201" t="s">
        <v>286</v>
      </c>
      <c r="V18" s="201" t="s">
        <v>286</v>
      </c>
      <c r="W18" s="201" t="s">
        <v>286</v>
      </c>
      <c r="X18" s="201" t="s">
        <v>286</v>
      </c>
      <c r="Y18" s="201" t="s">
        <v>286</v>
      </c>
      <c r="Z18" s="201" t="s">
        <v>3112</v>
      </c>
      <c r="AA18" s="201" t="s">
        <v>2767</v>
      </c>
      <c r="AB18" s="201" t="s">
        <v>3113</v>
      </c>
      <c r="AC18" s="254" t="s">
        <v>3114</v>
      </c>
      <c r="AD18" s="133" t="s">
        <v>3145</v>
      </c>
      <c r="AE18" s="201" t="s">
        <v>3109</v>
      </c>
      <c r="AF18" s="355" t="s">
        <v>2772</v>
      </c>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row>
    <row r="19" spans="1:78" ht="33.6" x14ac:dyDescent="0.5">
      <c r="A19" s="356"/>
      <c r="B19" s="356"/>
      <c r="C19" s="356"/>
      <c r="D19" s="356"/>
      <c r="E19" s="356"/>
      <c r="F19" s="356"/>
      <c r="G19" s="356"/>
      <c r="H19" s="356"/>
      <c r="I19" s="382"/>
      <c r="J19" s="356"/>
      <c r="K19" s="356"/>
      <c r="L19" s="356"/>
      <c r="M19" s="356"/>
      <c r="N19" s="356"/>
      <c r="O19" s="356"/>
      <c r="P19" s="202" t="s">
        <v>286</v>
      </c>
      <c r="Q19" s="252">
        <v>22465010.780000001</v>
      </c>
      <c r="R19" s="202" t="s">
        <v>286</v>
      </c>
      <c r="S19" s="356"/>
      <c r="T19" s="248" t="s">
        <v>286</v>
      </c>
      <c r="U19" s="248" t="s">
        <v>286</v>
      </c>
      <c r="V19" s="248" t="s">
        <v>286</v>
      </c>
      <c r="W19" s="248" t="s">
        <v>286</v>
      </c>
      <c r="X19" s="248" t="s">
        <v>286</v>
      </c>
      <c r="Y19" s="248" t="s">
        <v>286</v>
      </c>
      <c r="Z19" s="248" t="s">
        <v>286</v>
      </c>
      <c r="AA19" s="255">
        <v>5692776.4000000004</v>
      </c>
      <c r="AB19" s="253">
        <v>9885834.9900000002</v>
      </c>
      <c r="AC19" s="253">
        <v>14078893.58</v>
      </c>
      <c r="AD19" s="251">
        <v>18271952.170000002</v>
      </c>
      <c r="AE19" s="255">
        <v>22465010.780000001</v>
      </c>
      <c r="AF19" s="356"/>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row>
    <row r="20" spans="1:78" ht="184.05" customHeight="1" x14ac:dyDescent="0.5">
      <c r="A20" s="355" t="s">
        <v>76</v>
      </c>
      <c r="B20" s="355" t="s">
        <v>221</v>
      </c>
      <c r="C20" s="355" t="s">
        <v>1839</v>
      </c>
      <c r="D20" s="355" t="s">
        <v>3115</v>
      </c>
      <c r="E20" s="355" t="s">
        <v>65</v>
      </c>
      <c r="F20" s="355" t="s">
        <v>3116</v>
      </c>
      <c r="G20" s="355" t="s">
        <v>3117</v>
      </c>
      <c r="H20" s="355" t="s">
        <v>1739</v>
      </c>
      <c r="I20" s="381" t="s">
        <v>3575</v>
      </c>
      <c r="J20" s="355" t="s">
        <v>3118</v>
      </c>
      <c r="K20" s="355" t="s">
        <v>286</v>
      </c>
      <c r="L20" s="355" t="s">
        <v>3119</v>
      </c>
      <c r="M20" s="355" t="s">
        <v>3122</v>
      </c>
      <c r="N20" s="355" t="s">
        <v>3122</v>
      </c>
      <c r="O20" s="355" t="s">
        <v>3443</v>
      </c>
      <c r="P20" s="238" t="s">
        <v>286</v>
      </c>
      <c r="Q20" s="118">
        <v>280000</v>
      </c>
      <c r="R20" s="238" t="s">
        <v>286</v>
      </c>
      <c r="S20" s="355" t="s">
        <v>1740</v>
      </c>
      <c r="T20" s="207" t="s">
        <v>286</v>
      </c>
      <c r="U20" s="207" t="s">
        <v>286</v>
      </c>
      <c r="V20" s="207" t="s">
        <v>286</v>
      </c>
      <c r="W20" s="207" t="s">
        <v>3120</v>
      </c>
      <c r="X20" s="207" t="s">
        <v>286</v>
      </c>
      <c r="Y20" s="207" t="s">
        <v>286</v>
      </c>
      <c r="Z20" s="207" t="s">
        <v>286</v>
      </c>
      <c r="AA20" s="207" t="s">
        <v>286</v>
      </c>
      <c r="AB20" s="207" t="s">
        <v>286</v>
      </c>
      <c r="AC20" s="207" t="s">
        <v>3121</v>
      </c>
      <c r="AD20" s="207" t="s">
        <v>286</v>
      </c>
      <c r="AE20" s="207" t="s">
        <v>3122</v>
      </c>
      <c r="AF20" s="355" t="s">
        <v>3123</v>
      </c>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row>
    <row r="21" spans="1:78" ht="75" customHeight="1" x14ac:dyDescent="0.5">
      <c r="A21" s="356"/>
      <c r="B21" s="356"/>
      <c r="C21" s="356"/>
      <c r="D21" s="356"/>
      <c r="E21" s="356"/>
      <c r="F21" s="356"/>
      <c r="G21" s="356"/>
      <c r="H21" s="356"/>
      <c r="I21" s="382"/>
      <c r="J21" s="356"/>
      <c r="K21" s="356"/>
      <c r="L21" s="356"/>
      <c r="M21" s="356"/>
      <c r="N21" s="356"/>
      <c r="O21" s="356"/>
      <c r="P21" s="238" t="s">
        <v>286</v>
      </c>
      <c r="Q21" s="207" t="s">
        <v>3124</v>
      </c>
      <c r="R21" s="238" t="s">
        <v>286</v>
      </c>
      <c r="S21" s="356"/>
      <c r="T21" s="238" t="s">
        <v>286</v>
      </c>
      <c r="U21" s="238" t="s">
        <v>286</v>
      </c>
      <c r="V21" s="238" t="s">
        <v>286</v>
      </c>
      <c r="W21" s="238" t="s">
        <v>286</v>
      </c>
      <c r="X21" s="238" t="s">
        <v>286</v>
      </c>
      <c r="Y21" s="256"/>
      <c r="Z21" s="238" t="s">
        <v>286</v>
      </c>
      <c r="AA21" s="244" t="s">
        <v>286</v>
      </c>
      <c r="AB21" s="245" t="s">
        <v>286</v>
      </c>
      <c r="AC21" s="207" t="s">
        <v>286</v>
      </c>
      <c r="AD21" s="207" t="s">
        <v>286</v>
      </c>
      <c r="AE21" s="118">
        <v>280000</v>
      </c>
      <c r="AF21" s="356"/>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row>
    <row r="22" spans="1:78" ht="202.05" customHeight="1" x14ac:dyDescent="0.5">
      <c r="A22" s="355" t="s">
        <v>76</v>
      </c>
      <c r="B22" s="355" t="s">
        <v>221</v>
      </c>
      <c r="C22" s="355" t="s">
        <v>1839</v>
      </c>
      <c r="D22" s="355" t="s">
        <v>3125</v>
      </c>
      <c r="E22" s="355" t="s">
        <v>65</v>
      </c>
      <c r="F22" s="355" t="s">
        <v>3116</v>
      </c>
      <c r="G22" s="355" t="s">
        <v>3126</v>
      </c>
      <c r="H22" s="355" t="s">
        <v>1739</v>
      </c>
      <c r="I22" s="381" t="s">
        <v>3576</v>
      </c>
      <c r="J22" s="355" t="s">
        <v>3118</v>
      </c>
      <c r="K22" s="355" t="s">
        <v>286</v>
      </c>
      <c r="L22" s="355" t="s">
        <v>3127</v>
      </c>
      <c r="M22" s="355" t="s">
        <v>3128</v>
      </c>
      <c r="N22" s="355" t="s">
        <v>3128</v>
      </c>
      <c r="O22" s="355" t="s">
        <v>3444</v>
      </c>
      <c r="P22" s="238" t="s">
        <v>286</v>
      </c>
      <c r="Q22" s="118">
        <v>20000</v>
      </c>
      <c r="R22" s="238" t="s">
        <v>286</v>
      </c>
      <c r="S22" s="355" t="s">
        <v>1740</v>
      </c>
      <c r="T22" s="207" t="s">
        <v>286</v>
      </c>
      <c r="U22" s="207" t="s">
        <v>286</v>
      </c>
      <c r="V22" s="207" t="s">
        <v>286</v>
      </c>
      <c r="W22" s="207" t="s">
        <v>3120</v>
      </c>
      <c r="X22" s="207" t="s">
        <v>286</v>
      </c>
      <c r="Y22" s="257" t="s">
        <v>3128</v>
      </c>
      <c r="Z22" s="207" t="s">
        <v>286</v>
      </c>
      <c r="AA22" s="207" t="s">
        <v>286</v>
      </c>
      <c r="AB22" s="207" t="s">
        <v>286</v>
      </c>
      <c r="AC22" s="207" t="s">
        <v>286</v>
      </c>
      <c r="AD22" s="207" t="s">
        <v>286</v>
      </c>
      <c r="AE22" s="207" t="s">
        <v>3128</v>
      </c>
      <c r="AF22" s="355" t="s">
        <v>3123</v>
      </c>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row>
    <row r="23" spans="1:78" ht="67.2" x14ac:dyDescent="0.5">
      <c r="A23" s="356"/>
      <c r="B23" s="356"/>
      <c r="C23" s="356"/>
      <c r="D23" s="356"/>
      <c r="E23" s="356"/>
      <c r="F23" s="356"/>
      <c r="G23" s="356"/>
      <c r="H23" s="356"/>
      <c r="I23" s="382"/>
      <c r="J23" s="356"/>
      <c r="K23" s="356"/>
      <c r="L23" s="356"/>
      <c r="M23" s="356"/>
      <c r="N23" s="356"/>
      <c r="O23" s="356"/>
      <c r="P23" s="238" t="s">
        <v>286</v>
      </c>
      <c r="Q23" s="207" t="s">
        <v>3129</v>
      </c>
      <c r="R23" s="238" t="s">
        <v>286</v>
      </c>
      <c r="S23" s="356"/>
      <c r="T23" s="238" t="s">
        <v>286</v>
      </c>
      <c r="U23" s="238" t="s">
        <v>286</v>
      </c>
      <c r="V23" s="238" t="s">
        <v>286</v>
      </c>
      <c r="W23" s="238" t="s">
        <v>286</v>
      </c>
      <c r="X23" s="238" t="s">
        <v>286</v>
      </c>
      <c r="Y23" s="118">
        <v>20000</v>
      </c>
      <c r="Z23" s="244" t="s">
        <v>286</v>
      </c>
      <c r="AA23" s="244" t="s">
        <v>286</v>
      </c>
      <c r="AB23" s="245" t="s">
        <v>286</v>
      </c>
      <c r="AC23" s="244" t="s">
        <v>286</v>
      </c>
      <c r="AD23" s="244" t="s">
        <v>286</v>
      </c>
      <c r="AE23" s="118">
        <v>20000</v>
      </c>
      <c r="AF23" s="356"/>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row>
    <row r="24" spans="1:78" ht="310.05" customHeight="1" x14ac:dyDescent="0.5">
      <c r="A24" s="355" t="s">
        <v>76</v>
      </c>
      <c r="B24" s="355" t="s">
        <v>221</v>
      </c>
      <c r="C24" s="355" t="s">
        <v>1839</v>
      </c>
      <c r="D24" s="355" t="s">
        <v>3130</v>
      </c>
      <c r="E24" s="355" t="s">
        <v>65</v>
      </c>
      <c r="F24" s="355" t="s">
        <v>1843</v>
      </c>
      <c r="G24" s="355" t="s">
        <v>1843</v>
      </c>
      <c r="H24" s="355" t="s">
        <v>1841</v>
      </c>
      <c r="I24" s="381" t="s">
        <v>3577</v>
      </c>
      <c r="J24" s="355" t="s">
        <v>2714</v>
      </c>
      <c r="K24" s="355" t="s">
        <v>286</v>
      </c>
      <c r="L24" s="355">
        <v>95</v>
      </c>
      <c r="M24" s="355" t="s">
        <v>3139</v>
      </c>
      <c r="N24" s="355" t="s">
        <v>3139</v>
      </c>
      <c r="O24" s="355" t="s">
        <v>3445</v>
      </c>
      <c r="P24" s="207" t="s">
        <v>286</v>
      </c>
      <c r="Q24" s="207" t="s">
        <v>286</v>
      </c>
      <c r="R24" s="258">
        <v>587400</v>
      </c>
      <c r="S24" s="355" t="s">
        <v>1740</v>
      </c>
      <c r="T24" s="207" t="s">
        <v>286</v>
      </c>
      <c r="U24" s="207" t="s">
        <v>286</v>
      </c>
      <c r="V24" s="207" t="s">
        <v>286</v>
      </c>
      <c r="W24" s="207" t="s">
        <v>286</v>
      </c>
      <c r="X24" s="207" t="s">
        <v>286</v>
      </c>
      <c r="Y24" s="207" t="s">
        <v>286</v>
      </c>
      <c r="Z24" s="207" t="s">
        <v>3144</v>
      </c>
      <c r="AA24" s="207" t="s">
        <v>3143</v>
      </c>
      <c r="AB24" s="207" t="s">
        <v>3142</v>
      </c>
      <c r="AC24" s="207" t="s">
        <v>3141</v>
      </c>
      <c r="AD24" s="207" t="s">
        <v>3140</v>
      </c>
      <c r="AE24" s="207" t="s">
        <v>3139</v>
      </c>
      <c r="AF24" s="355" t="s">
        <v>3131</v>
      </c>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row>
    <row r="25" spans="1:78" ht="67.95" customHeight="1" x14ac:dyDescent="0.5">
      <c r="A25" s="356"/>
      <c r="B25" s="356"/>
      <c r="C25" s="356"/>
      <c r="D25" s="356"/>
      <c r="E25" s="356"/>
      <c r="F25" s="356"/>
      <c r="G25" s="356"/>
      <c r="H25" s="356"/>
      <c r="I25" s="382"/>
      <c r="J25" s="356"/>
      <c r="K25" s="356"/>
      <c r="L25" s="356"/>
      <c r="M25" s="356"/>
      <c r="N25" s="356"/>
      <c r="O25" s="356"/>
      <c r="P25" s="207" t="s">
        <v>286</v>
      </c>
      <c r="Q25" s="207" t="s">
        <v>286</v>
      </c>
      <c r="R25" s="207" t="s">
        <v>1856</v>
      </c>
      <c r="S25" s="356"/>
      <c r="T25" s="238" t="s">
        <v>286</v>
      </c>
      <c r="U25" s="238" t="s">
        <v>286</v>
      </c>
      <c r="V25" s="238" t="s">
        <v>286</v>
      </c>
      <c r="W25" s="238" t="s">
        <v>286</v>
      </c>
      <c r="X25" s="238" t="s">
        <v>286</v>
      </c>
      <c r="Y25" s="238" t="s">
        <v>286</v>
      </c>
      <c r="Z25" s="238" t="s">
        <v>286</v>
      </c>
      <c r="AA25" s="238" t="s">
        <v>286</v>
      </c>
      <c r="AB25" s="238" t="s">
        <v>286</v>
      </c>
      <c r="AC25" s="238" t="s">
        <v>286</v>
      </c>
      <c r="AD25" s="238" t="s">
        <v>286</v>
      </c>
      <c r="AE25" s="238" t="s">
        <v>286</v>
      </c>
      <c r="AF25" s="356"/>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row>
    <row r="26" spans="1:78" ht="316.05" customHeight="1" x14ac:dyDescent="0.5">
      <c r="A26" s="355" t="s">
        <v>76</v>
      </c>
      <c r="B26" s="355" t="s">
        <v>221</v>
      </c>
      <c r="C26" s="355" t="s">
        <v>1839</v>
      </c>
      <c r="D26" s="355" t="s">
        <v>3132</v>
      </c>
      <c r="E26" s="355" t="s">
        <v>65</v>
      </c>
      <c r="F26" s="355" t="s">
        <v>1843</v>
      </c>
      <c r="G26" s="355" t="s">
        <v>1843</v>
      </c>
      <c r="H26" s="355" t="s">
        <v>1841</v>
      </c>
      <c r="I26" s="293" t="s">
        <v>3578</v>
      </c>
      <c r="J26" s="355" t="s">
        <v>2714</v>
      </c>
      <c r="K26" s="355" t="s">
        <v>286</v>
      </c>
      <c r="L26" s="355">
        <v>95</v>
      </c>
      <c r="M26" s="355" t="s">
        <v>3133</v>
      </c>
      <c r="N26" s="355" t="s">
        <v>3133</v>
      </c>
      <c r="O26" s="355" t="s">
        <v>3138</v>
      </c>
      <c r="P26" s="207" t="s">
        <v>286</v>
      </c>
      <c r="Q26" s="207" t="s">
        <v>286</v>
      </c>
      <c r="R26" s="258">
        <v>1055250</v>
      </c>
      <c r="S26" s="355" t="s">
        <v>1740</v>
      </c>
      <c r="T26" s="207" t="s">
        <v>286</v>
      </c>
      <c r="U26" s="207" t="s">
        <v>286</v>
      </c>
      <c r="V26" s="207" t="s">
        <v>286</v>
      </c>
      <c r="W26" s="207" t="s">
        <v>286</v>
      </c>
      <c r="X26" s="207" t="s">
        <v>286</v>
      </c>
      <c r="Y26" s="207" t="s">
        <v>286</v>
      </c>
      <c r="Z26" s="207" t="s">
        <v>286</v>
      </c>
      <c r="AA26" s="207" t="s">
        <v>3137</v>
      </c>
      <c r="AB26" s="207" t="s">
        <v>3136</v>
      </c>
      <c r="AC26" s="207" t="s">
        <v>3135</v>
      </c>
      <c r="AD26" s="207" t="s">
        <v>3134</v>
      </c>
      <c r="AE26" s="207" t="s">
        <v>3133</v>
      </c>
      <c r="AF26" s="355" t="s">
        <v>3131</v>
      </c>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row>
    <row r="27" spans="1:78" ht="33.6" x14ac:dyDescent="0.5">
      <c r="A27" s="356"/>
      <c r="B27" s="356"/>
      <c r="C27" s="356"/>
      <c r="D27" s="356"/>
      <c r="E27" s="356"/>
      <c r="F27" s="356"/>
      <c r="G27" s="356"/>
      <c r="H27" s="356"/>
      <c r="I27" s="291"/>
      <c r="J27" s="356"/>
      <c r="K27" s="356"/>
      <c r="L27" s="356"/>
      <c r="M27" s="356"/>
      <c r="N27" s="356"/>
      <c r="O27" s="356"/>
      <c r="P27" s="207" t="s">
        <v>286</v>
      </c>
      <c r="Q27" s="207" t="s">
        <v>286</v>
      </c>
      <c r="R27" s="207" t="s">
        <v>286</v>
      </c>
      <c r="S27" s="356"/>
      <c r="T27" s="238" t="s">
        <v>286</v>
      </c>
      <c r="U27" s="238" t="s">
        <v>286</v>
      </c>
      <c r="V27" s="238" t="s">
        <v>286</v>
      </c>
      <c r="W27" s="238" t="s">
        <v>286</v>
      </c>
      <c r="X27" s="238" t="s">
        <v>286</v>
      </c>
      <c r="Y27" s="238" t="s">
        <v>286</v>
      </c>
      <c r="Z27" s="238" t="s">
        <v>286</v>
      </c>
      <c r="AA27" s="238" t="s">
        <v>286</v>
      </c>
      <c r="AB27" s="238" t="s">
        <v>286</v>
      </c>
      <c r="AC27" s="238" t="s">
        <v>286</v>
      </c>
      <c r="AD27" s="238" t="s">
        <v>286</v>
      </c>
      <c r="AE27" s="119">
        <v>1055250</v>
      </c>
      <c r="AF27" s="356"/>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row>
    <row r="28" spans="1:78" x14ac:dyDescent="0.5">
      <c r="A28" s="31"/>
      <c r="B28" s="31"/>
      <c r="C28" s="31"/>
      <c r="D28" s="31"/>
      <c r="E28" s="31"/>
      <c r="F28" s="31"/>
      <c r="G28" s="31"/>
      <c r="H28" s="31"/>
      <c r="I28" s="31"/>
      <c r="J28" s="31"/>
      <c r="K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row>
    <row r="29" spans="1:78" x14ac:dyDescent="0.5">
      <c r="A29" s="31"/>
      <c r="B29" s="31"/>
      <c r="C29" s="31"/>
      <c r="D29" s="31"/>
      <c r="E29" s="31"/>
      <c r="F29" s="31"/>
      <c r="G29" s="31"/>
      <c r="H29" s="31"/>
      <c r="I29" s="31"/>
      <c r="J29" s="31"/>
      <c r="K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row>
    <row r="30" spans="1:78" x14ac:dyDescent="0.5">
      <c r="A30" s="31"/>
      <c r="B30" s="31"/>
      <c r="C30" s="31"/>
      <c r="D30" s="31"/>
      <c r="E30" s="31"/>
      <c r="F30" s="31"/>
      <c r="G30" s="31"/>
      <c r="H30" s="31"/>
      <c r="I30" s="31"/>
      <c r="J30" s="31"/>
      <c r="K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row>
    <row r="31" spans="1:78" x14ac:dyDescent="0.5">
      <c r="A31" s="31"/>
      <c r="B31" s="31"/>
      <c r="C31" s="31"/>
      <c r="D31" s="31"/>
      <c r="E31" s="31"/>
      <c r="F31" s="31"/>
      <c r="G31" s="31"/>
      <c r="H31" s="31"/>
      <c r="I31" s="31"/>
      <c r="J31" s="31"/>
      <c r="K31" s="31"/>
      <c r="M31" s="31"/>
      <c r="N31" s="31"/>
      <c r="O31" s="31"/>
      <c r="P31" s="31"/>
      <c r="Q31" s="31"/>
      <c r="R31" s="31"/>
      <c r="S31" s="31"/>
      <c r="T31" s="31"/>
      <c r="U31" s="31"/>
      <c r="V31" s="31"/>
      <c r="W31" s="31"/>
      <c r="X31" s="31"/>
      <c r="Y31" s="31"/>
      <c r="Z31" s="31"/>
      <c r="AA31" s="31"/>
      <c r="AB31" s="31"/>
      <c r="AC31" s="31"/>
      <c r="AD31" s="31"/>
      <c r="AE31" s="31"/>
      <c r="AF31" s="31"/>
    </row>
    <row r="32" spans="1:78" x14ac:dyDescent="0.5">
      <c r="A32" s="31"/>
      <c r="B32" s="31"/>
      <c r="C32" s="31"/>
      <c r="D32" s="31"/>
      <c r="E32" s="31"/>
      <c r="F32" s="31"/>
      <c r="G32" s="31"/>
      <c r="H32" s="31"/>
      <c r="I32" s="31"/>
      <c r="J32" s="31"/>
      <c r="K32" s="31"/>
      <c r="M32" s="31"/>
      <c r="N32" s="31"/>
      <c r="O32" s="31"/>
      <c r="P32" s="31"/>
      <c r="Q32" s="31"/>
      <c r="R32" s="31"/>
      <c r="S32" s="31"/>
      <c r="T32" s="31"/>
      <c r="U32" s="31"/>
      <c r="V32" s="31"/>
      <c r="W32" s="31"/>
      <c r="X32" s="31"/>
      <c r="Y32" s="31"/>
      <c r="Z32" s="31"/>
      <c r="AA32" s="31"/>
      <c r="AB32" s="31"/>
      <c r="AC32" s="31"/>
      <c r="AD32" s="31"/>
      <c r="AE32" s="31"/>
      <c r="AF32" s="31"/>
    </row>
    <row r="33" spans="1:26" x14ac:dyDescent="0.5">
      <c r="A33" s="31"/>
      <c r="B33" s="31"/>
      <c r="C33" s="31"/>
      <c r="D33" s="31"/>
      <c r="E33" s="31"/>
      <c r="F33" s="31"/>
      <c r="G33" s="31"/>
      <c r="H33" s="31"/>
      <c r="I33" s="31"/>
      <c r="J33" s="31"/>
      <c r="K33" s="31"/>
      <c r="M33" s="31"/>
      <c r="N33" s="31"/>
      <c r="O33" s="31"/>
      <c r="P33" s="31"/>
      <c r="Q33" s="31"/>
      <c r="R33" s="31"/>
      <c r="S33" s="31"/>
      <c r="T33" s="31"/>
      <c r="U33" s="31"/>
      <c r="V33" s="31"/>
      <c r="W33" s="31"/>
      <c r="X33" s="31"/>
      <c r="Y33" s="31"/>
      <c r="Z33" s="31"/>
    </row>
    <row r="34" spans="1:26" x14ac:dyDescent="0.5">
      <c r="A34" s="31"/>
      <c r="B34" s="31"/>
      <c r="C34" s="31"/>
      <c r="D34" s="31"/>
      <c r="E34" s="31"/>
      <c r="F34" s="31"/>
      <c r="G34" s="31"/>
      <c r="H34" s="31"/>
      <c r="I34" s="31"/>
      <c r="J34" s="31"/>
      <c r="K34" s="31"/>
      <c r="M34" s="31"/>
      <c r="N34" s="31"/>
      <c r="O34" s="31"/>
      <c r="P34" s="31"/>
      <c r="Q34" s="31"/>
      <c r="R34" s="31"/>
      <c r="S34" s="31"/>
      <c r="T34" s="31"/>
      <c r="U34" s="31"/>
      <c r="V34" s="31"/>
      <c r="W34" s="31"/>
      <c r="X34" s="31"/>
      <c r="Y34" s="31"/>
      <c r="Z34" s="31"/>
    </row>
    <row r="35" spans="1:26" x14ac:dyDescent="0.5">
      <c r="A35" s="31"/>
      <c r="B35" s="31"/>
      <c r="C35" s="31"/>
      <c r="D35" s="31"/>
      <c r="E35" s="31"/>
      <c r="F35" s="31"/>
      <c r="G35" s="31"/>
      <c r="H35" s="31"/>
      <c r="I35" s="31"/>
      <c r="J35" s="31"/>
      <c r="K35" s="31"/>
      <c r="M35" s="31"/>
      <c r="N35" s="31"/>
      <c r="O35" s="31"/>
      <c r="P35" s="31"/>
      <c r="Q35" s="31"/>
      <c r="R35" s="31"/>
      <c r="S35" s="31"/>
      <c r="T35" s="31"/>
      <c r="U35" s="31"/>
      <c r="V35" s="31"/>
      <c r="W35" s="31"/>
      <c r="X35" s="31"/>
      <c r="Y35" s="31"/>
      <c r="Z35" s="31"/>
    </row>
    <row r="36" spans="1:26" x14ac:dyDescent="0.5">
      <c r="A36" s="31"/>
      <c r="B36" s="31"/>
      <c r="C36" s="31"/>
      <c r="D36" s="31"/>
      <c r="E36" s="31"/>
      <c r="F36" s="31"/>
      <c r="G36" s="31"/>
      <c r="H36" s="31"/>
      <c r="I36" s="31"/>
      <c r="J36" s="31"/>
      <c r="K36" s="31"/>
      <c r="M36" s="31"/>
      <c r="N36" s="31"/>
      <c r="O36" s="31"/>
      <c r="P36" s="31"/>
      <c r="Q36" s="31"/>
      <c r="R36" s="31"/>
      <c r="S36" s="31"/>
      <c r="T36" s="31"/>
      <c r="U36" s="31"/>
      <c r="V36" s="31"/>
      <c r="W36" s="31"/>
      <c r="X36" s="31"/>
      <c r="Y36" s="31"/>
      <c r="Z36" s="31"/>
    </row>
    <row r="37" spans="1:26" x14ac:dyDescent="0.5">
      <c r="A37" s="31"/>
      <c r="B37" s="31"/>
      <c r="C37" s="31"/>
      <c r="D37" s="31"/>
      <c r="E37" s="31"/>
      <c r="F37" s="31"/>
      <c r="G37" s="31"/>
      <c r="H37" s="31"/>
      <c r="I37" s="31"/>
      <c r="J37" s="31"/>
      <c r="K37" s="31"/>
      <c r="M37" s="31"/>
      <c r="N37" s="31"/>
      <c r="O37" s="31"/>
      <c r="P37" s="31"/>
      <c r="Q37" s="31"/>
      <c r="R37" s="31"/>
      <c r="S37" s="31"/>
      <c r="T37" s="31"/>
      <c r="U37" s="31"/>
      <c r="V37" s="31"/>
      <c r="W37" s="31"/>
      <c r="X37" s="31"/>
      <c r="Y37" s="31"/>
      <c r="Z37" s="31"/>
    </row>
    <row r="38" spans="1:26" x14ac:dyDescent="0.5">
      <c r="A38" s="31"/>
      <c r="B38" s="31"/>
      <c r="C38" s="31"/>
      <c r="D38" s="31"/>
      <c r="E38" s="31"/>
      <c r="F38" s="31"/>
      <c r="G38" s="31"/>
      <c r="H38" s="31"/>
      <c r="I38" s="31"/>
      <c r="J38" s="31"/>
      <c r="K38" s="31"/>
      <c r="M38" s="31"/>
      <c r="N38" s="31"/>
      <c r="O38" s="31"/>
      <c r="P38" s="31"/>
      <c r="Q38" s="31"/>
      <c r="R38" s="31"/>
      <c r="S38" s="31"/>
      <c r="T38" s="31"/>
      <c r="U38" s="31"/>
      <c r="V38" s="31"/>
      <c r="W38" s="31"/>
      <c r="X38" s="31"/>
      <c r="Y38" s="31"/>
      <c r="Z38" s="31"/>
    </row>
    <row r="39" spans="1:26" x14ac:dyDescent="0.5">
      <c r="A39" s="31"/>
      <c r="B39" s="31"/>
      <c r="C39" s="31"/>
      <c r="D39" s="31"/>
      <c r="E39" s="31"/>
      <c r="F39" s="31"/>
      <c r="G39" s="31"/>
      <c r="H39" s="31"/>
      <c r="I39" s="31"/>
      <c r="J39" s="31"/>
      <c r="K39" s="31"/>
      <c r="M39" s="31"/>
      <c r="N39" s="31"/>
      <c r="O39" s="31"/>
      <c r="P39" s="31"/>
      <c r="Q39" s="31"/>
      <c r="R39" s="31"/>
      <c r="S39" s="31"/>
      <c r="T39" s="31"/>
      <c r="U39" s="31"/>
      <c r="V39" s="31"/>
      <c r="W39" s="31"/>
      <c r="X39" s="31"/>
      <c r="Y39" s="31"/>
      <c r="Z39" s="31"/>
    </row>
    <row r="40" spans="1:26" x14ac:dyDescent="0.5">
      <c r="A40" s="31"/>
      <c r="B40" s="31"/>
      <c r="C40" s="31"/>
      <c r="D40" s="31"/>
      <c r="E40" s="31"/>
      <c r="F40" s="31"/>
      <c r="G40" s="31"/>
      <c r="H40" s="31"/>
      <c r="I40" s="31"/>
      <c r="J40" s="31"/>
      <c r="K40" s="31"/>
      <c r="M40" s="31"/>
      <c r="N40" s="31"/>
      <c r="O40" s="31"/>
      <c r="P40" s="31"/>
      <c r="Q40" s="31"/>
      <c r="R40" s="31"/>
      <c r="S40" s="31"/>
      <c r="T40" s="31"/>
      <c r="U40" s="31"/>
      <c r="V40" s="31"/>
      <c r="W40" s="31"/>
      <c r="X40" s="31"/>
      <c r="Y40" s="31"/>
      <c r="Z40" s="31"/>
    </row>
    <row r="41" spans="1:26" x14ac:dyDescent="0.5">
      <c r="A41" s="31"/>
      <c r="B41" s="31"/>
      <c r="C41" s="31"/>
      <c r="D41" s="31"/>
      <c r="E41" s="31"/>
      <c r="F41" s="31"/>
      <c r="G41" s="31"/>
      <c r="H41" s="31"/>
      <c r="I41" s="31"/>
      <c r="J41" s="31"/>
      <c r="K41" s="31"/>
      <c r="M41" s="31"/>
      <c r="N41" s="31"/>
      <c r="O41" s="31"/>
      <c r="P41" s="31"/>
      <c r="Q41" s="31"/>
      <c r="R41" s="31"/>
      <c r="S41" s="31"/>
      <c r="T41" s="31"/>
      <c r="U41" s="31"/>
      <c r="V41" s="31"/>
      <c r="W41" s="31"/>
      <c r="X41" s="31"/>
      <c r="Y41" s="31"/>
      <c r="Z41" s="31"/>
    </row>
    <row r="42" spans="1:26" x14ac:dyDescent="0.5">
      <c r="A42" s="31"/>
      <c r="B42" s="31"/>
      <c r="C42" s="31"/>
      <c r="D42" s="31"/>
      <c r="E42" s="31"/>
      <c r="F42" s="31"/>
      <c r="G42" s="31"/>
      <c r="H42" s="31"/>
      <c r="I42" s="31"/>
      <c r="J42" s="31"/>
      <c r="K42" s="31"/>
      <c r="M42" s="31"/>
      <c r="N42" s="31"/>
      <c r="O42" s="31"/>
      <c r="P42" s="31"/>
      <c r="Q42" s="31"/>
      <c r="R42" s="31"/>
      <c r="S42" s="31"/>
      <c r="T42" s="31"/>
      <c r="U42" s="31"/>
      <c r="V42" s="31"/>
      <c r="W42" s="31"/>
      <c r="X42" s="31"/>
      <c r="Y42" s="31"/>
      <c r="Z42" s="31"/>
    </row>
    <row r="43" spans="1:26" x14ac:dyDescent="0.5">
      <c r="A43" s="31"/>
      <c r="B43" s="31"/>
      <c r="C43" s="31"/>
      <c r="D43" s="31"/>
      <c r="E43" s="31"/>
      <c r="F43" s="31"/>
      <c r="G43" s="31"/>
      <c r="H43" s="31"/>
      <c r="I43" s="31"/>
      <c r="J43" s="31"/>
      <c r="K43" s="31"/>
      <c r="M43" s="31"/>
      <c r="N43" s="31"/>
      <c r="O43" s="31"/>
      <c r="P43" s="31"/>
      <c r="Q43" s="31"/>
      <c r="R43" s="31"/>
      <c r="S43" s="31"/>
      <c r="T43" s="31"/>
      <c r="U43" s="31"/>
      <c r="V43" s="31"/>
      <c r="W43" s="31"/>
      <c r="X43" s="31"/>
      <c r="Y43" s="31"/>
      <c r="Z43" s="31"/>
    </row>
    <row r="44" spans="1:26" x14ac:dyDescent="0.5">
      <c r="A44" s="31"/>
      <c r="B44" s="31"/>
      <c r="C44" s="31"/>
      <c r="D44" s="31"/>
      <c r="E44" s="31"/>
      <c r="F44" s="31"/>
      <c r="G44" s="31"/>
      <c r="H44" s="31"/>
      <c r="I44" s="31"/>
      <c r="J44" s="31"/>
      <c r="K44" s="31"/>
      <c r="M44" s="31"/>
      <c r="N44" s="31"/>
      <c r="O44" s="31"/>
      <c r="P44" s="31"/>
      <c r="Q44" s="31"/>
      <c r="R44" s="31"/>
      <c r="S44" s="31"/>
      <c r="T44" s="31"/>
      <c r="U44" s="31"/>
      <c r="V44" s="31"/>
      <c r="W44" s="31"/>
      <c r="X44" s="31"/>
      <c r="Y44" s="31"/>
      <c r="Z44" s="31"/>
    </row>
    <row r="45" spans="1:26" x14ac:dyDescent="0.5">
      <c r="A45" s="31"/>
      <c r="B45" s="31"/>
      <c r="C45" s="31"/>
      <c r="D45" s="31"/>
      <c r="E45" s="31"/>
      <c r="F45" s="31"/>
      <c r="G45" s="31"/>
      <c r="H45" s="31"/>
      <c r="I45" s="31"/>
      <c r="J45" s="31"/>
      <c r="K45" s="31"/>
      <c r="M45" s="31"/>
      <c r="N45" s="31"/>
      <c r="O45" s="31"/>
      <c r="P45" s="31"/>
      <c r="Q45" s="31"/>
      <c r="R45" s="31"/>
      <c r="S45" s="31"/>
      <c r="T45" s="31"/>
      <c r="U45" s="31"/>
      <c r="V45" s="31"/>
      <c r="W45" s="31"/>
      <c r="X45" s="31"/>
      <c r="Y45" s="31"/>
      <c r="Z45" s="31"/>
    </row>
    <row r="46" spans="1:26" x14ac:dyDescent="0.5">
      <c r="A46" s="31"/>
      <c r="B46" s="31"/>
      <c r="C46" s="31"/>
      <c r="D46" s="31"/>
      <c r="E46" s="31"/>
      <c r="F46" s="31"/>
      <c r="G46" s="31"/>
      <c r="H46" s="31"/>
      <c r="I46" s="31"/>
      <c r="J46" s="31"/>
      <c r="K46" s="31"/>
      <c r="M46" s="31"/>
      <c r="N46" s="31"/>
      <c r="O46" s="31"/>
      <c r="P46" s="31"/>
      <c r="Q46" s="31"/>
      <c r="R46" s="31"/>
      <c r="S46" s="31"/>
      <c r="T46" s="31"/>
      <c r="U46" s="31"/>
      <c r="V46" s="31"/>
      <c r="W46" s="31"/>
      <c r="X46" s="31"/>
      <c r="Y46" s="31"/>
      <c r="Z46" s="31"/>
    </row>
    <row r="47" spans="1:26" x14ac:dyDescent="0.5">
      <c r="A47" s="31"/>
      <c r="B47" s="31"/>
      <c r="C47" s="31"/>
      <c r="D47" s="31"/>
      <c r="E47" s="31"/>
      <c r="F47" s="31"/>
      <c r="G47" s="31"/>
      <c r="H47" s="31"/>
      <c r="I47" s="31"/>
      <c r="J47" s="31"/>
      <c r="K47" s="31"/>
      <c r="M47" s="31"/>
      <c r="N47" s="31"/>
      <c r="O47" s="31"/>
      <c r="P47" s="31"/>
      <c r="Q47" s="31"/>
      <c r="R47" s="31"/>
      <c r="S47" s="31"/>
      <c r="T47" s="31"/>
      <c r="U47" s="31"/>
      <c r="V47" s="31"/>
      <c r="W47" s="31"/>
      <c r="X47" s="31"/>
      <c r="Y47" s="31"/>
      <c r="Z47" s="31"/>
    </row>
    <row r="48" spans="1:26" x14ac:dyDescent="0.5">
      <c r="A48" s="31"/>
      <c r="B48" s="31"/>
      <c r="C48" s="31"/>
      <c r="D48" s="31"/>
      <c r="E48" s="31"/>
      <c r="F48" s="31"/>
      <c r="G48" s="31"/>
      <c r="H48" s="31"/>
      <c r="I48" s="31"/>
      <c r="J48" s="31"/>
      <c r="K48" s="31"/>
      <c r="M48" s="31"/>
      <c r="N48" s="31"/>
      <c r="O48" s="31"/>
      <c r="P48" s="31"/>
      <c r="Q48" s="31"/>
      <c r="R48" s="31"/>
      <c r="S48" s="31"/>
      <c r="T48" s="31"/>
      <c r="U48" s="31"/>
      <c r="V48" s="31"/>
      <c r="W48" s="31"/>
      <c r="X48" s="31"/>
      <c r="Y48" s="31"/>
      <c r="Z48" s="31"/>
    </row>
    <row r="49" spans="1:26" x14ac:dyDescent="0.5">
      <c r="A49" s="31"/>
      <c r="B49" s="31"/>
      <c r="C49" s="31"/>
      <c r="D49" s="31"/>
      <c r="E49" s="31"/>
      <c r="F49" s="31"/>
      <c r="G49" s="31"/>
      <c r="H49" s="31"/>
      <c r="I49" s="31"/>
      <c r="J49" s="31"/>
      <c r="K49" s="31"/>
      <c r="M49" s="31"/>
      <c r="N49" s="31"/>
      <c r="O49" s="31"/>
      <c r="P49" s="31"/>
      <c r="Q49" s="31"/>
      <c r="R49" s="31"/>
      <c r="S49" s="31"/>
      <c r="T49" s="31"/>
      <c r="U49" s="31"/>
      <c r="V49" s="31"/>
      <c r="W49" s="31"/>
      <c r="X49" s="31"/>
      <c r="Y49" s="31"/>
      <c r="Z49" s="31"/>
    </row>
    <row r="50" spans="1:26" x14ac:dyDescent="0.5">
      <c r="A50" s="31"/>
      <c r="B50" s="31"/>
      <c r="C50" s="31"/>
      <c r="D50" s="31"/>
      <c r="E50" s="31"/>
      <c r="F50" s="31"/>
      <c r="G50" s="31"/>
      <c r="H50" s="31"/>
      <c r="I50" s="31"/>
      <c r="J50" s="31"/>
      <c r="K50" s="31"/>
      <c r="M50" s="31"/>
      <c r="N50" s="31"/>
      <c r="O50" s="31"/>
      <c r="P50" s="31"/>
      <c r="Q50" s="31"/>
      <c r="R50" s="31"/>
      <c r="S50" s="31"/>
      <c r="T50" s="31"/>
      <c r="U50" s="31"/>
      <c r="V50" s="31"/>
      <c r="W50" s="31"/>
      <c r="X50" s="31"/>
      <c r="Y50" s="31"/>
      <c r="Z50" s="31"/>
    </row>
    <row r="51" spans="1:26" x14ac:dyDescent="0.5">
      <c r="A51" s="31"/>
      <c r="B51" s="31"/>
      <c r="C51" s="31"/>
      <c r="D51" s="31"/>
      <c r="E51" s="31"/>
      <c r="F51" s="31"/>
      <c r="G51" s="31"/>
      <c r="H51" s="31"/>
      <c r="I51" s="31"/>
      <c r="J51" s="31"/>
      <c r="K51" s="31"/>
      <c r="M51" s="31"/>
      <c r="N51" s="31"/>
      <c r="O51" s="31"/>
      <c r="P51" s="31"/>
      <c r="Q51" s="31"/>
      <c r="R51" s="31"/>
      <c r="S51" s="31"/>
      <c r="T51" s="31"/>
      <c r="U51" s="31"/>
      <c r="V51" s="31"/>
      <c r="W51" s="31"/>
      <c r="X51" s="31"/>
      <c r="Y51" s="31"/>
      <c r="Z51" s="31"/>
    </row>
    <row r="52" spans="1:26" x14ac:dyDescent="0.5">
      <c r="A52" s="31"/>
      <c r="B52" s="31"/>
      <c r="C52" s="31"/>
      <c r="D52" s="31"/>
      <c r="E52" s="31"/>
      <c r="F52" s="31"/>
      <c r="G52" s="31"/>
      <c r="H52" s="31"/>
      <c r="I52" s="31"/>
      <c r="J52" s="31"/>
      <c r="K52" s="31"/>
      <c r="M52" s="31"/>
      <c r="N52" s="31"/>
      <c r="O52" s="31"/>
      <c r="P52" s="31"/>
      <c r="Q52" s="31"/>
      <c r="R52" s="31"/>
      <c r="S52" s="31"/>
      <c r="T52" s="31"/>
      <c r="U52" s="31"/>
      <c r="V52" s="31"/>
      <c r="W52" s="31"/>
      <c r="X52" s="31"/>
      <c r="Y52" s="31"/>
      <c r="Z52" s="31"/>
    </row>
    <row r="53" spans="1:26" x14ac:dyDescent="0.5">
      <c r="A53" s="31"/>
      <c r="B53" s="31"/>
      <c r="C53" s="31"/>
      <c r="D53" s="31"/>
      <c r="E53" s="31"/>
      <c r="F53" s="31"/>
      <c r="G53" s="31"/>
      <c r="H53" s="31"/>
      <c r="I53" s="31"/>
      <c r="J53" s="31"/>
      <c r="K53" s="31"/>
      <c r="M53" s="31"/>
      <c r="N53" s="31"/>
      <c r="O53" s="31"/>
      <c r="P53" s="31"/>
      <c r="Q53" s="31"/>
      <c r="R53" s="31"/>
      <c r="S53" s="31"/>
      <c r="T53" s="31"/>
      <c r="U53" s="31"/>
      <c r="V53" s="31"/>
      <c r="W53" s="31"/>
      <c r="X53" s="31"/>
      <c r="Y53" s="31"/>
      <c r="Z53" s="31"/>
    </row>
    <row r="54" spans="1:26" x14ac:dyDescent="0.5">
      <c r="A54" s="31"/>
      <c r="B54" s="31"/>
      <c r="C54" s="31"/>
      <c r="D54" s="31"/>
      <c r="E54" s="31"/>
      <c r="F54" s="31"/>
      <c r="G54" s="31"/>
      <c r="H54" s="31"/>
      <c r="I54" s="31"/>
      <c r="J54" s="31"/>
      <c r="K54" s="31"/>
      <c r="M54" s="31"/>
      <c r="N54" s="31"/>
      <c r="O54" s="31"/>
      <c r="P54" s="31"/>
      <c r="Q54" s="31"/>
      <c r="R54" s="31"/>
      <c r="S54" s="31"/>
      <c r="T54" s="31"/>
      <c r="U54" s="31"/>
      <c r="V54" s="31"/>
      <c r="W54" s="31"/>
      <c r="X54" s="31"/>
      <c r="Y54" s="31"/>
      <c r="Z54" s="31"/>
    </row>
    <row r="55" spans="1:26" x14ac:dyDescent="0.5">
      <c r="A55" s="31"/>
      <c r="B55" s="31"/>
      <c r="C55" s="31"/>
      <c r="D55" s="31"/>
      <c r="E55" s="31"/>
      <c r="F55" s="31"/>
      <c r="G55" s="31"/>
      <c r="H55" s="31"/>
      <c r="I55" s="31"/>
      <c r="J55" s="31"/>
      <c r="K55" s="31"/>
      <c r="M55" s="31"/>
      <c r="N55" s="31"/>
      <c r="O55" s="31"/>
      <c r="P55" s="31"/>
      <c r="Q55" s="31"/>
      <c r="R55" s="31"/>
      <c r="S55" s="31"/>
      <c r="T55" s="31"/>
      <c r="U55" s="31"/>
      <c r="V55" s="31"/>
      <c r="W55" s="31"/>
      <c r="X55" s="31"/>
      <c r="Y55" s="31"/>
      <c r="Z55" s="31"/>
    </row>
    <row r="56" spans="1:26" x14ac:dyDescent="0.5">
      <c r="A56" s="31"/>
      <c r="B56" s="31"/>
      <c r="C56" s="31"/>
      <c r="D56" s="31"/>
      <c r="E56" s="31"/>
      <c r="F56" s="31"/>
      <c r="G56" s="31"/>
      <c r="H56" s="31"/>
      <c r="I56" s="31"/>
      <c r="J56" s="31"/>
      <c r="K56" s="31"/>
      <c r="M56" s="31"/>
      <c r="N56" s="31"/>
      <c r="O56" s="31"/>
      <c r="P56" s="31"/>
      <c r="Q56" s="31"/>
      <c r="R56" s="31"/>
      <c r="S56" s="31"/>
      <c r="T56" s="31"/>
      <c r="U56" s="31"/>
      <c r="V56" s="31"/>
      <c r="W56" s="31"/>
      <c r="X56" s="31"/>
      <c r="Y56" s="31"/>
      <c r="Z56" s="31"/>
    </row>
    <row r="57" spans="1:26" x14ac:dyDescent="0.5">
      <c r="A57" s="31"/>
      <c r="B57" s="31"/>
      <c r="C57" s="31"/>
      <c r="D57" s="31"/>
      <c r="E57" s="31"/>
      <c r="F57" s="31"/>
      <c r="G57" s="31"/>
      <c r="H57" s="31"/>
      <c r="I57" s="31"/>
      <c r="J57" s="31"/>
      <c r="K57" s="31"/>
      <c r="M57" s="31"/>
      <c r="N57" s="31"/>
      <c r="O57" s="31"/>
      <c r="P57" s="31"/>
      <c r="Q57" s="31"/>
      <c r="R57" s="31"/>
      <c r="S57" s="31"/>
      <c r="T57" s="31"/>
      <c r="U57" s="31"/>
      <c r="V57" s="31"/>
      <c r="W57" s="31"/>
      <c r="X57" s="31"/>
      <c r="Y57" s="31"/>
      <c r="Z57" s="31"/>
    </row>
    <row r="58" spans="1:26" x14ac:dyDescent="0.5">
      <c r="A58" s="31"/>
      <c r="B58" s="31"/>
      <c r="C58" s="31"/>
      <c r="D58" s="31"/>
      <c r="E58" s="31"/>
      <c r="F58" s="31"/>
      <c r="G58" s="31"/>
      <c r="H58" s="31"/>
      <c r="I58" s="31"/>
      <c r="J58" s="31"/>
      <c r="K58" s="31"/>
      <c r="M58" s="31"/>
      <c r="N58" s="31"/>
      <c r="O58" s="31"/>
      <c r="P58" s="31"/>
      <c r="Q58" s="31"/>
      <c r="R58" s="31"/>
      <c r="S58" s="31"/>
      <c r="T58" s="31"/>
      <c r="U58" s="31"/>
      <c r="V58" s="31"/>
      <c r="W58" s="31"/>
      <c r="X58" s="31"/>
      <c r="Y58" s="31"/>
      <c r="Z58" s="31"/>
    </row>
    <row r="59" spans="1:26" x14ac:dyDescent="0.5">
      <c r="A59" s="31"/>
      <c r="B59" s="31"/>
      <c r="C59" s="31"/>
      <c r="D59" s="31"/>
      <c r="E59" s="31"/>
      <c r="F59" s="31"/>
      <c r="G59" s="31"/>
      <c r="H59" s="31"/>
      <c r="I59" s="31"/>
      <c r="J59" s="31"/>
      <c r="K59" s="31"/>
      <c r="M59" s="31"/>
      <c r="N59" s="31"/>
      <c r="O59" s="31"/>
      <c r="P59" s="31"/>
      <c r="Q59" s="31"/>
      <c r="R59" s="31"/>
      <c r="S59" s="31"/>
      <c r="T59" s="31"/>
      <c r="U59" s="31"/>
      <c r="V59" s="31"/>
      <c r="W59" s="31"/>
      <c r="X59" s="31"/>
      <c r="Y59" s="31"/>
      <c r="Z59" s="31"/>
    </row>
    <row r="60" spans="1:26" x14ac:dyDescent="0.5">
      <c r="A60" s="31"/>
      <c r="B60" s="31"/>
      <c r="C60" s="31"/>
      <c r="D60" s="31"/>
      <c r="E60" s="31"/>
      <c r="F60" s="31"/>
      <c r="G60" s="31"/>
      <c r="H60" s="31"/>
      <c r="I60" s="31"/>
      <c r="J60" s="31"/>
      <c r="K60" s="31"/>
      <c r="M60" s="31"/>
      <c r="N60" s="31"/>
      <c r="O60" s="31"/>
      <c r="P60" s="31"/>
      <c r="Q60" s="31"/>
      <c r="R60" s="31"/>
      <c r="S60" s="31"/>
      <c r="T60" s="31"/>
      <c r="U60" s="31"/>
      <c r="V60" s="31"/>
      <c r="W60" s="31"/>
      <c r="X60" s="31"/>
      <c r="Y60" s="31"/>
      <c r="Z60" s="31"/>
    </row>
    <row r="61" spans="1:26" x14ac:dyDescent="0.5">
      <c r="A61" s="31"/>
      <c r="B61" s="31"/>
      <c r="C61" s="31"/>
      <c r="D61" s="31"/>
      <c r="E61" s="31"/>
      <c r="F61" s="31"/>
      <c r="G61" s="31"/>
      <c r="H61" s="31"/>
      <c r="I61" s="31"/>
      <c r="J61" s="31"/>
      <c r="K61" s="31"/>
      <c r="M61" s="31"/>
      <c r="N61" s="31"/>
      <c r="O61" s="31"/>
      <c r="P61" s="31"/>
      <c r="Q61" s="31"/>
      <c r="R61" s="31"/>
      <c r="S61" s="31"/>
      <c r="T61" s="31"/>
      <c r="U61" s="31"/>
      <c r="V61" s="31"/>
      <c r="W61" s="31"/>
      <c r="X61" s="31"/>
      <c r="Y61" s="31"/>
      <c r="Z61" s="31"/>
    </row>
    <row r="62" spans="1:26" x14ac:dyDescent="0.5">
      <c r="A62" s="31"/>
      <c r="B62" s="31"/>
      <c r="C62" s="31"/>
      <c r="D62" s="31"/>
      <c r="E62" s="31"/>
      <c r="F62" s="31"/>
      <c r="G62" s="31"/>
      <c r="H62" s="31"/>
      <c r="I62" s="31"/>
      <c r="J62" s="31"/>
      <c r="K62" s="31"/>
      <c r="M62" s="31"/>
      <c r="N62" s="31"/>
      <c r="O62" s="31"/>
      <c r="P62" s="31"/>
      <c r="Q62" s="31"/>
      <c r="R62" s="31"/>
      <c r="S62" s="31"/>
      <c r="T62" s="31"/>
      <c r="U62" s="31"/>
      <c r="V62" s="31"/>
      <c r="W62" s="31"/>
      <c r="X62" s="31"/>
      <c r="Y62" s="31"/>
      <c r="Z62" s="31"/>
    </row>
    <row r="63" spans="1:26" x14ac:dyDescent="0.5">
      <c r="A63" s="31"/>
      <c r="B63" s="31"/>
      <c r="C63" s="31"/>
      <c r="D63" s="31"/>
      <c r="E63" s="31"/>
      <c r="F63" s="31"/>
      <c r="G63" s="31"/>
      <c r="H63" s="31"/>
      <c r="I63" s="31"/>
      <c r="J63" s="31"/>
      <c r="K63" s="31"/>
      <c r="M63" s="31"/>
      <c r="N63" s="31"/>
      <c r="O63" s="31"/>
      <c r="P63" s="31"/>
      <c r="Q63" s="31"/>
      <c r="R63" s="31"/>
      <c r="S63" s="31"/>
      <c r="T63" s="31"/>
      <c r="U63" s="31"/>
      <c r="V63" s="31"/>
      <c r="W63" s="31"/>
      <c r="X63" s="31"/>
      <c r="Y63" s="31"/>
      <c r="Z63" s="31"/>
    </row>
    <row r="64" spans="1:26" x14ac:dyDescent="0.5">
      <c r="A64" s="31"/>
      <c r="B64" s="31"/>
      <c r="C64" s="31"/>
      <c r="D64" s="31"/>
      <c r="E64" s="31"/>
      <c r="F64" s="31"/>
      <c r="G64" s="31"/>
      <c r="H64" s="31"/>
      <c r="I64" s="31"/>
      <c r="J64" s="31"/>
      <c r="K64" s="31"/>
      <c r="M64" s="31"/>
      <c r="N64" s="31"/>
      <c r="O64" s="31"/>
      <c r="P64" s="31"/>
      <c r="Q64" s="31"/>
      <c r="R64" s="31"/>
      <c r="S64" s="31"/>
      <c r="T64" s="31"/>
      <c r="U64" s="31"/>
      <c r="V64" s="31"/>
      <c r="W64" s="31"/>
      <c r="X64" s="31"/>
      <c r="Y64" s="31"/>
      <c r="Z64" s="31"/>
    </row>
    <row r="65" spans="1:26" x14ac:dyDescent="0.5">
      <c r="A65" s="31"/>
      <c r="B65" s="31"/>
      <c r="C65" s="31"/>
      <c r="D65" s="31"/>
      <c r="E65" s="31"/>
      <c r="F65" s="31"/>
      <c r="G65" s="31"/>
      <c r="H65" s="31"/>
      <c r="I65" s="31"/>
      <c r="J65" s="31"/>
      <c r="K65" s="31"/>
      <c r="M65" s="31"/>
      <c r="N65" s="31"/>
      <c r="O65" s="31"/>
      <c r="P65" s="31"/>
      <c r="Q65" s="31"/>
      <c r="R65" s="31"/>
      <c r="S65" s="31"/>
      <c r="T65" s="31"/>
      <c r="U65" s="31"/>
      <c r="V65" s="31"/>
      <c r="W65" s="31"/>
      <c r="X65" s="31"/>
      <c r="Y65" s="31"/>
      <c r="Z65" s="31"/>
    </row>
    <row r="66" spans="1:26" x14ac:dyDescent="0.5">
      <c r="A66" s="31"/>
      <c r="B66" s="31"/>
      <c r="C66" s="31"/>
      <c r="D66" s="31"/>
      <c r="E66" s="31"/>
      <c r="F66" s="31"/>
      <c r="G66" s="31"/>
      <c r="H66" s="31"/>
      <c r="I66" s="31"/>
      <c r="J66" s="31"/>
      <c r="K66" s="31"/>
      <c r="M66" s="31"/>
      <c r="N66" s="31"/>
      <c r="O66" s="31"/>
      <c r="P66" s="31"/>
      <c r="Q66" s="31"/>
      <c r="R66" s="31"/>
      <c r="S66" s="31"/>
      <c r="T66" s="31"/>
      <c r="U66" s="31"/>
      <c r="V66" s="31"/>
      <c r="W66" s="31"/>
      <c r="X66" s="31"/>
      <c r="Y66" s="31"/>
      <c r="Z66" s="31"/>
    </row>
    <row r="67" spans="1:26" x14ac:dyDescent="0.5">
      <c r="A67" s="31"/>
      <c r="B67" s="31"/>
      <c r="C67" s="31"/>
      <c r="D67" s="31"/>
      <c r="E67" s="31"/>
      <c r="F67" s="31"/>
      <c r="G67" s="31"/>
      <c r="H67" s="31"/>
      <c r="I67" s="31"/>
      <c r="J67" s="31"/>
      <c r="K67" s="31"/>
      <c r="M67" s="31"/>
      <c r="N67" s="31"/>
      <c r="O67" s="31"/>
      <c r="P67" s="31"/>
      <c r="Q67" s="31"/>
      <c r="R67" s="31"/>
      <c r="S67" s="31"/>
      <c r="T67" s="31"/>
      <c r="U67" s="31"/>
      <c r="V67" s="31"/>
      <c r="W67" s="31"/>
      <c r="X67" s="31"/>
      <c r="Y67" s="31"/>
      <c r="Z67" s="31"/>
    </row>
    <row r="68" spans="1:26" x14ac:dyDescent="0.5">
      <c r="A68" s="31"/>
      <c r="B68" s="31"/>
      <c r="C68" s="31"/>
      <c r="D68" s="31"/>
      <c r="E68" s="31"/>
      <c r="F68" s="31"/>
      <c r="G68" s="31"/>
      <c r="H68" s="31"/>
      <c r="I68" s="31"/>
      <c r="J68" s="31"/>
      <c r="K68" s="31"/>
      <c r="M68" s="31"/>
      <c r="N68" s="31"/>
      <c r="O68" s="31"/>
      <c r="P68" s="31"/>
      <c r="Q68" s="31"/>
      <c r="R68" s="31"/>
      <c r="S68" s="31"/>
      <c r="T68" s="31"/>
      <c r="U68" s="31"/>
      <c r="V68" s="31"/>
      <c r="W68" s="31"/>
      <c r="X68" s="31"/>
      <c r="Y68" s="31"/>
      <c r="Z68" s="31"/>
    </row>
    <row r="69" spans="1:26" x14ac:dyDescent="0.5">
      <c r="A69" s="31"/>
      <c r="B69" s="31"/>
      <c r="C69" s="31"/>
      <c r="D69" s="31"/>
      <c r="E69" s="31"/>
      <c r="F69" s="31"/>
      <c r="G69" s="31"/>
      <c r="H69" s="31"/>
      <c r="I69" s="31"/>
      <c r="J69" s="31"/>
      <c r="K69" s="31"/>
      <c r="M69" s="31"/>
      <c r="N69" s="31"/>
      <c r="O69" s="31"/>
      <c r="P69" s="31"/>
      <c r="Q69" s="31"/>
      <c r="R69" s="31"/>
      <c r="S69" s="31"/>
      <c r="T69" s="31"/>
      <c r="U69" s="31"/>
      <c r="V69" s="31"/>
      <c r="W69" s="31"/>
      <c r="X69" s="31"/>
      <c r="Y69" s="31"/>
      <c r="Z69" s="31"/>
    </row>
    <row r="70" spans="1:26" x14ac:dyDescent="0.5">
      <c r="A70" s="31"/>
      <c r="B70" s="31"/>
      <c r="C70" s="31"/>
      <c r="D70" s="31"/>
      <c r="E70" s="31"/>
      <c r="F70" s="31"/>
      <c r="G70" s="31"/>
      <c r="H70" s="31"/>
      <c r="I70" s="31"/>
      <c r="J70" s="31"/>
      <c r="K70" s="31"/>
      <c r="M70" s="31"/>
      <c r="N70" s="31"/>
      <c r="O70" s="31"/>
      <c r="P70" s="31"/>
      <c r="Q70" s="31"/>
      <c r="R70" s="31"/>
      <c r="S70" s="31"/>
      <c r="T70" s="31"/>
      <c r="U70" s="31"/>
      <c r="V70" s="31"/>
      <c r="W70" s="31"/>
      <c r="X70" s="31"/>
      <c r="Y70" s="31"/>
      <c r="Z70" s="31"/>
    </row>
    <row r="71" spans="1:26" x14ac:dyDescent="0.5">
      <c r="A71" s="31"/>
      <c r="B71" s="31"/>
      <c r="C71" s="31"/>
      <c r="D71" s="31"/>
      <c r="E71" s="31"/>
      <c r="F71" s="31"/>
      <c r="G71" s="31"/>
      <c r="H71" s="31"/>
      <c r="I71" s="31"/>
      <c r="J71" s="31"/>
      <c r="K71" s="31"/>
      <c r="M71" s="31"/>
      <c r="N71" s="31"/>
      <c r="O71" s="31"/>
      <c r="P71" s="31"/>
      <c r="Q71" s="31"/>
      <c r="R71" s="31"/>
      <c r="S71" s="31"/>
      <c r="T71" s="31"/>
      <c r="U71" s="31"/>
      <c r="V71" s="31"/>
      <c r="W71" s="31"/>
      <c r="X71" s="31"/>
      <c r="Y71" s="31"/>
      <c r="Z71" s="31"/>
    </row>
    <row r="72" spans="1:26" x14ac:dyDescent="0.5">
      <c r="A72" s="31"/>
      <c r="B72" s="31"/>
      <c r="C72" s="31"/>
      <c r="D72" s="31"/>
      <c r="E72" s="31"/>
      <c r="F72" s="31"/>
      <c r="G72" s="31"/>
      <c r="H72" s="31"/>
      <c r="I72" s="31"/>
      <c r="J72" s="31"/>
      <c r="K72" s="31"/>
      <c r="M72" s="31"/>
      <c r="N72" s="31"/>
      <c r="O72" s="31"/>
      <c r="P72" s="31"/>
      <c r="Q72" s="31"/>
      <c r="R72" s="31"/>
      <c r="S72" s="31"/>
      <c r="T72" s="31"/>
      <c r="U72" s="31"/>
      <c r="V72" s="31"/>
      <c r="W72" s="31"/>
      <c r="X72" s="31"/>
      <c r="Y72" s="31"/>
      <c r="Z72" s="31"/>
    </row>
    <row r="73" spans="1:26" x14ac:dyDescent="0.5">
      <c r="A73" s="31"/>
      <c r="B73" s="31"/>
      <c r="C73" s="31"/>
      <c r="D73" s="31"/>
      <c r="E73" s="31"/>
      <c r="F73" s="31"/>
      <c r="G73" s="31"/>
      <c r="H73" s="31"/>
      <c r="I73" s="31"/>
      <c r="J73" s="31"/>
      <c r="K73" s="31"/>
      <c r="M73" s="31"/>
      <c r="N73" s="31"/>
      <c r="O73" s="31"/>
      <c r="P73" s="31"/>
      <c r="Q73" s="31"/>
      <c r="R73" s="31"/>
      <c r="S73" s="31"/>
      <c r="T73" s="31"/>
      <c r="U73" s="31"/>
      <c r="V73" s="31"/>
      <c r="W73" s="31"/>
      <c r="X73" s="31"/>
      <c r="Y73" s="31"/>
      <c r="Z73" s="31"/>
    </row>
    <row r="74" spans="1:26" x14ac:dyDescent="0.5">
      <c r="A74" s="31"/>
      <c r="B74" s="31"/>
      <c r="C74" s="31"/>
      <c r="D74" s="31"/>
      <c r="E74" s="31"/>
      <c r="F74" s="31"/>
      <c r="G74" s="31"/>
      <c r="H74" s="31"/>
      <c r="I74" s="31"/>
      <c r="J74" s="31"/>
      <c r="K74" s="31"/>
      <c r="M74" s="31"/>
      <c r="N74" s="31"/>
      <c r="O74" s="31"/>
      <c r="P74" s="31"/>
      <c r="Q74" s="31"/>
      <c r="R74" s="31"/>
      <c r="S74" s="31"/>
      <c r="T74" s="31"/>
      <c r="U74" s="31"/>
      <c r="V74" s="31"/>
      <c r="W74" s="31"/>
      <c r="X74" s="31"/>
      <c r="Y74" s="31"/>
      <c r="Z74" s="31"/>
    </row>
    <row r="75" spans="1:26" x14ac:dyDescent="0.5">
      <c r="A75" s="31"/>
      <c r="B75" s="31"/>
      <c r="C75" s="31"/>
      <c r="D75" s="31"/>
      <c r="E75" s="31"/>
      <c r="F75" s="31"/>
      <c r="G75" s="31"/>
      <c r="H75" s="31"/>
      <c r="I75" s="31"/>
      <c r="J75" s="31"/>
      <c r="K75" s="31"/>
      <c r="M75" s="31"/>
      <c r="N75" s="31"/>
      <c r="O75" s="31"/>
      <c r="P75" s="31"/>
      <c r="Q75" s="31"/>
      <c r="R75" s="31"/>
      <c r="S75" s="31"/>
      <c r="T75" s="31"/>
      <c r="U75" s="31"/>
      <c r="V75" s="31"/>
      <c r="W75" s="31"/>
      <c r="X75" s="31"/>
      <c r="Y75" s="31"/>
      <c r="Z75" s="31"/>
    </row>
    <row r="76" spans="1:26" x14ac:dyDescent="0.5">
      <c r="A76" s="31"/>
      <c r="B76" s="31"/>
      <c r="C76" s="31"/>
      <c r="D76" s="31"/>
      <c r="E76" s="31"/>
      <c r="F76" s="31"/>
      <c r="G76" s="31"/>
      <c r="H76" s="31"/>
      <c r="I76" s="31"/>
      <c r="J76" s="31"/>
      <c r="K76" s="31"/>
      <c r="M76" s="31"/>
      <c r="N76" s="31"/>
      <c r="O76" s="31"/>
      <c r="P76" s="31"/>
      <c r="Q76" s="31"/>
      <c r="R76" s="31"/>
      <c r="S76" s="31"/>
      <c r="T76" s="31"/>
      <c r="U76" s="31"/>
      <c r="V76" s="31"/>
      <c r="W76" s="31"/>
      <c r="X76" s="31"/>
      <c r="Y76" s="31"/>
      <c r="Z76" s="31"/>
    </row>
    <row r="77" spans="1:26" x14ac:dyDescent="0.5">
      <c r="A77" s="31"/>
      <c r="B77" s="31"/>
      <c r="C77" s="31"/>
      <c r="D77" s="31"/>
      <c r="E77" s="31"/>
      <c r="F77" s="31"/>
      <c r="G77" s="31"/>
      <c r="H77" s="31"/>
      <c r="I77" s="31"/>
      <c r="J77" s="31"/>
      <c r="K77" s="31"/>
      <c r="M77" s="31"/>
      <c r="N77" s="31"/>
      <c r="O77" s="31"/>
      <c r="P77" s="31"/>
      <c r="Q77" s="31"/>
      <c r="R77" s="31"/>
      <c r="S77" s="31"/>
      <c r="T77" s="31"/>
      <c r="U77" s="31"/>
      <c r="V77" s="31"/>
      <c r="W77" s="31"/>
      <c r="X77" s="31"/>
      <c r="Y77" s="31"/>
      <c r="Z77" s="31"/>
    </row>
    <row r="78" spans="1:26" x14ac:dyDescent="0.5">
      <c r="A78" s="31"/>
      <c r="B78" s="31"/>
      <c r="C78" s="31"/>
      <c r="D78" s="31"/>
      <c r="E78" s="31"/>
      <c r="F78" s="31"/>
      <c r="G78" s="31"/>
      <c r="H78" s="31"/>
      <c r="I78" s="31"/>
      <c r="J78" s="31"/>
      <c r="K78" s="31"/>
      <c r="M78" s="31"/>
      <c r="N78" s="31"/>
      <c r="O78" s="31"/>
      <c r="P78" s="31"/>
      <c r="Q78" s="31"/>
      <c r="R78" s="31"/>
      <c r="S78" s="31"/>
      <c r="T78" s="31"/>
      <c r="U78" s="31"/>
      <c r="V78" s="31"/>
      <c r="W78" s="31"/>
      <c r="X78" s="31"/>
      <c r="Y78" s="31"/>
      <c r="Z78" s="31"/>
    </row>
    <row r="79" spans="1:26" x14ac:dyDescent="0.5">
      <c r="A79" s="31"/>
      <c r="B79" s="31"/>
      <c r="C79" s="31"/>
      <c r="D79" s="31"/>
      <c r="E79" s="31"/>
      <c r="F79" s="31"/>
      <c r="G79" s="31"/>
      <c r="H79" s="31"/>
      <c r="I79" s="31"/>
      <c r="J79" s="31"/>
      <c r="K79" s="31"/>
      <c r="M79" s="31"/>
      <c r="N79" s="31"/>
      <c r="O79" s="31"/>
      <c r="P79" s="31"/>
      <c r="Q79" s="31"/>
      <c r="R79" s="31"/>
      <c r="S79" s="31"/>
      <c r="T79" s="31"/>
      <c r="U79" s="31"/>
      <c r="V79" s="31"/>
      <c r="W79" s="31"/>
      <c r="X79" s="31"/>
      <c r="Y79" s="31"/>
      <c r="Z79" s="31"/>
    </row>
    <row r="80" spans="1:26" x14ac:dyDescent="0.5">
      <c r="A80" s="31"/>
      <c r="B80" s="31"/>
      <c r="C80" s="31"/>
      <c r="D80" s="31"/>
      <c r="E80" s="31"/>
      <c r="F80" s="31"/>
      <c r="G80" s="31"/>
      <c r="H80" s="31"/>
      <c r="I80" s="31"/>
      <c r="J80" s="31"/>
      <c r="K80" s="31"/>
      <c r="M80" s="31"/>
      <c r="N80" s="31"/>
      <c r="O80" s="31"/>
      <c r="P80" s="31"/>
      <c r="Q80" s="31"/>
      <c r="R80" s="31"/>
      <c r="S80" s="31"/>
      <c r="T80" s="31"/>
      <c r="U80" s="31"/>
      <c r="V80" s="31"/>
      <c r="W80" s="31"/>
      <c r="X80" s="31"/>
      <c r="Y80" s="31"/>
      <c r="Z80" s="31"/>
    </row>
    <row r="81" spans="1:26" x14ac:dyDescent="0.5">
      <c r="A81" s="31"/>
      <c r="B81" s="31"/>
      <c r="C81" s="31"/>
      <c r="D81" s="31"/>
      <c r="E81" s="31"/>
      <c r="F81" s="31"/>
      <c r="G81" s="31"/>
      <c r="H81" s="31"/>
      <c r="I81" s="31"/>
      <c r="J81" s="31"/>
      <c r="K81" s="31"/>
      <c r="M81" s="31"/>
      <c r="N81" s="31"/>
      <c r="O81" s="31"/>
      <c r="P81" s="31"/>
      <c r="Q81" s="31"/>
      <c r="R81" s="31"/>
      <c r="S81" s="31"/>
      <c r="T81" s="31"/>
      <c r="U81" s="31"/>
      <c r="V81" s="31"/>
      <c r="W81" s="31"/>
      <c r="X81" s="31"/>
      <c r="Y81" s="31"/>
      <c r="Z81" s="31"/>
    </row>
    <row r="82" spans="1:26" x14ac:dyDescent="0.5">
      <c r="A82" s="31"/>
      <c r="B82" s="31"/>
      <c r="C82" s="31"/>
      <c r="D82" s="31"/>
      <c r="E82" s="31"/>
      <c r="F82" s="31"/>
      <c r="G82" s="31"/>
      <c r="H82" s="31"/>
      <c r="I82" s="31"/>
      <c r="J82" s="31"/>
      <c r="K82" s="31"/>
      <c r="M82" s="31"/>
      <c r="N82" s="31"/>
      <c r="O82" s="31"/>
      <c r="P82" s="31"/>
      <c r="Q82" s="31"/>
      <c r="R82" s="31"/>
      <c r="S82" s="31"/>
      <c r="T82" s="31"/>
      <c r="U82" s="31"/>
      <c r="V82" s="31"/>
      <c r="W82" s="31"/>
      <c r="X82" s="31"/>
      <c r="Y82" s="31"/>
      <c r="Z82" s="31"/>
    </row>
    <row r="83" spans="1:26" x14ac:dyDescent="0.5">
      <c r="A83" s="31"/>
      <c r="B83" s="31"/>
      <c r="C83" s="31"/>
      <c r="D83" s="31"/>
      <c r="E83" s="31"/>
      <c r="F83" s="31"/>
      <c r="G83" s="31"/>
      <c r="H83" s="31"/>
      <c r="I83" s="31"/>
      <c r="J83" s="31"/>
      <c r="K83" s="31"/>
      <c r="M83" s="31"/>
      <c r="N83" s="31"/>
      <c r="O83" s="31"/>
      <c r="P83" s="31"/>
      <c r="Q83" s="31"/>
      <c r="R83" s="31"/>
      <c r="S83" s="31"/>
      <c r="T83" s="31"/>
      <c r="U83" s="31"/>
      <c r="V83" s="31"/>
      <c r="W83" s="31"/>
      <c r="X83" s="31"/>
      <c r="Y83" s="31"/>
      <c r="Z83" s="31"/>
    </row>
    <row r="84" spans="1:26" x14ac:dyDescent="0.5">
      <c r="A84" s="31"/>
      <c r="B84" s="31"/>
      <c r="C84" s="31"/>
      <c r="D84" s="31"/>
      <c r="E84" s="31"/>
      <c r="F84" s="31"/>
      <c r="G84" s="31"/>
      <c r="H84" s="31"/>
      <c r="I84" s="31"/>
      <c r="J84" s="31"/>
      <c r="K84" s="31"/>
      <c r="M84" s="31"/>
      <c r="N84" s="31"/>
      <c r="O84" s="31"/>
      <c r="P84" s="31"/>
      <c r="Q84" s="31"/>
      <c r="R84" s="31"/>
      <c r="S84" s="31"/>
      <c r="T84" s="31"/>
      <c r="U84" s="31"/>
      <c r="V84" s="31"/>
      <c r="W84" s="31"/>
      <c r="X84" s="31"/>
      <c r="Y84" s="31"/>
      <c r="Z84" s="31"/>
    </row>
    <row r="85" spans="1:26" x14ac:dyDescent="0.5">
      <c r="A85" s="31"/>
      <c r="B85" s="31"/>
      <c r="C85" s="31"/>
      <c r="D85" s="31"/>
      <c r="E85" s="31"/>
      <c r="F85" s="31"/>
      <c r="G85" s="31"/>
      <c r="H85" s="31"/>
      <c r="I85" s="31"/>
      <c r="J85" s="31"/>
      <c r="K85" s="31"/>
      <c r="M85" s="31"/>
      <c r="N85" s="31"/>
      <c r="O85" s="31"/>
      <c r="P85" s="31"/>
      <c r="Q85" s="31"/>
      <c r="R85" s="31"/>
      <c r="S85" s="31"/>
      <c r="T85" s="31"/>
      <c r="U85" s="31"/>
      <c r="V85" s="31"/>
      <c r="W85" s="31"/>
      <c r="X85" s="31"/>
      <c r="Y85" s="31"/>
      <c r="Z85" s="31"/>
    </row>
    <row r="86" spans="1:26" x14ac:dyDescent="0.5">
      <c r="A86" s="31"/>
      <c r="B86" s="31"/>
      <c r="C86" s="31"/>
      <c r="D86" s="31"/>
      <c r="E86" s="31"/>
      <c r="F86" s="31"/>
      <c r="G86" s="31"/>
      <c r="H86" s="31"/>
      <c r="I86" s="31"/>
      <c r="J86" s="31"/>
      <c r="K86" s="31"/>
      <c r="M86" s="31"/>
      <c r="N86" s="31"/>
      <c r="O86" s="31"/>
      <c r="P86" s="31"/>
      <c r="Q86" s="31"/>
      <c r="R86" s="31"/>
      <c r="S86" s="31"/>
      <c r="T86" s="31"/>
      <c r="U86" s="31"/>
      <c r="V86" s="31"/>
      <c r="W86" s="31"/>
      <c r="X86" s="31"/>
      <c r="Y86" s="31"/>
      <c r="Z86" s="31"/>
    </row>
    <row r="87" spans="1:26" x14ac:dyDescent="0.5">
      <c r="A87" s="31"/>
      <c r="B87" s="31"/>
      <c r="C87" s="31"/>
      <c r="D87" s="31"/>
      <c r="E87" s="31"/>
      <c r="F87" s="31"/>
      <c r="G87" s="31"/>
      <c r="H87" s="31"/>
      <c r="I87" s="31"/>
      <c r="J87" s="31"/>
      <c r="K87" s="31"/>
      <c r="M87" s="31"/>
      <c r="N87" s="31"/>
      <c r="O87" s="31"/>
      <c r="P87" s="31"/>
      <c r="Q87" s="31"/>
      <c r="R87" s="31"/>
      <c r="S87" s="31"/>
      <c r="T87" s="31"/>
      <c r="U87" s="31"/>
      <c r="V87" s="31"/>
      <c r="W87" s="31"/>
      <c r="X87" s="31"/>
      <c r="Y87" s="31"/>
      <c r="Z87" s="31"/>
    </row>
    <row r="88" spans="1:26" x14ac:dyDescent="0.5">
      <c r="A88" s="31"/>
      <c r="B88" s="31"/>
      <c r="C88" s="31"/>
      <c r="D88" s="31"/>
      <c r="E88" s="31"/>
      <c r="F88" s="31"/>
      <c r="G88" s="31"/>
      <c r="H88" s="31"/>
      <c r="I88" s="31"/>
      <c r="J88" s="31"/>
      <c r="K88" s="31"/>
      <c r="M88" s="31"/>
      <c r="N88" s="31"/>
      <c r="O88" s="31"/>
      <c r="P88" s="31"/>
      <c r="Q88" s="31"/>
      <c r="R88" s="31"/>
      <c r="S88" s="31"/>
      <c r="T88" s="31"/>
      <c r="U88" s="31"/>
      <c r="V88" s="31"/>
      <c r="W88" s="31"/>
      <c r="X88" s="31"/>
      <c r="Y88" s="31"/>
      <c r="Z88" s="31"/>
    </row>
    <row r="89" spans="1:26" x14ac:dyDescent="0.5">
      <c r="A89" s="31"/>
      <c r="B89" s="31"/>
      <c r="C89" s="31"/>
      <c r="D89" s="31"/>
      <c r="E89" s="31"/>
      <c r="F89" s="31"/>
      <c r="G89" s="31"/>
      <c r="H89" s="31"/>
      <c r="I89" s="31"/>
      <c r="J89" s="31"/>
      <c r="K89" s="31"/>
      <c r="M89" s="31"/>
      <c r="N89" s="31"/>
      <c r="O89" s="31"/>
      <c r="P89" s="31"/>
      <c r="Q89" s="31"/>
      <c r="R89" s="31"/>
      <c r="S89" s="31"/>
      <c r="T89" s="31"/>
      <c r="U89" s="31"/>
      <c r="V89" s="31"/>
      <c r="W89" s="31"/>
      <c r="X89" s="31"/>
      <c r="Y89" s="31"/>
      <c r="Z89" s="31"/>
    </row>
    <row r="90" spans="1:26" x14ac:dyDescent="0.5">
      <c r="A90" s="31"/>
      <c r="B90" s="31"/>
      <c r="C90" s="31"/>
      <c r="D90" s="31"/>
      <c r="E90" s="31"/>
      <c r="F90" s="31"/>
      <c r="G90" s="31"/>
      <c r="H90" s="31"/>
      <c r="I90" s="31"/>
      <c r="J90" s="31"/>
      <c r="K90" s="31"/>
      <c r="M90" s="31"/>
      <c r="N90" s="31"/>
      <c r="O90" s="31"/>
      <c r="P90" s="31"/>
      <c r="Q90" s="31"/>
      <c r="R90" s="31"/>
      <c r="S90" s="31"/>
      <c r="T90" s="31"/>
      <c r="U90" s="31"/>
      <c r="V90" s="31"/>
      <c r="W90" s="31"/>
      <c r="X90" s="31"/>
      <c r="Y90" s="31"/>
      <c r="Z90" s="31"/>
    </row>
    <row r="91" spans="1:26" x14ac:dyDescent="0.5">
      <c r="A91" s="31"/>
      <c r="B91" s="31"/>
      <c r="C91" s="31"/>
      <c r="D91" s="31"/>
      <c r="E91" s="31"/>
      <c r="F91" s="31"/>
      <c r="G91" s="31"/>
      <c r="H91" s="31"/>
      <c r="I91" s="31"/>
      <c r="J91" s="31"/>
      <c r="K91" s="31"/>
      <c r="M91" s="31"/>
      <c r="N91" s="31"/>
      <c r="O91" s="31"/>
      <c r="P91" s="31"/>
      <c r="Q91" s="31"/>
      <c r="R91" s="31"/>
      <c r="S91" s="31"/>
      <c r="T91" s="31"/>
      <c r="U91" s="31"/>
      <c r="V91" s="31"/>
      <c r="W91" s="31"/>
      <c r="X91" s="31"/>
      <c r="Y91" s="31"/>
      <c r="Z91" s="31"/>
    </row>
    <row r="92" spans="1:26" x14ac:dyDescent="0.5">
      <c r="A92" s="31"/>
      <c r="B92" s="31"/>
      <c r="C92" s="31"/>
      <c r="D92" s="31"/>
      <c r="E92" s="31"/>
      <c r="F92" s="31"/>
      <c r="G92" s="31"/>
      <c r="H92" s="31"/>
      <c r="I92" s="31"/>
      <c r="J92" s="31"/>
      <c r="K92" s="31"/>
      <c r="M92" s="31"/>
      <c r="N92" s="31"/>
      <c r="O92" s="31"/>
      <c r="P92" s="31"/>
      <c r="Q92" s="31"/>
      <c r="R92" s="31"/>
      <c r="S92" s="31"/>
      <c r="T92" s="31"/>
      <c r="U92" s="31"/>
      <c r="V92" s="31"/>
      <c r="W92" s="31"/>
      <c r="X92" s="31"/>
      <c r="Y92" s="31"/>
      <c r="Z92" s="31"/>
    </row>
    <row r="93" spans="1:26" x14ac:dyDescent="0.5">
      <c r="A93" s="31"/>
      <c r="B93" s="31"/>
      <c r="C93" s="31"/>
      <c r="D93" s="31"/>
      <c r="E93" s="31"/>
      <c r="F93" s="31"/>
      <c r="G93" s="31"/>
      <c r="H93" s="31"/>
      <c r="I93" s="31"/>
      <c r="J93" s="31"/>
      <c r="K93" s="31"/>
      <c r="M93" s="31"/>
      <c r="N93" s="31"/>
      <c r="O93" s="31"/>
      <c r="P93" s="31"/>
      <c r="Q93" s="31"/>
      <c r="R93" s="31"/>
      <c r="S93" s="31"/>
      <c r="T93" s="31"/>
      <c r="U93" s="31"/>
      <c r="V93" s="31"/>
      <c r="W93" s="31"/>
      <c r="X93" s="31"/>
      <c r="Y93" s="31"/>
      <c r="Z93" s="31"/>
    </row>
    <row r="94" spans="1:26" x14ac:dyDescent="0.5">
      <c r="A94" s="31"/>
      <c r="B94" s="31"/>
      <c r="C94" s="31"/>
      <c r="D94" s="31"/>
      <c r="E94" s="31"/>
      <c r="F94" s="31"/>
      <c r="G94" s="31"/>
      <c r="H94" s="31"/>
      <c r="I94" s="31"/>
      <c r="J94" s="31"/>
      <c r="K94" s="31"/>
      <c r="M94" s="31"/>
      <c r="N94" s="31"/>
      <c r="O94" s="31"/>
      <c r="P94" s="31"/>
      <c r="Q94" s="31"/>
      <c r="R94" s="31"/>
      <c r="S94" s="31"/>
      <c r="T94" s="31"/>
      <c r="U94" s="31"/>
      <c r="V94" s="31"/>
      <c r="W94" s="31"/>
      <c r="X94" s="31"/>
      <c r="Y94" s="31"/>
      <c r="Z94" s="31"/>
    </row>
    <row r="95" spans="1:26" x14ac:dyDescent="0.5">
      <c r="A95" s="31"/>
      <c r="B95" s="31"/>
      <c r="C95" s="31"/>
      <c r="D95" s="31"/>
      <c r="E95" s="31"/>
      <c r="F95" s="31"/>
      <c r="G95" s="31"/>
      <c r="H95" s="31"/>
      <c r="I95" s="31"/>
      <c r="J95" s="31"/>
      <c r="K95" s="31"/>
      <c r="M95" s="31"/>
      <c r="N95" s="31"/>
      <c r="O95" s="31"/>
      <c r="P95" s="31"/>
      <c r="Q95" s="31"/>
      <c r="R95" s="31"/>
      <c r="S95" s="31"/>
      <c r="T95" s="31"/>
      <c r="U95" s="31"/>
      <c r="V95" s="31"/>
      <c r="W95" s="31"/>
      <c r="X95" s="31"/>
      <c r="Y95" s="31"/>
      <c r="Z95" s="31"/>
    </row>
    <row r="96" spans="1:26" x14ac:dyDescent="0.5">
      <c r="A96" s="31"/>
      <c r="B96" s="31"/>
      <c r="C96" s="31"/>
      <c r="D96" s="31"/>
      <c r="E96" s="31"/>
      <c r="F96" s="31"/>
      <c r="G96" s="31"/>
      <c r="H96" s="31"/>
      <c r="I96" s="31"/>
      <c r="J96" s="31"/>
      <c r="K96" s="31"/>
      <c r="M96" s="31"/>
      <c r="N96" s="31"/>
      <c r="O96" s="31"/>
      <c r="P96" s="31"/>
      <c r="Q96" s="31"/>
      <c r="R96" s="31"/>
      <c r="S96" s="31"/>
      <c r="T96" s="31"/>
      <c r="U96" s="31"/>
      <c r="V96" s="31"/>
      <c r="W96" s="31"/>
      <c r="X96" s="31"/>
      <c r="Y96" s="31"/>
      <c r="Z96" s="31"/>
    </row>
    <row r="97" spans="1:26" x14ac:dyDescent="0.5">
      <c r="A97" s="31"/>
      <c r="B97" s="31"/>
      <c r="C97" s="31"/>
      <c r="D97" s="31"/>
      <c r="E97" s="31"/>
      <c r="F97" s="31"/>
      <c r="G97" s="31"/>
      <c r="H97" s="31"/>
      <c r="I97" s="31"/>
      <c r="J97" s="31"/>
      <c r="K97" s="31"/>
      <c r="M97" s="31"/>
      <c r="N97" s="31"/>
      <c r="O97" s="31"/>
      <c r="P97" s="31"/>
      <c r="Q97" s="31"/>
      <c r="R97" s="31"/>
      <c r="S97" s="31"/>
      <c r="T97" s="31"/>
      <c r="U97" s="31"/>
      <c r="V97" s="31"/>
      <c r="W97" s="31"/>
      <c r="X97" s="31"/>
      <c r="Y97" s="31"/>
      <c r="Z97" s="31"/>
    </row>
    <row r="98" spans="1:26" x14ac:dyDescent="0.5">
      <c r="A98" s="31"/>
      <c r="B98" s="31"/>
      <c r="C98" s="31"/>
      <c r="D98" s="31"/>
      <c r="E98" s="31"/>
      <c r="F98" s="31"/>
      <c r="G98" s="31"/>
      <c r="H98" s="31"/>
      <c r="I98" s="31"/>
      <c r="J98" s="31"/>
      <c r="K98" s="31"/>
      <c r="M98" s="31"/>
      <c r="N98" s="31"/>
      <c r="O98" s="31"/>
      <c r="P98" s="31"/>
      <c r="Q98" s="31"/>
      <c r="R98" s="31"/>
      <c r="S98" s="31"/>
      <c r="T98" s="31"/>
      <c r="U98" s="31"/>
      <c r="V98" s="31"/>
      <c r="W98" s="31"/>
      <c r="X98" s="31"/>
      <c r="Y98" s="31"/>
      <c r="Z98" s="31"/>
    </row>
    <row r="99" spans="1:26" x14ac:dyDescent="0.5">
      <c r="A99" s="31"/>
      <c r="B99" s="31"/>
      <c r="C99" s="31"/>
      <c r="D99" s="31"/>
      <c r="E99" s="31"/>
      <c r="F99" s="31"/>
      <c r="G99" s="31"/>
      <c r="H99" s="31"/>
      <c r="I99" s="31"/>
      <c r="J99" s="31"/>
      <c r="K99" s="31"/>
      <c r="M99" s="31"/>
      <c r="N99" s="31"/>
      <c r="O99" s="31"/>
      <c r="P99" s="31"/>
      <c r="Q99" s="31"/>
      <c r="R99" s="31"/>
      <c r="S99" s="31"/>
      <c r="T99" s="31"/>
      <c r="U99" s="31"/>
      <c r="V99" s="31"/>
      <c r="W99" s="31"/>
      <c r="X99" s="31"/>
      <c r="Y99" s="31"/>
      <c r="Z99" s="31"/>
    </row>
    <row r="100" spans="1:26" x14ac:dyDescent="0.5">
      <c r="A100" s="31"/>
      <c r="B100" s="31"/>
      <c r="C100" s="31"/>
      <c r="D100" s="31"/>
      <c r="E100" s="31"/>
      <c r="F100" s="31"/>
      <c r="G100" s="31"/>
      <c r="H100" s="31"/>
      <c r="I100" s="31"/>
      <c r="J100" s="31"/>
      <c r="K100" s="31"/>
      <c r="M100" s="31"/>
      <c r="N100" s="31"/>
      <c r="O100" s="31"/>
      <c r="P100" s="31"/>
      <c r="Q100" s="31"/>
      <c r="R100" s="31"/>
      <c r="S100" s="31"/>
      <c r="T100" s="31"/>
      <c r="U100" s="31"/>
      <c r="V100" s="31"/>
      <c r="W100" s="31"/>
      <c r="X100" s="31"/>
      <c r="Y100" s="31"/>
      <c r="Z100" s="31"/>
    </row>
    <row r="101" spans="1:26" x14ac:dyDescent="0.5">
      <c r="A101" s="31"/>
      <c r="B101" s="31"/>
      <c r="C101" s="31"/>
      <c r="D101" s="31"/>
      <c r="E101" s="31"/>
      <c r="F101" s="31"/>
      <c r="G101" s="31"/>
      <c r="H101" s="31"/>
      <c r="I101" s="31"/>
      <c r="J101" s="31"/>
      <c r="K101" s="31"/>
      <c r="M101" s="31"/>
      <c r="N101" s="31"/>
      <c r="O101" s="31"/>
      <c r="P101" s="31"/>
      <c r="Q101" s="31"/>
      <c r="R101" s="31"/>
      <c r="S101" s="31"/>
      <c r="T101" s="31"/>
      <c r="U101" s="31"/>
      <c r="V101" s="31"/>
      <c r="W101" s="31"/>
      <c r="X101" s="31"/>
      <c r="Y101" s="31"/>
      <c r="Z101" s="31"/>
    </row>
    <row r="102" spans="1:26" x14ac:dyDescent="0.5">
      <c r="A102" s="31"/>
      <c r="B102" s="31"/>
      <c r="C102" s="31"/>
      <c r="D102" s="31"/>
      <c r="E102" s="31"/>
      <c r="F102" s="31"/>
      <c r="G102" s="31"/>
      <c r="H102" s="31"/>
      <c r="I102" s="31"/>
      <c r="J102" s="31"/>
      <c r="K102" s="31"/>
      <c r="M102" s="31"/>
      <c r="N102" s="31"/>
      <c r="O102" s="31"/>
      <c r="P102" s="31"/>
      <c r="Q102" s="31"/>
      <c r="R102" s="31"/>
      <c r="S102" s="31"/>
      <c r="T102" s="31"/>
      <c r="U102" s="31"/>
      <c r="V102" s="31"/>
      <c r="W102" s="31"/>
      <c r="X102" s="31"/>
      <c r="Y102" s="31"/>
      <c r="Z102" s="31"/>
    </row>
    <row r="103" spans="1:26" x14ac:dyDescent="0.5">
      <c r="A103" s="31"/>
      <c r="B103" s="31"/>
      <c r="C103" s="31"/>
      <c r="D103" s="31"/>
      <c r="E103" s="31"/>
      <c r="F103" s="31"/>
      <c r="G103" s="31"/>
      <c r="H103" s="31"/>
      <c r="I103" s="31"/>
      <c r="J103" s="31"/>
      <c r="K103" s="31"/>
      <c r="M103" s="31"/>
      <c r="N103" s="31"/>
      <c r="O103" s="31"/>
      <c r="P103" s="31"/>
      <c r="Q103" s="31"/>
      <c r="R103" s="31"/>
      <c r="S103" s="31"/>
      <c r="T103" s="31"/>
      <c r="U103" s="31"/>
      <c r="V103" s="31"/>
      <c r="W103" s="31"/>
      <c r="X103" s="31"/>
      <c r="Y103" s="31"/>
      <c r="Z103" s="31"/>
    </row>
    <row r="104" spans="1:26" x14ac:dyDescent="0.5">
      <c r="A104" s="31"/>
      <c r="B104" s="31"/>
      <c r="C104" s="31"/>
      <c r="D104" s="31"/>
      <c r="E104" s="31"/>
      <c r="F104" s="31"/>
      <c r="G104" s="31"/>
      <c r="H104" s="31"/>
      <c r="I104" s="31"/>
      <c r="J104" s="31"/>
      <c r="K104" s="31"/>
      <c r="M104" s="31"/>
      <c r="N104" s="31"/>
      <c r="O104" s="31"/>
      <c r="P104" s="31"/>
      <c r="Q104" s="31"/>
      <c r="R104" s="31"/>
      <c r="S104" s="31"/>
      <c r="T104" s="31"/>
      <c r="U104" s="31"/>
      <c r="V104" s="31"/>
      <c r="W104" s="31"/>
      <c r="X104" s="31"/>
      <c r="Y104" s="31"/>
      <c r="Z104" s="31"/>
    </row>
    <row r="105" spans="1:26" x14ac:dyDescent="0.5">
      <c r="A105" s="31"/>
      <c r="B105" s="31"/>
      <c r="C105" s="31"/>
      <c r="D105" s="31"/>
      <c r="E105" s="31"/>
      <c r="F105" s="31"/>
      <c r="G105" s="31"/>
      <c r="H105" s="31"/>
      <c r="I105" s="31"/>
      <c r="J105" s="31"/>
      <c r="K105" s="31"/>
      <c r="M105" s="31"/>
      <c r="N105" s="31"/>
      <c r="O105" s="31"/>
      <c r="P105" s="31"/>
      <c r="Q105" s="31"/>
      <c r="R105" s="31"/>
      <c r="S105" s="31"/>
      <c r="T105" s="31"/>
      <c r="U105" s="31"/>
      <c r="V105" s="31"/>
      <c r="W105" s="31"/>
      <c r="X105" s="31"/>
      <c r="Y105" s="31"/>
      <c r="Z105" s="31"/>
    </row>
    <row r="106" spans="1:26" x14ac:dyDescent="0.5">
      <c r="A106" s="31"/>
      <c r="B106" s="31"/>
      <c r="C106" s="31"/>
      <c r="D106" s="31"/>
      <c r="E106" s="31"/>
      <c r="F106" s="31"/>
      <c r="G106" s="31"/>
      <c r="H106" s="31"/>
      <c r="I106" s="31"/>
      <c r="J106" s="31"/>
      <c r="K106" s="31"/>
      <c r="M106" s="31"/>
      <c r="N106" s="31"/>
      <c r="O106" s="31"/>
      <c r="P106" s="31"/>
      <c r="Q106" s="31"/>
      <c r="R106" s="31"/>
      <c r="S106" s="31"/>
      <c r="T106" s="31"/>
      <c r="U106" s="31"/>
      <c r="V106" s="31"/>
      <c r="W106" s="31"/>
      <c r="X106" s="31"/>
      <c r="Y106" s="31"/>
      <c r="Z106" s="31"/>
    </row>
    <row r="107" spans="1:26" x14ac:dyDescent="0.5">
      <c r="A107" s="31"/>
      <c r="B107" s="31"/>
      <c r="C107" s="31"/>
      <c r="D107" s="31"/>
      <c r="E107" s="31"/>
      <c r="F107" s="31"/>
      <c r="G107" s="31"/>
      <c r="H107" s="31"/>
      <c r="I107" s="31"/>
      <c r="J107" s="31"/>
      <c r="K107" s="31"/>
      <c r="M107" s="31"/>
      <c r="N107" s="31"/>
      <c r="O107" s="31"/>
      <c r="P107" s="31"/>
      <c r="Q107" s="31"/>
      <c r="R107" s="31"/>
      <c r="S107" s="31"/>
      <c r="T107" s="31"/>
      <c r="U107" s="31"/>
      <c r="V107" s="31"/>
      <c r="W107" s="31"/>
      <c r="X107" s="31"/>
      <c r="Y107" s="31"/>
      <c r="Z107" s="31"/>
    </row>
    <row r="108" spans="1:26" x14ac:dyDescent="0.5">
      <c r="A108" s="31"/>
      <c r="B108" s="31"/>
      <c r="C108" s="31"/>
      <c r="D108" s="31"/>
      <c r="E108" s="31"/>
      <c r="F108" s="31"/>
      <c r="G108" s="31"/>
      <c r="H108" s="31"/>
      <c r="I108" s="31"/>
      <c r="J108" s="31"/>
      <c r="K108" s="31"/>
      <c r="M108" s="31"/>
      <c r="N108" s="31"/>
      <c r="O108" s="31"/>
      <c r="P108" s="31"/>
      <c r="Q108" s="31"/>
      <c r="R108" s="31"/>
      <c r="S108" s="31"/>
      <c r="T108" s="31"/>
      <c r="U108" s="31"/>
      <c r="V108" s="31"/>
      <c r="W108" s="31"/>
      <c r="X108" s="31"/>
      <c r="Y108" s="31"/>
      <c r="Z108" s="31"/>
    </row>
    <row r="109" spans="1:26" x14ac:dyDescent="0.5">
      <c r="A109" s="31"/>
      <c r="B109" s="31"/>
      <c r="C109" s="31"/>
      <c r="D109" s="31"/>
      <c r="E109" s="31"/>
      <c r="F109" s="31"/>
      <c r="G109" s="31"/>
      <c r="H109" s="31"/>
      <c r="I109" s="31"/>
      <c r="J109" s="31"/>
      <c r="K109" s="31"/>
      <c r="M109" s="31"/>
      <c r="N109" s="31"/>
      <c r="O109" s="31"/>
      <c r="P109" s="31"/>
      <c r="Q109" s="31"/>
      <c r="R109" s="31"/>
      <c r="S109" s="31"/>
      <c r="T109" s="31"/>
      <c r="U109" s="31"/>
      <c r="V109" s="31"/>
      <c r="W109" s="31"/>
      <c r="X109" s="31"/>
      <c r="Y109" s="31"/>
      <c r="Z109" s="31"/>
    </row>
    <row r="110" spans="1:26" x14ac:dyDescent="0.5">
      <c r="A110" s="31"/>
      <c r="B110" s="31"/>
      <c r="C110" s="31"/>
      <c r="D110" s="31"/>
      <c r="E110" s="31"/>
      <c r="F110" s="31"/>
      <c r="G110" s="31"/>
      <c r="H110" s="31"/>
      <c r="I110" s="31"/>
      <c r="J110" s="31"/>
      <c r="K110" s="31"/>
      <c r="M110" s="31"/>
      <c r="N110" s="31"/>
      <c r="O110" s="31"/>
      <c r="P110" s="31"/>
      <c r="Q110" s="31"/>
      <c r="R110" s="31"/>
      <c r="S110" s="31"/>
      <c r="T110" s="31"/>
      <c r="U110" s="31"/>
      <c r="V110" s="31"/>
      <c r="W110" s="31"/>
      <c r="X110" s="31"/>
      <c r="Y110" s="31"/>
      <c r="Z110" s="31"/>
    </row>
    <row r="111" spans="1:26" x14ac:dyDescent="0.5">
      <c r="A111" s="31"/>
      <c r="B111" s="31"/>
      <c r="C111" s="31"/>
      <c r="D111" s="31"/>
      <c r="E111" s="31"/>
      <c r="F111" s="31"/>
      <c r="G111" s="31"/>
      <c r="H111" s="31"/>
      <c r="I111" s="31"/>
      <c r="J111" s="31"/>
      <c r="K111" s="31"/>
      <c r="M111" s="31"/>
      <c r="N111" s="31"/>
      <c r="O111" s="31"/>
      <c r="P111" s="31"/>
      <c r="Q111" s="31"/>
      <c r="R111" s="31"/>
      <c r="S111" s="31"/>
      <c r="T111" s="31"/>
      <c r="U111" s="31"/>
      <c r="V111" s="31"/>
      <c r="W111" s="31"/>
      <c r="X111" s="31"/>
      <c r="Y111" s="31"/>
      <c r="Z111" s="31"/>
    </row>
    <row r="112" spans="1:26" x14ac:dyDescent="0.5">
      <c r="A112" s="31"/>
      <c r="B112" s="31"/>
      <c r="C112" s="31"/>
      <c r="D112" s="31"/>
      <c r="E112" s="31"/>
      <c r="F112" s="31"/>
      <c r="G112" s="31"/>
      <c r="H112" s="31"/>
      <c r="I112" s="31"/>
      <c r="J112" s="31"/>
      <c r="K112" s="31"/>
      <c r="M112" s="31"/>
      <c r="N112" s="31"/>
      <c r="O112" s="31"/>
      <c r="P112" s="31"/>
      <c r="Q112" s="31"/>
      <c r="R112" s="31"/>
      <c r="S112" s="31"/>
      <c r="T112" s="31"/>
      <c r="U112" s="31"/>
      <c r="V112" s="31"/>
      <c r="W112" s="31"/>
      <c r="X112" s="31"/>
      <c r="Y112" s="31"/>
      <c r="Z112" s="31"/>
    </row>
    <row r="113" spans="1:26" x14ac:dyDescent="0.5">
      <c r="A113" s="31"/>
      <c r="B113" s="31"/>
      <c r="C113" s="31"/>
      <c r="D113" s="31"/>
      <c r="E113" s="31"/>
      <c r="F113" s="31"/>
      <c r="G113" s="31"/>
      <c r="H113" s="31"/>
      <c r="I113" s="31"/>
      <c r="J113" s="31"/>
      <c r="K113" s="31"/>
      <c r="M113" s="31"/>
      <c r="N113" s="31"/>
      <c r="O113" s="31"/>
      <c r="P113" s="31"/>
      <c r="Q113" s="31"/>
      <c r="R113" s="31"/>
      <c r="S113" s="31"/>
      <c r="T113" s="31"/>
      <c r="U113" s="31"/>
      <c r="V113" s="31"/>
      <c r="W113" s="31"/>
      <c r="X113" s="31"/>
      <c r="Y113" s="31"/>
      <c r="Z113" s="31"/>
    </row>
    <row r="114" spans="1:26" x14ac:dyDescent="0.5">
      <c r="A114" s="31"/>
      <c r="B114" s="31"/>
      <c r="C114" s="31"/>
      <c r="D114" s="31"/>
      <c r="E114" s="31"/>
      <c r="F114" s="31"/>
      <c r="G114" s="31"/>
      <c r="H114" s="31"/>
      <c r="I114" s="31"/>
      <c r="J114" s="31"/>
      <c r="K114" s="31"/>
      <c r="M114" s="31"/>
      <c r="N114" s="31"/>
      <c r="O114" s="31"/>
      <c r="P114" s="31"/>
      <c r="Q114" s="31"/>
      <c r="R114" s="31"/>
      <c r="S114" s="31"/>
      <c r="T114" s="31"/>
      <c r="U114" s="31"/>
      <c r="V114" s="31"/>
      <c r="W114" s="31"/>
      <c r="X114" s="31"/>
      <c r="Y114" s="31"/>
      <c r="Z114" s="31"/>
    </row>
    <row r="115" spans="1:26" x14ac:dyDescent="0.5">
      <c r="A115" s="31"/>
      <c r="B115" s="31"/>
      <c r="C115" s="31"/>
      <c r="D115" s="31"/>
      <c r="E115" s="31"/>
      <c r="F115" s="31"/>
      <c r="G115" s="31"/>
      <c r="H115" s="31"/>
      <c r="I115" s="31"/>
      <c r="J115" s="31"/>
      <c r="K115" s="31"/>
      <c r="M115" s="31"/>
      <c r="N115" s="31"/>
      <c r="O115" s="31"/>
      <c r="P115" s="31"/>
      <c r="Q115" s="31"/>
      <c r="R115" s="31"/>
      <c r="S115" s="31"/>
      <c r="T115" s="31"/>
      <c r="U115" s="31"/>
      <c r="V115" s="31"/>
      <c r="W115" s="31"/>
      <c r="X115" s="31"/>
      <c r="Y115" s="31"/>
      <c r="Z115" s="31"/>
    </row>
    <row r="116" spans="1:26" x14ac:dyDescent="0.5">
      <c r="A116" s="31"/>
      <c r="B116" s="31"/>
      <c r="C116" s="31"/>
      <c r="D116" s="31"/>
      <c r="E116" s="31"/>
      <c r="F116" s="31"/>
      <c r="G116" s="31"/>
      <c r="H116" s="31"/>
      <c r="I116" s="31"/>
      <c r="J116" s="31"/>
      <c r="K116" s="31"/>
      <c r="M116" s="31"/>
      <c r="N116" s="31"/>
      <c r="O116" s="31"/>
      <c r="P116" s="31"/>
      <c r="Q116" s="31"/>
      <c r="R116" s="31"/>
      <c r="S116" s="31"/>
      <c r="T116" s="31"/>
      <c r="U116" s="31"/>
      <c r="V116" s="31"/>
      <c r="W116" s="31"/>
      <c r="X116" s="31"/>
      <c r="Y116" s="31"/>
      <c r="Z116" s="31"/>
    </row>
    <row r="117" spans="1:26" x14ac:dyDescent="0.5">
      <c r="A117" s="31"/>
      <c r="B117" s="31"/>
      <c r="C117" s="31"/>
      <c r="D117" s="31"/>
      <c r="E117" s="31"/>
      <c r="F117" s="31"/>
      <c r="G117" s="31"/>
      <c r="H117" s="31"/>
      <c r="I117" s="31"/>
      <c r="J117" s="31"/>
      <c r="K117" s="31"/>
      <c r="M117" s="31"/>
      <c r="N117" s="31"/>
      <c r="O117" s="31"/>
      <c r="P117" s="31"/>
      <c r="Q117" s="31"/>
      <c r="R117" s="31"/>
      <c r="S117" s="31"/>
      <c r="T117" s="31"/>
      <c r="U117" s="31"/>
      <c r="V117" s="31"/>
      <c r="W117" s="31"/>
      <c r="X117" s="31"/>
      <c r="Y117" s="31"/>
      <c r="Z117" s="31"/>
    </row>
    <row r="118" spans="1:26" x14ac:dyDescent="0.5">
      <c r="A118" s="31"/>
      <c r="B118" s="31"/>
      <c r="C118" s="31"/>
      <c r="D118" s="31"/>
      <c r="E118" s="31"/>
      <c r="F118" s="31"/>
      <c r="G118" s="31"/>
      <c r="H118" s="31"/>
      <c r="I118" s="31"/>
      <c r="J118" s="31"/>
      <c r="K118" s="31"/>
      <c r="M118" s="31"/>
      <c r="N118" s="31"/>
      <c r="O118" s="31"/>
      <c r="P118" s="31"/>
      <c r="Q118" s="31"/>
      <c r="R118" s="31"/>
      <c r="S118" s="31"/>
      <c r="T118" s="31"/>
      <c r="U118" s="31"/>
      <c r="V118" s="31"/>
      <c r="W118" s="31"/>
      <c r="X118" s="31"/>
      <c r="Y118" s="31"/>
      <c r="Z118" s="31"/>
    </row>
    <row r="119" spans="1:26" x14ac:dyDescent="0.5">
      <c r="A119" s="31"/>
      <c r="B119" s="31"/>
      <c r="C119" s="31"/>
      <c r="D119" s="31"/>
      <c r="E119" s="31"/>
      <c r="F119" s="31"/>
      <c r="G119" s="31"/>
      <c r="H119" s="31"/>
      <c r="I119" s="31"/>
      <c r="J119" s="31"/>
      <c r="K119" s="31"/>
      <c r="M119" s="31"/>
      <c r="N119" s="31"/>
      <c r="O119" s="31"/>
      <c r="P119" s="31"/>
      <c r="Q119" s="31"/>
      <c r="R119" s="31"/>
      <c r="S119" s="31"/>
      <c r="T119" s="31"/>
      <c r="U119" s="31"/>
      <c r="V119" s="31"/>
      <c r="W119" s="31"/>
      <c r="X119" s="31"/>
      <c r="Y119" s="31"/>
      <c r="Z119" s="31"/>
    </row>
    <row r="120" spans="1:26" x14ac:dyDescent="0.5">
      <c r="A120" s="31"/>
      <c r="B120" s="31"/>
      <c r="C120" s="31"/>
      <c r="D120" s="31"/>
      <c r="E120" s="31"/>
      <c r="F120" s="31"/>
      <c r="G120" s="31"/>
      <c r="H120" s="31"/>
      <c r="I120" s="31"/>
      <c r="J120" s="31"/>
      <c r="K120" s="31"/>
      <c r="M120" s="31"/>
      <c r="N120" s="31"/>
      <c r="O120" s="31"/>
      <c r="P120" s="31"/>
      <c r="Q120" s="31"/>
      <c r="R120" s="31"/>
      <c r="S120" s="31"/>
      <c r="T120" s="31"/>
      <c r="U120" s="31"/>
      <c r="V120" s="31"/>
      <c r="W120" s="31"/>
      <c r="X120" s="31"/>
      <c r="Y120" s="31"/>
      <c r="Z120" s="31"/>
    </row>
    <row r="121" spans="1:26" x14ac:dyDescent="0.5">
      <c r="A121" s="31"/>
      <c r="B121" s="31"/>
      <c r="C121" s="31"/>
      <c r="D121" s="31"/>
      <c r="E121" s="31"/>
      <c r="F121" s="31"/>
      <c r="G121" s="31"/>
      <c r="H121" s="31"/>
      <c r="I121" s="31"/>
      <c r="J121" s="31"/>
      <c r="K121" s="31"/>
      <c r="M121" s="31"/>
      <c r="N121" s="31"/>
      <c r="O121" s="31"/>
      <c r="P121" s="31"/>
      <c r="Q121" s="31"/>
      <c r="R121" s="31"/>
      <c r="S121" s="31"/>
      <c r="T121" s="31"/>
      <c r="U121" s="31"/>
      <c r="V121" s="31"/>
      <c r="W121" s="31"/>
      <c r="X121" s="31"/>
      <c r="Y121" s="31"/>
      <c r="Z121" s="31"/>
    </row>
    <row r="122" spans="1:26" x14ac:dyDescent="0.5">
      <c r="A122" s="31"/>
      <c r="B122" s="31"/>
      <c r="C122" s="31"/>
      <c r="D122" s="31"/>
      <c r="E122" s="31"/>
      <c r="F122" s="31"/>
      <c r="G122" s="31"/>
      <c r="H122" s="31"/>
      <c r="I122" s="31"/>
      <c r="J122" s="31"/>
      <c r="K122" s="31"/>
      <c r="M122" s="31"/>
      <c r="N122" s="31"/>
      <c r="O122" s="31"/>
      <c r="P122" s="31"/>
      <c r="Q122" s="31"/>
      <c r="R122" s="31"/>
      <c r="S122" s="31"/>
      <c r="T122" s="31"/>
      <c r="U122" s="31"/>
      <c r="V122" s="31"/>
      <c r="W122" s="31"/>
      <c r="X122" s="31"/>
      <c r="Y122" s="31"/>
      <c r="Z122" s="31"/>
    </row>
    <row r="123" spans="1:26" x14ac:dyDescent="0.5">
      <c r="A123" s="31"/>
      <c r="B123" s="31"/>
      <c r="C123" s="31"/>
      <c r="D123" s="31"/>
      <c r="E123" s="31"/>
      <c r="F123" s="31"/>
      <c r="G123" s="31"/>
      <c r="H123" s="31"/>
      <c r="I123" s="31"/>
      <c r="J123" s="31"/>
      <c r="K123" s="31"/>
      <c r="M123" s="31"/>
      <c r="N123" s="31"/>
      <c r="O123" s="31"/>
      <c r="P123" s="31"/>
      <c r="Q123" s="31"/>
      <c r="R123" s="31"/>
      <c r="S123" s="31"/>
      <c r="T123" s="31"/>
      <c r="U123" s="31"/>
      <c r="V123" s="31"/>
      <c r="W123" s="31"/>
      <c r="X123" s="31"/>
      <c r="Y123" s="31"/>
      <c r="Z123" s="31"/>
    </row>
    <row r="124" spans="1:26" x14ac:dyDescent="0.5">
      <c r="A124" s="31"/>
      <c r="B124" s="31"/>
      <c r="C124" s="31"/>
      <c r="D124" s="31"/>
      <c r="E124" s="31"/>
      <c r="F124" s="31"/>
      <c r="G124" s="31"/>
      <c r="H124" s="31"/>
      <c r="I124" s="31"/>
      <c r="J124" s="31"/>
      <c r="K124" s="31"/>
      <c r="M124" s="31"/>
      <c r="N124" s="31"/>
      <c r="O124" s="31"/>
      <c r="P124" s="31"/>
      <c r="Q124" s="31"/>
      <c r="R124" s="31"/>
      <c r="S124" s="31"/>
      <c r="T124" s="31"/>
      <c r="U124" s="31"/>
      <c r="V124" s="31"/>
      <c r="W124" s="31"/>
      <c r="X124" s="31"/>
      <c r="Y124" s="31"/>
      <c r="Z124" s="31"/>
    </row>
    <row r="125" spans="1:26" x14ac:dyDescent="0.5">
      <c r="A125" s="31"/>
      <c r="B125" s="31"/>
      <c r="C125" s="31"/>
      <c r="D125" s="31"/>
      <c r="E125" s="31"/>
      <c r="F125" s="31"/>
      <c r="G125" s="31"/>
      <c r="H125" s="31"/>
      <c r="I125" s="31"/>
      <c r="J125" s="31"/>
      <c r="K125" s="31"/>
      <c r="M125" s="31"/>
      <c r="N125" s="31"/>
      <c r="O125" s="31"/>
      <c r="P125" s="31"/>
      <c r="Q125" s="31"/>
      <c r="R125" s="31"/>
      <c r="S125" s="31"/>
      <c r="T125" s="31"/>
      <c r="U125" s="31"/>
      <c r="V125" s="31"/>
      <c r="W125" s="31"/>
      <c r="X125" s="31"/>
      <c r="Y125" s="31"/>
      <c r="Z125" s="31"/>
    </row>
    <row r="126" spans="1:26" x14ac:dyDescent="0.5">
      <c r="A126" s="31"/>
      <c r="B126" s="31"/>
      <c r="C126" s="31"/>
      <c r="D126" s="31"/>
      <c r="E126" s="31"/>
      <c r="F126" s="31"/>
      <c r="G126" s="31"/>
      <c r="H126" s="31"/>
      <c r="I126" s="31"/>
      <c r="J126" s="31"/>
      <c r="K126" s="31"/>
      <c r="M126" s="31"/>
      <c r="N126" s="31"/>
      <c r="O126" s="31"/>
      <c r="P126" s="31"/>
      <c r="Q126" s="31"/>
      <c r="R126" s="31"/>
      <c r="S126" s="31"/>
      <c r="T126" s="31"/>
      <c r="U126" s="31"/>
      <c r="V126" s="31"/>
      <c r="W126" s="31"/>
      <c r="X126" s="31"/>
      <c r="Y126" s="31"/>
      <c r="Z126" s="31"/>
    </row>
    <row r="127" spans="1:26" x14ac:dyDescent="0.5">
      <c r="A127" s="31"/>
      <c r="B127" s="31"/>
      <c r="C127" s="31"/>
      <c r="D127" s="31"/>
      <c r="E127" s="31"/>
      <c r="F127" s="31"/>
      <c r="G127" s="31"/>
      <c r="H127" s="31"/>
      <c r="I127" s="31"/>
      <c r="J127" s="31"/>
      <c r="K127" s="31"/>
      <c r="M127" s="31"/>
      <c r="N127" s="31"/>
      <c r="O127" s="31"/>
      <c r="P127" s="31"/>
      <c r="Q127" s="31"/>
      <c r="R127" s="31"/>
      <c r="S127" s="31"/>
      <c r="T127" s="31"/>
      <c r="U127" s="31"/>
      <c r="V127" s="31"/>
      <c r="W127" s="31"/>
      <c r="X127" s="31"/>
      <c r="Y127" s="31"/>
      <c r="Z127" s="31"/>
    </row>
    <row r="128" spans="1:26" x14ac:dyDescent="0.5">
      <c r="A128" s="31"/>
      <c r="B128" s="31"/>
      <c r="C128" s="31"/>
      <c r="D128" s="31"/>
      <c r="E128" s="31"/>
      <c r="F128" s="31"/>
      <c r="G128" s="31"/>
      <c r="H128" s="31"/>
      <c r="I128" s="31"/>
      <c r="J128" s="31"/>
      <c r="K128" s="31"/>
      <c r="M128" s="31"/>
      <c r="N128" s="31"/>
      <c r="O128" s="31"/>
      <c r="P128" s="31"/>
      <c r="Q128" s="31"/>
      <c r="R128" s="31"/>
      <c r="S128" s="31"/>
      <c r="T128" s="31"/>
      <c r="U128" s="31"/>
      <c r="V128" s="31"/>
      <c r="W128" s="31"/>
      <c r="X128" s="31"/>
      <c r="Y128" s="31"/>
      <c r="Z128" s="31"/>
    </row>
    <row r="129" spans="1:26" x14ac:dyDescent="0.5">
      <c r="A129" s="31"/>
      <c r="B129" s="31"/>
      <c r="C129" s="31"/>
      <c r="D129" s="31"/>
      <c r="E129" s="31"/>
      <c r="F129" s="31"/>
      <c r="G129" s="31"/>
      <c r="H129" s="31"/>
      <c r="I129" s="31"/>
      <c r="J129" s="31"/>
      <c r="K129" s="31"/>
      <c r="M129" s="31"/>
      <c r="N129" s="31"/>
      <c r="O129" s="31"/>
      <c r="P129" s="31"/>
      <c r="Q129" s="31"/>
      <c r="R129" s="31"/>
      <c r="S129" s="31"/>
      <c r="T129" s="31"/>
      <c r="U129" s="31"/>
      <c r="V129" s="31"/>
      <c r="W129" s="31"/>
      <c r="X129" s="31"/>
      <c r="Y129" s="31"/>
      <c r="Z129" s="31"/>
    </row>
    <row r="130" spans="1:26" x14ac:dyDescent="0.5">
      <c r="A130" s="31"/>
      <c r="B130" s="31"/>
      <c r="C130" s="31"/>
      <c r="D130" s="31"/>
      <c r="E130" s="31"/>
      <c r="F130" s="31"/>
      <c r="G130" s="31"/>
      <c r="H130" s="31"/>
      <c r="I130" s="31"/>
      <c r="J130" s="31"/>
      <c r="K130" s="31"/>
      <c r="M130" s="31"/>
      <c r="N130" s="31"/>
      <c r="O130" s="31"/>
      <c r="P130" s="31"/>
      <c r="Q130" s="31"/>
      <c r="R130" s="31"/>
      <c r="S130" s="31"/>
      <c r="T130" s="31"/>
      <c r="U130" s="31"/>
      <c r="V130" s="31"/>
      <c r="W130" s="31"/>
      <c r="X130" s="31"/>
      <c r="Y130" s="31"/>
      <c r="Z130" s="31"/>
    </row>
    <row r="131" spans="1:26" x14ac:dyDescent="0.5">
      <c r="A131" s="31"/>
      <c r="B131" s="31"/>
      <c r="C131" s="31"/>
      <c r="D131" s="31"/>
      <c r="E131" s="31"/>
      <c r="F131" s="31"/>
      <c r="G131" s="31"/>
      <c r="H131" s="31"/>
      <c r="I131" s="31"/>
      <c r="J131" s="31"/>
      <c r="K131" s="31"/>
      <c r="M131" s="31"/>
      <c r="N131" s="31"/>
      <c r="O131" s="31"/>
      <c r="P131" s="31"/>
      <c r="Q131" s="31"/>
      <c r="R131" s="31"/>
      <c r="S131" s="31"/>
      <c r="T131" s="31"/>
      <c r="U131" s="31"/>
      <c r="V131" s="31"/>
      <c r="W131" s="31"/>
      <c r="X131" s="31"/>
      <c r="Y131" s="31"/>
      <c r="Z131" s="31"/>
    </row>
    <row r="132" spans="1:26" x14ac:dyDescent="0.5">
      <c r="A132" s="31"/>
      <c r="B132" s="31"/>
      <c r="C132" s="31"/>
      <c r="D132" s="31"/>
      <c r="E132" s="31"/>
      <c r="F132" s="31"/>
      <c r="G132" s="31"/>
      <c r="H132" s="31"/>
      <c r="I132" s="31"/>
      <c r="J132" s="31"/>
      <c r="K132" s="31"/>
      <c r="M132" s="31"/>
      <c r="N132" s="31"/>
      <c r="O132" s="31"/>
      <c r="P132" s="31"/>
      <c r="Q132" s="31"/>
      <c r="R132" s="31"/>
      <c r="S132" s="31"/>
      <c r="T132" s="31"/>
      <c r="U132" s="31"/>
      <c r="V132" s="31"/>
      <c r="W132" s="31"/>
      <c r="X132" s="31"/>
      <c r="Y132" s="31"/>
      <c r="Z132" s="31"/>
    </row>
    <row r="133" spans="1:26" x14ac:dyDescent="0.5">
      <c r="A133" s="31"/>
      <c r="B133" s="31"/>
      <c r="C133" s="31"/>
      <c r="D133" s="31"/>
      <c r="E133" s="31"/>
      <c r="F133" s="31"/>
      <c r="G133" s="31"/>
      <c r="H133" s="31"/>
      <c r="I133" s="31"/>
      <c r="J133" s="31"/>
      <c r="K133" s="31"/>
      <c r="M133" s="31"/>
      <c r="N133" s="31"/>
      <c r="O133" s="31"/>
      <c r="P133" s="31"/>
      <c r="Q133" s="31"/>
      <c r="R133" s="31"/>
      <c r="S133" s="31"/>
      <c r="T133" s="31"/>
      <c r="U133" s="31"/>
      <c r="V133" s="31"/>
      <c r="W133" s="31"/>
      <c r="X133" s="31"/>
      <c r="Y133" s="31"/>
      <c r="Z133" s="31"/>
    </row>
    <row r="134" spans="1:26" x14ac:dyDescent="0.5">
      <c r="A134" s="31"/>
      <c r="B134" s="31"/>
      <c r="C134" s="31"/>
      <c r="D134" s="31"/>
      <c r="E134" s="31"/>
      <c r="F134" s="31"/>
      <c r="G134" s="31"/>
      <c r="H134" s="31"/>
      <c r="I134" s="31"/>
      <c r="J134" s="31"/>
      <c r="K134" s="31"/>
      <c r="M134" s="31"/>
      <c r="N134" s="31"/>
      <c r="O134" s="31"/>
      <c r="P134" s="31"/>
      <c r="Q134" s="31"/>
      <c r="R134" s="31"/>
      <c r="S134" s="31"/>
      <c r="T134" s="31"/>
      <c r="U134" s="31"/>
      <c r="V134" s="31"/>
      <c r="W134" s="31"/>
      <c r="X134" s="31"/>
      <c r="Y134" s="31"/>
      <c r="Z134" s="31"/>
    </row>
    <row r="135" spans="1:26" x14ac:dyDescent="0.5">
      <c r="A135" s="31"/>
      <c r="B135" s="31"/>
      <c r="C135" s="31"/>
      <c r="D135" s="31"/>
      <c r="E135" s="31"/>
      <c r="F135" s="31"/>
      <c r="G135" s="31"/>
      <c r="H135" s="31"/>
      <c r="I135" s="31"/>
      <c r="J135" s="31"/>
      <c r="K135" s="31"/>
      <c r="M135" s="31"/>
      <c r="N135" s="31"/>
      <c r="O135" s="31"/>
      <c r="P135" s="31"/>
      <c r="Q135" s="31"/>
      <c r="R135" s="31"/>
      <c r="S135" s="31"/>
      <c r="T135" s="31"/>
      <c r="U135" s="31"/>
      <c r="V135" s="31"/>
      <c r="W135" s="31"/>
      <c r="X135" s="31"/>
      <c r="Y135" s="31"/>
      <c r="Z135" s="31"/>
    </row>
    <row r="136" spans="1:26" x14ac:dyDescent="0.5">
      <c r="A136" s="31"/>
      <c r="B136" s="31"/>
      <c r="C136" s="31"/>
      <c r="D136" s="31"/>
      <c r="E136" s="31"/>
      <c r="F136" s="31"/>
      <c r="G136" s="31"/>
      <c r="H136" s="31"/>
      <c r="I136" s="31"/>
      <c r="J136" s="31"/>
      <c r="K136" s="31"/>
      <c r="M136" s="31"/>
      <c r="N136" s="31"/>
      <c r="O136" s="31"/>
      <c r="P136" s="31"/>
      <c r="Q136" s="31"/>
      <c r="R136" s="31"/>
      <c r="S136" s="31"/>
      <c r="T136" s="31"/>
      <c r="U136" s="31"/>
      <c r="V136" s="31"/>
      <c r="W136" s="31"/>
      <c r="X136" s="31"/>
      <c r="Y136" s="31"/>
      <c r="Z136" s="31"/>
    </row>
    <row r="137" spans="1:26" x14ac:dyDescent="0.5">
      <c r="A137" s="31"/>
      <c r="B137" s="31"/>
      <c r="C137" s="31"/>
      <c r="D137" s="31"/>
      <c r="E137" s="31"/>
      <c r="F137" s="31"/>
      <c r="G137" s="31"/>
      <c r="H137" s="31"/>
      <c r="I137" s="31"/>
      <c r="J137" s="31"/>
      <c r="K137" s="31"/>
      <c r="M137" s="31"/>
      <c r="N137" s="31"/>
      <c r="O137" s="31"/>
      <c r="P137" s="31"/>
      <c r="Q137" s="31"/>
      <c r="R137" s="31"/>
      <c r="S137" s="31"/>
      <c r="T137" s="31"/>
      <c r="U137" s="31"/>
      <c r="V137" s="31"/>
      <c r="W137" s="31"/>
      <c r="X137" s="31"/>
      <c r="Y137" s="31"/>
      <c r="Z137" s="31"/>
    </row>
    <row r="138" spans="1:26" x14ac:dyDescent="0.5">
      <c r="A138" s="31"/>
      <c r="B138" s="31"/>
      <c r="C138" s="31"/>
      <c r="D138" s="31"/>
      <c r="E138" s="31"/>
      <c r="F138" s="31"/>
      <c r="G138" s="31"/>
      <c r="H138" s="31"/>
      <c r="I138" s="31"/>
      <c r="J138" s="31"/>
      <c r="K138" s="31"/>
      <c r="M138" s="31"/>
      <c r="N138" s="31"/>
      <c r="O138" s="31"/>
      <c r="P138" s="31"/>
      <c r="Q138" s="31"/>
      <c r="R138" s="31"/>
      <c r="S138" s="31"/>
      <c r="T138" s="31"/>
      <c r="U138" s="31"/>
      <c r="V138" s="31"/>
      <c r="W138" s="31"/>
      <c r="X138" s="31"/>
      <c r="Y138" s="31"/>
      <c r="Z138" s="31"/>
    </row>
    <row r="139" spans="1:26" x14ac:dyDescent="0.5">
      <c r="A139" s="31"/>
      <c r="B139" s="31"/>
      <c r="C139" s="31"/>
      <c r="D139" s="31"/>
      <c r="E139" s="31"/>
      <c r="F139" s="31"/>
      <c r="G139" s="31"/>
      <c r="H139" s="31"/>
      <c r="I139" s="31"/>
      <c r="J139" s="31"/>
      <c r="K139" s="31"/>
      <c r="M139" s="31"/>
      <c r="N139" s="31"/>
      <c r="O139" s="31"/>
      <c r="P139" s="31"/>
      <c r="Q139" s="31"/>
      <c r="R139" s="31"/>
      <c r="S139" s="31"/>
      <c r="T139" s="31"/>
      <c r="U139" s="31"/>
      <c r="V139" s="31"/>
      <c r="W139" s="31"/>
      <c r="X139" s="31"/>
      <c r="Y139" s="31"/>
      <c r="Z139" s="31"/>
    </row>
    <row r="140" spans="1:26" x14ac:dyDescent="0.5">
      <c r="A140" s="31"/>
      <c r="B140" s="31"/>
      <c r="C140" s="31"/>
      <c r="D140" s="31"/>
      <c r="E140" s="31"/>
      <c r="F140" s="31"/>
      <c r="G140" s="31"/>
      <c r="H140" s="31"/>
      <c r="I140" s="31"/>
      <c r="J140" s="31"/>
      <c r="K140" s="31"/>
      <c r="M140" s="31"/>
      <c r="N140" s="31"/>
      <c r="O140" s="31"/>
      <c r="P140" s="31"/>
      <c r="Q140" s="31"/>
      <c r="R140" s="31"/>
      <c r="S140" s="31"/>
      <c r="T140" s="31"/>
      <c r="U140" s="31"/>
      <c r="V140" s="31"/>
      <c r="W140" s="31"/>
      <c r="X140" s="31"/>
      <c r="Y140" s="31"/>
      <c r="Z140" s="31"/>
    </row>
    <row r="141" spans="1:26" x14ac:dyDescent="0.5">
      <c r="A141" s="31"/>
      <c r="B141" s="31"/>
      <c r="C141" s="31"/>
      <c r="D141" s="31"/>
      <c r="E141" s="31"/>
      <c r="F141" s="31"/>
      <c r="G141" s="31"/>
      <c r="H141" s="31"/>
      <c r="I141" s="31"/>
      <c r="J141" s="31"/>
      <c r="K141" s="31"/>
      <c r="M141" s="31"/>
      <c r="N141" s="31"/>
      <c r="O141" s="31"/>
      <c r="P141" s="31"/>
      <c r="Q141" s="31"/>
      <c r="R141" s="31"/>
      <c r="S141" s="31"/>
      <c r="T141" s="31"/>
      <c r="U141" s="31"/>
      <c r="V141" s="31"/>
      <c r="W141" s="31"/>
      <c r="X141" s="31"/>
      <c r="Y141" s="31"/>
      <c r="Z141" s="31"/>
    </row>
    <row r="142" spans="1:26" x14ac:dyDescent="0.5">
      <c r="A142" s="31"/>
      <c r="B142" s="31"/>
      <c r="C142" s="31"/>
      <c r="D142" s="31"/>
      <c r="E142" s="31"/>
      <c r="F142" s="31"/>
      <c r="G142" s="31"/>
      <c r="H142" s="31"/>
      <c r="I142" s="31"/>
      <c r="J142" s="31"/>
      <c r="K142" s="31"/>
      <c r="M142" s="31"/>
      <c r="N142" s="31"/>
      <c r="O142" s="31"/>
      <c r="P142" s="31"/>
      <c r="Q142" s="31"/>
      <c r="R142" s="31"/>
      <c r="S142" s="31"/>
      <c r="T142" s="31"/>
      <c r="U142" s="31"/>
      <c r="V142" s="31"/>
      <c r="W142" s="31"/>
      <c r="X142" s="31"/>
      <c r="Y142" s="31"/>
      <c r="Z142" s="31"/>
    </row>
    <row r="143" spans="1:26" x14ac:dyDescent="0.5">
      <c r="A143" s="31"/>
      <c r="B143" s="31"/>
      <c r="C143" s="31"/>
      <c r="D143" s="31"/>
      <c r="E143" s="31"/>
      <c r="F143" s="31"/>
      <c r="G143" s="31"/>
      <c r="H143" s="31"/>
      <c r="I143" s="31"/>
      <c r="J143" s="31"/>
      <c r="K143" s="31"/>
      <c r="M143" s="31"/>
      <c r="N143" s="31"/>
      <c r="O143" s="31"/>
      <c r="P143" s="31"/>
      <c r="Q143" s="31"/>
      <c r="R143" s="31"/>
      <c r="S143" s="31"/>
      <c r="T143" s="31"/>
      <c r="U143" s="31"/>
      <c r="V143" s="31"/>
      <c r="W143" s="31"/>
      <c r="X143" s="31"/>
      <c r="Y143" s="31"/>
      <c r="Z143" s="31"/>
    </row>
    <row r="144" spans="1:26" x14ac:dyDescent="0.5">
      <c r="A144" s="31"/>
      <c r="B144" s="31"/>
      <c r="C144" s="31"/>
      <c r="D144" s="31"/>
      <c r="E144" s="31"/>
      <c r="F144" s="31"/>
      <c r="G144" s="31"/>
      <c r="H144" s="31"/>
      <c r="I144" s="31"/>
      <c r="J144" s="31"/>
      <c r="K144" s="31"/>
      <c r="M144" s="31"/>
      <c r="N144" s="31"/>
      <c r="O144" s="31"/>
      <c r="P144" s="31"/>
      <c r="Q144" s="31"/>
      <c r="R144" s="31"/>
      <c r="S144" s="31"/>
      <c r="T144" s="31"/>
      <c r="U144" s="31"/>
      <c r="V144" s="31"/>
      <c r="W144" s="31"/>
      <c r="X144" s="31"/>
      <c r="Y144" s="31"/>
      <c r="Z144" s="31"/>
    </row>
    <row r="145" spans="1:26" x14ac:dyDescent="0.5">
      <c r="A145" s="31"/>
      <c r="B145" s="31"/>
      <c r="C145" s="31"/>
      <c r="D145" s="31"/>
      <c r="E145" s="31"/>
      <c r="F145" s="31"/>
      <c r="G145" s="31"/>
      <c r="H145" s="31"/>
      <c r="I145" s="31"/>
      <c r="J145" s="31"/>
      <c r="K145" s="31"/>
      <c r="M145" s="31"/>
      <c r="N145" s="31"/>
      <c r="O145" s="31"/>
      <c r="P145" s="31"/>
      <c r="Q145" s="31"/>
      <c r="R145" s="31"/>
      <c r="S145" s="31"/>
      <c r="T145" s="31"/>
      <c r="U145" s="31"/>
      <c r="V145" s="31"/>
      <c r="W145" s="31"/>
      <c r="X145" s="31"/>
      <c r="Y145" s="31"/>
      <c r="Z145" s="31"/>
    </row>
    <row r="146" spans="1:26" x14ac:dyDescent="0.5">
      <c r="A146" s="31"/>
      <c r="B146" s="31"/>
      <c r="C146" s="31"/>
      <c r="D146" s="31"/>
      <c r="E146" s="31"/>
      <c r="F146" s="31"/>
      <c r="G146" s="31"/>
      <c r="H146" s="31"/>
      <c r="I146" s="31"/>
      <c r="J146" s="31"/>
      <c r="K146" s="31"/>
      <c r="M146" s="31"/>
      <c r="N146" s="31"/>
      <c r="O146" s="31"/>
      <c r="P146" s="31"/>
      <c r="Q146" s="31"/>
      <c r="R146" s="31"/>
      <c r="S146" s="31"/>
      <c r="T146" s="31"/>
      <c r="U146" s="31"/>
      <c r="V146" s="31"/>
      <c r="W146" s="31"/>
      <c r="X146" s="31"/>
      <c r="Y146" s="31"/>
      <c r="Z146" s="31"/>
    </row>
  </sheetData>
  <mergeCells count="190">
    <mergeCell ref="AF16:AF17"/>
    <mergeCell ref="AF12:AF13"/>
    <mergeCell ref="AF14:AF15"/>
    <mergeCell ref="L16:L17"/>
    <mergeCell ref="M16:M17"/>
    <mergeCell ref="N12:N13"/>
    <mergeCell ref="O12:O13"/>
    <mergeCell ref="N14:N15"/>
    <mergeCell ref="O14:O15"/>
    <mergeCell ref="N16:N17"/>
    <mergeCell ref="O16:O17"/>
    <mergeCell ref="S16:S17"/>
    <mergeCell ref="L12:L13"/>
    <mergeCell ref="M12:M13"/>
    <mergeCell ref="L14:L15"/>
    <mergeCell ref="M14:M15"/>
    <mergeCell ref="A12:A13"/>
    <mergeCell ref="B12:B13"/>
    <mergeCell ref="C12:C13"/>
    <mergeCell ref="D12:D13"/>
    <mergeCell ref="E12:E13"/>
    <mergeCell ref="K16:K17"/>
    <mergeCell ref="A16:A17"/>
    <mergeCell ref="B16:B17"/>
    <mergeCell ref="C16:C17"/>
    <mergeCell ref="D16:D17"/>
    <mergeCell ref="E16:E17"/>
    <mergeCell ref="K14:K15"/>
    <mergeCell ref="F12:F13"/>
    <mergeCell ref="A14:A15"/>
    <mergeCell ref="B14:B15"/>
    <mergeCell ref="C14:C15"/>
    <mergeCell ref="D14:D15"/>
    <mergeCell ref="E14:E15"/>
    <mergeCell ref="F14:F15"/>
    <mergeCell ref="G14:G15"/>
    <mergeCell ref="H14:H15"/>
    <mergeCell ref="J14:J15"/>
    <mergeCell ref="L8:L9"/>
    <mergeCell ref="T5:AF5"/>
    <mergeCell ref="T6:AF6"/>
    <mergeCell ref="M8:M9"/>
    <mergeCell ref="N8:N9"/>
    <mergeCell ref="O8:O9"/>
    <mergeCell ref="S8:S9"/>
    <mergeCell ref="AF8:AF9"/>
    <mergeCell ref="S6:S7"/>
    <mergeCell ref="M5:M7"/>
    <mergeCell ref="P5:S5"/>
    <mergeCell ref="N5:N7"/>
    <mergeCell ref="O5:O7"/>
    <mergeCell ref="D5:D7"/>
    <mergeCell ref="E5:E7"/>
    <mergeCell ref="J8:J9"/>
    <mergeCell ref="K8:K9"/>
    <mergeCell ref="A8:A9"/>
    <mergeCell ref="B8:B9"/>
    <mergeCell ref="C8:C9"/>
    <mergeCell ref="D8:D9"/>
    <mergeCell ref="E8:E9"/>
    <mergeCell ref="F8:F9"/>
    <mergeCell ref="G8:G9"/>
    <mergeCell ref="H8:H9"/>
    <mergeCell ref="I5:I7"/>
    <mergeCell ref="I8:I9"/>
    <mergeCell ref="A1:AF1"/>
    <mergeCell ref="A2:AF2"/>
    <mergeCell ref="A3:AF3"/>
    <mergeCell ref="A4:AF4"/>
    <mergeCell ref="A10:A11"/>
    <mergeCell ref="B10:B11"/>
    <mergeCell ref="C10:C11"/>
    <mergeCell ref="D10:D11"/>
    <mergeCell ref="O10:O11"/>
    <mergeCell ref="M10:M11"/>
    <mergeCell ref="AF10:AF11"/>
    <mergeCell ref="N10:N11"/>
    <mergeCell ref="S10:S11"/>
    <mergeCell ref="J10:J11"/>
    <mergeCell ref="K10:K11"/>
    <mergeCell ref="F5:F7"/>
    <mergeCell ref="G5:G7"/>
    <mergeCell ref="H5:H7"/>
    <mergeCell ref="L5:L7"/>
    <mergeCell ref="J5:J7"/>
    <mergeCell ref="K5:K7"/>
    <mergeCell ref="C5:C7"/>
    <mergeCell ref="A5:A7"/>
    <mergeCell ref="B5:B7"/>
    <mergeCell ref="L10:L11"/>
    <mergeCell ref="G12:G13"/>
    <mergeCell ref="H12:H13"/>
    <mergeCell ref="J12:J13"/>
    <mergeCell ref="K12:K13"/>
    <mergeCell ref="I10:I11"/>
    <mergeCell ref="I12:I13"/>
    <mergeCell ref="I14:I15"/>
    <mergeCell ref="I16:I17"/>
    <mergeCell ref="I18:I19"/>
    <mergeCell ref="E10:E11"/>
    <mergeCell ref="F10:F11"/>
    <mergeCell ref="G10:G11"/>
    <mergeCell ref="H10:H11"/>
    <mergeCell ref="F16:F17"/>
    <mergeCell ref="G16:G17"/>
    <mergeCell ref="H16:H17"/>
    <mergeCell ref="J16:J17"/>
    <mergeCell ref="J24:J25"/>
    <mergeCell ref="N18:N19"/>
    <mergeCell ref="O18:O19"/>
    <mergeCell ref="AF18:AF19"/>
    <mergeCell ref="A20:A21"/>
    <mergeCell ref="B20:B21"/>
    <mergeCell ref="C20:C21"/>
    <mergeCell ref="D20:D21"/>
    <mergeCell ref="E20:E21"/>
    <mergeCell ref="F20:F21"/>
    <mergeCell ref="G20:G21"/>
    <mergeCell ref="H20:H21"/>
    <mergeCell ref="J20:J21"/>
    <mergeCell ref="K20:K21"/>
    <mergeCell ref="L20:L21"/>
    <mergeCell ref="M20:M21"/>
    <mergeCell ref="N20:N21"/>
    <mergeCell ref="O20:O21"/>
    <mergeCell ref="S20:S21"/>
    <mergeCell ref="AF20:AF21"/>
    <mergeCell ref="A18:A19"/>
    <mergeCell ref="B18:B19"/>
    <mergeCell ref="C18:C19"/>
    <mergeCell ref="D18:D19"/>
    <mergeCell ref="M18:M19"/>
    <mergeCell ref="A24:A25"/>
    <mergeCell ref="B24:B25"/>
    <mergeCell ref="C24:C25"/>
    <mergeCell ref="D24:D25"/>
    <mergeCell ref="E24:E25"/>
    <mergeCell ref="F24:F25"/>
    <mergeCell ref="G24:G25"/>
    <mergeCell ref="H24:H25"/>
    <mergeCell ref="K18:K19"/>
    <mergeCell ref="E18:E19"/>
    <mergeCell ref="F18:F19"/>
    <mergeCell ref="G18:G19"/>
    <mergeCell ref="H18:H19"/>
    <mergeCell ref="J18:J19"/>
    <mergeCell ref="A22:A23"/>
    <mergeCell ref="B22:B23"/>
    <mergeCell ref="C22:C23"/>
    <mergeCell ref="D22:D23"/>
    <mergeCell ref="E22:E23"/>
    <mergeCell ref="F22:F23"/>
    <mergeCell ref="G22:G23"/>
    <mergeCell ref="H22:H23"/>
    <mergeCell ref="J22:J23"/>
    <mergeCell ref="J26:J27"/>
    <mergeCell ref="K26:K27"/>
    <mergeCell ref="L26:L27"/>
    <mergeCell ref="M26:M27"/>
    <mergeCell ref="N26:N27"/>
    <mergeCell ref="O26:O27"/>
    <mergeCell ref="S26:S27"/>
    <mergeCell ref="AF26:AF27"/>
    <mergeCell ref="S18:S19"/>
    <mergeCell ref="K22:K23"/>
    <mergeCell ref="L22:L23"/>
    <mergeCell ref="M22:M23"/>
    <mergeCell ref="N22:N23"/>
    <mergeCell ref="O22:O23"/>
    <mergeCell ref="S22:S23"/>
    <mergeCell ref="AF22:AF23"/>
    <mergeCell ref="K24:K25"/>
    <mergeCell ref="L24:L25"/>
    <mergeCell ref="M24:M25"/>
    <mergeCell ref="N24:N25"/>
    <mergeCell ref="O24:O25"/>
    <mergeCell ref="S24:S25"/>
    <mergeCell ref="AF24:AF25"/>
    <mergeCell ref="L18:L19"/>
    <mergeCell ref="I20:I21"/>
    <mergeCell ref="I22:I23"/>
    <mergeCell ref="I24:I25"/>
    <mergeCell ref="A26:A27"/>
    <mergeCell ref="B26:B27"/>
    <mergeCell ref="C26:C27"/>
    <mergeCell ref="D26:D27"/>
    <mergeCell ref="E26:E27"/>
    <mergeCell ref="F26:F27"/>
    <mergeCell ref="G26:G27"/>
    <mergeCell ref="H26:H27"/>
  </mergeCells>
  <pageMargins left="0.70866141732283472" right="0.70866141732283472" top="0.74803149606299213" bottom="0.74803149606299213" header="0.31496062992125984" footer="0.31496062992125984"/>
  <pageSetup paperSize="9" scale="17"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'C:\Users\indrasenc.MSUNDUZI\AppData\Local\Microsoft\Windows\Temporary Internet Files\Content.Outlook\2HR6HDY8\[Copy of Copy of SDBIP 2016 2017 MASTER 21 4 2016TBM10MAY2016 (2).xlsx]kpa''s'!#REF!</xm:f>
          </x14:formula1>
          <xm:sqref>E8 E10:E12 E16:E17 E20:E27</xm:sqref>
        </x14:dataValidation>
        <x14:dataValidation type="list" allowBlank="1" showInputMessage="1" showErrorMessage="1">
          <x14:formula1>
            <xm:f>'C:\Users\HafizB\AppData\Local\Microsoft\Windows\INetCache\Content.Outlook\9L0KN061\[B2B 2016 2017 MASTER 15. 6 2016 FINAL.xlsx]cds strategies 16 17'!#REF!</xm:f>
          </x14:formula1>
          <xm:sqref>C12 C16:C17</xm:sqref>
        </x14:dataValidation>
        <x14:dataValidation type="list" allowBlank="1" showInputMessage="1" showErrorMessage="1">
          <x14:formula1>
            <xm:f>'C:\Users\Lungisanin\Documents\[SDBIP 2018 2019  DRAFT REV 1.xlsx]cds strategies 17 18'!#REF!</xm:f>
          </x14:formula1>
          <xm:sqref>C13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Z108"/>
  <sheetViews>
    <sheetView view="pageBreakPreview" zoomScale="25" zoomScaleNormal="70" zoomScaleSheetLayoutView="25" workbookViewId="0">
      <selection activeCell="O32" sqref="O32:O33"/>
    </sheetView>
  </sheetViews>
  <sheetFormatPr defaultColWidth="9.109375" defaultRowHeight="14.4" x14ac:dyDescent="0.3"/>
  <cols>
    <col min="1" max="1" width="8.77734375" style="18" customWidth="1"/>
    <col min="2" max="2" width="11.33203125" style="18" customWidth="1"/>
    <col min="3" max="3" width="23.5546875" style="18" customWidth="1"/>
    <col min="4" max="4" width="23.88671875" style="18" customWidth="1"/>
    <col min="5" max="5" width="29.33203125" style="18" customWidth="1"/>
    <col min="6" max="6" width="35.109375" style="18" customWidth="1"/>
    <col min="7" max="7" width="31.5546875" style="18" customWidth="1"/>
    <col min="8" max="8" width="13.109375" style="18" customWidth="1"/>
    <col min="9" max="9" width="55.33203125" style="18" customWidth="1"/>
    <col min="10" max="10" width="32.5546875" style="18" customWidth="1"/>
    <col min="11" max="11" width="32.21875" style="18" customWidth="1"/>
    <col min="12" max="12" width="40.77734375" style="91" customWidth="1"/>
    <col min="13" max="13" width="66.88671875" style="18" customWidth="1"/>
    <col min="14" max="14" width="54" style="18" customWidth="1"/>
    <col min="15" max="15" width="42.44140625" style="18" customWidth="1"/>
    <col min="16" max="16" width="23.21875" style="18" customWidth="1"/>
    <col min="17" max="17" width="31.77734375" style="18" customWidth="1"/>
    <col min="18" max="18" width="24.5546875" style="18" customWidth="1"/>
    <col min="19" max="19" width="24.6640625" style="18" customWidth="1"/>
    <col min="20" max="20" width="57.33203125" style="18" hidden="1" customWidth="1"/>
    <col min="21" max="21" width="61.6640625" style="18" hidden="1" customWidth="1"/>
    <col min="22" max="22" width="58.33203125" style="18" customWidth="1"/>
    <col min="23" max="23" width="60.109375" style="18" hidden="1" customWidth="1"/>
    <col min="24" max="24" width="57.6640625" style="18" hidden="1" customWidth="1"/>
    <col min="25" max="25" width="57" style="18" customWidth="1"/>
    <col min="26" max="26" width="60.77734375" style="18" hidden="1" customWidth="1"/>
    <col min="27" max="27" width="56.77734375" style="18" hidden="1" customWidth="1"/>
    <col min="28" max="28" width="56.88671875" style="18" customWidth="1"/>
    <col min="29" max="29" width="54.33203125" style="18" hidden="1" customWidth="1"/>
    <col min="30" max="30" width="52.77734375" style="18" hidden="1" customWidth="1"/>
    <col min="31" max="31" width="70" style="18" customWidth="1"/>
    <col min="32" max="32" width="47" style="18" customWidth="1"/>
    <col min="33" max="16384" width="9.109375" style="18"/>
  </cols>
  <sheetData>
    <row r="1" spans="1:78" ht="33.6" x14ac:dyDescent="0.3">
      <c r="A1" s="346" t="s">
        <v>694</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78" ht="33.6" x14ac:dyDescent="0.3">
      <c r="A2" s="346" t="s">
        <v>30</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78" ht="33.6" x14ac:dyDescent="0.3">
      <c r="A3" s="346" t="s">
        <v>332</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78"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78" ht="37.950000000000003" customHeight="1" x14ac:dyDescent="0.3">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78" ht="37.950000000000003"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78" ht="219.75"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row>
    <row r="8" spans="1:78" ht="229.95" customHeight="1" x14ac:dyDescent="0.3">
      <c r="A8" s="357" t="s">
        <v>76</v>
      </c>
      <c r="B8" s="357" t="s">
        <v>77</v>
      </c>
      <c r="C8" s="357" t="s">
        <v>1742</v>
      </c>
      <c r="D8" s="357" t="s">
        <v>2609</v>
      </c>
      <c r="E8" s="357" t="s">
        <v>65</v>
      </c>
      <c r="F8" s="357" t="s">
        <v>2615</v>
      </c>
      <c r="G8" s="357" t="s">
        <v>2555</v>
      </c>
      <c r="H8" s="357">
        <v>34</v>
      </c>
      <c r="I8" s="357" t="s">
        <v>3579</v>
      </c>
      <c r="J8" s="357" t="s">
        <v>2714</v>
      </c>
      <c r="K8" s="357" t="s">
        <v>286</v>
      </c>
      <c r="L8" s="357" t="s">
        <v>2616</v>
      </c>
      <c r="M8" s="357" t="s">
        <v>3296</v>
      </c>
      <c r="N8" s="357" t="s">
        <v>3296</v>
      </c>
      <c r="O8" s="357" t="s">
        <v>3637</v>
      </c>
      <c r="P8" s="201" t="s">
        <v>286</v>
      </c>
      <c r="Q8" s="121">
        <v>1000000</v>
      </c>
      <c r="R8" s="201" t="s">
        <v>286</v>
      </c>
      <c r="S8" s="357" t="s">
        <v>2554</v>
      </c>
      <c r="T8" s="207" t="s">
        <v>3055</v>
      </c>
      <c r="U8" s="207" t="s">
        <v>286</v>
      </c>
      <c r="V8" s="207" t="s">
        <v>286</v>
      </c>
      <c r="W8" s="207" t="s">
        <v>286</v>
      </c>
      <c r="X8" s="207" t="s">
        <v>286</v>
      </c>
      <c r="Y8" s="207" t="s">
        <v>286</v>
      </c>
      <c r="Z8" s="207" t="s">
        <v>286</v>
      </c>
      <c r="AA8" s="207" t="s">
        <v>286</v>
      </c>
      <c r="AB8" s="207" t="s">
        <v>3297</v>
      </c>
      <c r="AC8" s="207" t="s">
        <v>3298</v>
      </c>
      <c r="AD8" s="207" t="s">
        <v>3299</v>
      </c>
      <c r="AE8" s="207" t="s">
        <v>3296</v>
      </c>
      <c r="AF8" s="355" t="s">
        <v>2556</v>
      </c>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row>
    <row r="9" spans="1:78" ht="67.95" customHeight="1" x14ac:dyDescent="0.3">
      <c r="A9" s="358"/>
      <c r="B9" s="358"/>
      <c r="C9" s="358"/>
      <c r="D9" s="358"/>
      <c r="E9" s="358"/>
      <c r="F9" s="358"/>
      <c r="G9" s="358"/>
      <c r="H9" s="358"/>
      <c r="I9" s="358"/>
      <c r="J9" s="358"/>
      <c r="K9" s="358"/>
      <c r="L9" s="358"/>
      <c r="M9" s="358"/>
      <c r="N9" s="358"/>
      <c r="O9" s="358"/>
      <c r="P9" s="202" t="s">
        <v>286</v>
      </c>
      <c r="Q9" s="201" t="s">
        <v>3056</v>
      </c>
      <c r="R9" s="201"/>
      <c r="S9" s="358"/>
      <c r="T9" s="202" t="s">
        <v>286</v>
      </c>
      <c r="U9" s="201" t="s">
        <v>286</v>
      </c>
      <c r="V9" s="201" t="s">
        <v>286</v>
      </c>
      <c r="W9" s="201" t="s">
        <v>286</v>
      </c>
      <c r="X9" s="201" t="s">
        <v>286</v>
      </c>
      <c r="Y9" s="201" t="s">
        <v>286</v>
      </c>
      <c r="Z9" s="201" t="s">
        <v>286</v>
      </c>
      <c r="AA9" s="201" t="s">
        <v>286</v>
      </c>
      <c r="AB9" s="201" t="s">
        <v>286</v>
      </c>
      <c r="AC9" s="201" t="s">
        <v>286</v>
      </c>
      <c r="AD9" s="231">
        <v>1000000</v>
      </c>
      <c r="AE9" s="202" t="s">
        <v>2113</v>
      </c>
      <c r="AF9" s="401"/>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row>
    <row r="10" spans="1:78" ht="240.45" customHeight="1" x14ac:dyDescent="0.3">
      <c r="A10" s="357" t="s">
        <v>76</v>
      </c>
      <c r="B10" s="357" t="s">
        <v>320</v>
      </c>
      <c r="C10" s="357" t="s">
        <v>72</v>
      </c>
      <c r="D10" s="357" t="s">
        <v>2610</v>
      </c>
      <c r="E10" s="357" t="s">
        <v>65</v>
      </c>
      <c r="F10" s="357" t="s">
        <v>2615</v>
      </c>
      <c r="G10" s="357" t="s">
        <v>2558</v>
      </c>
      <c r="H10" s="357">
        <v>8</v>
      </c>
      <c r="I10" s="357" t="s">
        <v>3579</v>
      </c>
      <c r="J10" s="357" t="s">
        <v>2714</v>
      </c>
      <c r="K10" s="357" t="s">
        <v>286</v>
      </c>
      <c r="L10" s="357" t="s">
        <v>2616</v>
      </c>
      <c r="M10" s="357" t="s">
        <v>3300</v>
      </c>
      <c r="N10" s="357" t="s">
        <v>3300</v>
      </c>
      <c r="O10" s="357" t="s">
        <v>3637</v>
      </c>
      <c r="P10" s="201" t="s">
        <v>286</v>
      </c>
      <c r="Q10" s="121" t="s">
        <v>3301</v>
      </c>
      <c r="R10" s="201" t="s">
        <v>286</v>
      </c>
      <c r="S10" s="357" t="s">
        <v>3057</v>
      </c>
      <c r="T10" s="201" t="s">
        <v>286</v>
      </c>
      <c r="U10" s="201" t="s">
        <v>286</v>
      </c>
      <c r="V10" s="201" t="s">
        <v>286</v>
      </c>
      <c r="W10" s="201" t="s">
        <v>990</v>
      </c>
      <c r="X10" s="201" t="s">
        <v>990</v>
      </c>
      <c r="Y10" s="201" t="s">
        <v>990</v>
      </c>
      <c r="Z10" s="201" t="s">
        <v>286</v>
      </c>
      <c r="AA10" s="201" t="s">
        <v>286</v>
      </c>
      <c r="AB10" s="201" t="s">
        <v>3302</v>
      </c>
      <c r="AC10" s="201" t="s">
        <v>3303</v>
      </c>
      <c r="AD10" s="201" t="s">
        <v>3304</v>
      </c>
      <c r="AE10" s="201" t="s">
        <v>3300</v>
      </c>
      <c r="AF10" s="355" t="s">
        <v>2556</v>
      </c>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row>
    <row r="11" spans="1:78" ht="76.95" customHeight="1" x14ac:dyDescent="0.3">
      <c r="A11" s="358"/>
      <c r="B11" s="358"/>
      <c r="C11" s="358"/>
      <c r="D11" s="358"/>
      <c r="E11" s="358"/>
      <c r="F11" s="358"/>
      <c r="G11" s="358"/>
      <c r="H11" s="358"/>
      <c r="I11" s="358"/>
      <c r="J11" s="358"/>
      <c r="K11" s="358"/>
      <c r="L11" s="358"/>
      <c r="M11" s="358"/>
      <c r="N11" s="358"/>
      <c r="O11" s="358"/>
      <c r="P11" s="202" t="s">
        <v>286</v>
      </c>
      <c r="Q11" s="201" t="s">
        <v>3058</v>
      </c>
      <c r="R11" s="201"/>
      <c r="S11" s="358"/>
      <c r="T11" s="202" t="s">
        <v>286</v>
      </c>
      <c r="U11" s="193">
        <v>332294.25</v>
      </c>
      <c r="V11" s="259" t="s">
        <v>286</v>
      </c>
      <c r="W11" s="202" t="s">
        <v>286</v>
      </c>
      <c r="X11" s="259" t="s">
        <v>286</v>
      </c>
      <c r="Y11" s="259" t="s">
        <v>286</v>
      </c>
      <c r="Z11" s="259" t="s">
        <v>286</v>
      </c>
      <c r="AA11" s="259" t="s">
        <v>286</v>
      </c>
      <c r="AB11" s="259" t="s">
        <v>286</v>
      </c>
      <c r="AC11" s="259" t="s">
        <v>286</v>
      </c>
      <c r="AD11" s="259">
        <v>1500000</v>
      </c>
      <c r="AE11" s="259">
        <v>1700000</v>
      </c>
      <c r="AF11" s="401"/>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row>
    <row r="12" spans="1:78" ht="231.45" customHeight="1" x14ac:dyDescent="0.3">
      <c r="A12" s="357" t="s">
        <v>76</v>
      </c>
      <c r="B12" s="357" t="s">
        <v>221</v>
      </c>
      <c r="C12" s="357" t="s">
        <v>72</v>
      </c>
      <c r="D12" s="357" t="s">
        <v>2611</v>
      </c>
      <c r="E12" s="357" t="s">
        <v>65</v>
      </c>
      <c r="F12" s="357" t="s">
        <v>2615</v>
      </c>
      <c r="G12" s="357" t="s">
        <v>2559</v>
      </c>
      <c r="H12" s="357">
        <v>24</v>
      </c>
      <c r="I12" s="357" t="s">
        <v>3579</v>
      </c>
      <c r="J12" s="357" t="s">
        <v>2714</v>
      </c>
      <c r="K12" s="357" t="s">
        <v>286</v>
      </c>
      <c r="L12" s="357" t="s">
        <v>2616</v>
      </c>
      <c r="M12" s="357" t="s">
        <v>3060</v>
      </c>
      <c r="N12" s="357" t="s">
        <v>3060</v>
      </c>
      <c r="O12" s="357" t="s">
        <v>3637</v>
      </c>
      <c r="P12" s="201" t="s">
        <v>286</v>
      </c>
      <c r="Q12" s="121">
        <v>500000</v>
      </c>
      <c r="R12" s="201" t="s">
        <v>286</v>
      </c>
      <c r="S12" s="357" t="s">
        <v>83</v>
      </c>
      <c r="T12" s="201" t="s">
        <v>286</v>
      </c>
      <c r="U12" s="201" t="s">
        <v>286</v>
      </c>
      <c r="V12" s="201" t="s">
        <v>286</v>
      </c>
      <c r="W12" s="201" t="s">
        <v>286</v>
      </c>
      <c r="X12" s="201" t="s">
        <v>286</v>
      </c>
      <c r="Y12" s="201" t="s">
        <v>286</v>
      </c>
      <c r="Z12" s="201" t="s">
        <v>286</v>
      </c>
      <c r="AA12" s="201" t="s">
        <v>286</v>
      </c>
      <c r="AB12" s="201" t="s">
        <v>286</v>
      </c>
      <c r="AC12" s="201" t="s">
        <v>286</v>
      </c>
      <c r="AD12" s="201" t="s">
        <v>3305</v>
      </c>
      <c r="AE12" s="201" t="s">
        <v>3060</v>
      </c>
      <c r="AF12" s="355" t="s">
        <v>2556</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row>
    <row r="13" spans="1:78" ht="62.4" customHeight="1" x14ac:dyDescent="0.3">
      <c r="A13" s="358"/>
      <c r="B13" s="358"/>
      <c r="C13" s="358"/>
      <c r="D13" s="358"/>
      <c r="E13" s="358"/>
      <c r="F13" s="358"/>
      <c r="G13" s="358"/>
      <c r="H13" s="358"/>
      <c r="I13" s="358"/>
      <c r="J13" s="358"/>
      <c r="K13" s="358"/>
      <c r="L13" s="358"/>
      <c r="M13" s="358"/>
      <c r="N13" s="358"/>
      <c r="O13" s="358"/>
      <c r="P13" s="201" t="s">
        <v>286</v>
      </c>
      <c r="Q13" s="201" t="s">
        <v>3061</v>
      </c>
      <c r="R13" s="201"/>
      <c r="S13" s="358"/>
      <c r="T13" s="202" t="s">
        <v>286</v>
      </c>
      <c r="U13" s="202" t="s">
        <v>286</v>
      </c>
      <c r="V13" s="202" t="s">
        <v>286</v>
      </c>
      <c r="W13" s="202" t="s">
        <v>286</v>
      </c>
      <c r="X13" s="202" t="s">
        <v>286</v>
      </c>
      <c r="Y13" s="202" t="s">
        <v>286</v>
      </c>
      <c r="Z13" s="202" t="s">
        <v>286</v>
      </c>
      <c r="AA13" s="201" t="s">
        <v>286</v>
      </c>
      <c r="AB13" s="201" t="s">
        <v>286</v>
      </c>
      <c r="AC13" s="259" t="s">
        <v>286</v>
      </c>
      <c r="AD13" s="259" t="s">
        <v>286</v>
      </c>
      <c r="AE13" s="259">
        <v>500000</v>
      </c>
      <c r="AF13" s="401"/>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row>
    <row r="14" spans="1:78" ht="244.5" customHeight="1" x14ac:dyDescent="0.3">
      <c r="A14" s="360" t="s">
        <v>76</v>
      </c>
      <c r="B14" s="360" t="s">
        <v>77</v>
      </c>
      <c r="C14" s="360" t="s">
        <v>1742</v>
      </c>
      <c r="D14" s="359" t="s">
        <v>2612</v>
      </c>
      <c r="E14" s="360" t="s">
        <v>65</v>
      </c>
      <c r="F14" s="360" t="s">
        <v>2615</v>
      </c>
      <c r="G14" s="360" t="s">
        <v>2560</v>
      </c>
      <c r="H14" s="360">
        <v>38</v>
      </c>
      <c r="I14" s="357" t="s">
        <v>3579</v>
      </c>
      <c r="J14" s="360" t="s">
        <v>2714</v>
      </c>
      <c r="K14" s="360" t="s">
        <v>286</v>
      </c>
      <c r="L14" s="360" t="s">
        <v>2616</v>
      </c>
      <c r="M14" s="360" t="s">
        <v>2620</v>
      </c>
      <c r="N14" s="360" t="s">
        <v>2620</v>
      </c>
      <c r="O14" s="357" t="s">
        <v>3637</v>
      </c>
      <c r="P14" s="201" t="s">
        <v>286</v>
      </c>
      <c r="Q14" s="121" t="s">
        <v>3059</v>
      </c>
      <c r="R14" s="201" t="s">
        <v>286</v>
      </c>
      <c r="S14" s="360" t="s">
        <v>3062</v>
      </c>
      <c r="T14" s="201" t="s">
        <v>286</v>
      </c>
      <c r="U14" s="201" t="s">
        <v>286</v>
      </c>
      <c r="V14" s="201" t="s">
        <v>286</v>
      </c>
      <c r="W14" s="201" t="s">
        <v>286</v>
      </c>
      <c r="X14" s="201" t="s">
        <v>286</v>
      </c>
      <c r="Y14" s="201" t="s">
        <v>286</v>
      </c>
      <c r="Z14" s="201" t="s">
        <v>286</v>
      </c>
      <c r="AA14" s="201" t="s">
        <v>286</v>
      </c>
      <c r="AB14" s="201" t="s">
        <v>3063</v>
      </c>
      <c r="AC14" s="201" t="s">
        <v>3064</v>
      </c>
      <c r="AD14" s="201" t="s">
        <v>3065</v>
      </c>
      <c r="AE14" s="201" t="s">
        <v>2620</v>
      </c>
      <c r="AF14" s="360" t="s">
        <v>2556</v>
      </c>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row>
    <row r="15" spans="1:78" ht="64.05" customHeight="1" x14ac:dyDescent="0.3">
      <c r="A15" s="360"/>
      <c r="B15" s="360"/>
      <c r="C15" s="360"/>
      <c r="D15" s="359"/>
      <c r="E15" s="360"/>
      <c r="F15" s="360"/>
      <c r="G15" s="360" t="s">
        <v>2557</v>
      </c>
      <c r="H15" s="360"/>
      <c r="I15" s="358"/>
      <c r="J15" s="360"/>
      <c r="K15" s="360"/>
      <c r="L15" s="360"/>
      <c r="M15" s="360"/>
      <c r="N15" s="360"/>
      <c r="O15" s="358"/>
      <c r="P15" s="202" t="s">
        <v>286</v>
      </c>
      <c r="Q15" s="201" t="s">
        <v>3066</v>
      </c>
      <c r="R15" s="201"/>
      <c r="S15" s="360"/>
      <c r="T15" s="202" t="s">
        <v>286</v>
      </c>
      <c r="U15" s="202" t="s">
        <v>286</v>
      </c>
      <c r="V15" s="202" t="s">
        <v>286</v>
      </c>
      <c r="W15" s="202" t="s">
        <v>286</v>
      </c>
      <c r="X15" s="202" t="s">
        <v>286</v>
      </c>
      <c r="Y15" s="202" t="s">
        <v>286</v>
      </c>
      <c r="Z15" s="259">
        <v>80000</v>
      </c>
      <c r="AA15" s="202" t="s">
        <v>286</v>
      </c>
      <c r="AB15" s="202" t="s">
        <v>286</v>
      </c>
      <c r="AC15" s="259">
        <v>1000000</v>
      </c>
      <c r="AD15" s="201" t="s">
        <v>3067</v>
      </c>
      <c r="AE15" s="201" t="s">
        <v>3067</v>
      </c>
      <c r="AF15" s="360"/>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row>
    <row r="16" spans="1:78" ht="224.55" customHeight="1" x14ac:dyDescent="0.3">
      <c r="A16" s="357" t="s">
        <v>76</v>
      </c>
      <c r="B16" s="357" t="s">
        <v>77</v>
      </c>
      <c r="C16" s="357" t="s">
        <v>1742</v>
      </c>
      <c r="D16" s="357" t="s">
        <v>2613</v>
      </c>
      <c r="E16" s="357" t="s">
        <v>65</v>
      </c>
      <c r="F16" s="357" t="s">
        <v>2615</v>
      </c>
      <c r="G16" s="357" t="s">
        <v>334</v>
      </c>
      <c r="H16" s="357">
        <v>13</v>
      </c>
      <c r="I16" s="357" t="s">
        <v>3580</v>
      </c>
      <c r="J16" s="357" t="s">
        <v>2714</v>
      </c>
      <c r="K16" s="357" t="s">
        <v>286</v>
      </c>
      <c r="L16" s="357" t="s">
        <v>2616</v>
      </c>
      <c r="M16" s="357" t="s">
        <v>3069</v>
      </c>
      <c r="N16" s="357" t="s">
        <v>3069</v>
      </c>
      <c r="O16" s="357" t="s">
        <v>3589</v>
      </c>
      <c r="P16" s="201" t="s">
        <v>286</v>
      </c>
      <c r="Q16" s="121">
        <v>500000</v>
      </c>
      <c r="R16" s="201" t="s">
        <v>286</v>
      </c>
      <c r="S16" s="357" t="s">
        <v>2554</v>
      </c>
      <c r="T16" s="201" t="s">
        <v>286</v>
      </c>
      <c r="U16" s="201" t="s">
        <v>286</v>
      </c>
      <c r="V16" s="201"/>
      <c r="W16" s="201" t="s">
        <v>286</v>
      </c>
      <c r="X16" s="201" t="s">
        <v>286</v>
      </c>
      <c r="Y16" s="201" t="s">
        <v>286</v>
      </c>
      <c r="Z16" s="201" t="s">
        <v>286</v>
      </c>
      <c r="AA16" s="201" t="s">
        <v>3306</v>
      </c>
      <c r="AB16" s="201" t="s">
        <v>286</v>
      </c>
      <c r="AC16" s="201" t="s">
        <v>286</v>
      </c>
      <c r="AD16" s="201" t="s">
        <v>3068</v>
      </c>
      <c r="AE16" s="201" t="s">
        <v>3069</v>
      </c>
      <c r="AF16" s="355" t="s">
        <v>2556</v>
      </c>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row>
    <row r="17" spans="1:78" ht="50.55" customHeight="1" x14ac:dyDescent="0.3">
      <c r="A17" s="358"/>
      <c r="B17" s="358"/>
      <c r="C17" s="358"/>
      <c r="D17" s="358"/>
      <c r="E17" s="358"/>
      <c r="F17" s="358"/>
      <c r="G17" s="358"/>
      <c r="H17" s="358"/>
      <c r="I17" s="358"/>
      <c r="J17" s="358"/>
      <c r="K17" s="358"/>
      <c r="L17" s="358"/>
      <c r="M17" s="358"/>
      <c r="N17" s="358"/>
      <c r="O17" s="358"/>
      <c r="P17" s="202" t="s">
        <v>286</v>
      </c>
      <c r="Q17" s="260" t="s">
        <v>3070</v>
      </c>
      <c r="R17" s="202" t="s">
        <v>286</v>
      </c>
      <c r="S17" s="358"/>
      <c r="T17" s="202" t="s">
        <v>286</v>
      </c>
      <c r="U17" s="202" t="s">
        <v>286</v>
      </c>
      <c r="V17" s="202" t="s">
        <v>286</v>
      </c>
      <c r="W17" s="202" t="s">
        <v>286</v>
      </c>
      <c r="X17" s="202" t="s">
        <v>286</v>
      </c>
      <c r="Y17" s="259" t="s">
        <v>286</v>
      </c>
      <c r="Z17" s="259" t="s">
        <v>286</v>
      </c>
      <c r="AA17" s="259" t="s">
        <v>286</v>
      </c>
      <c r="AB17" s="259" t="s">
        <v>286</v>
      </c>
      <c r="AC17" s="259" t="s">
        <v>286</v>
      </c>
      <c r="AD17" s="259" t="s">
        <v>286</v>
      </c>
      <c r="AE17" s="259">
        <v>500000</v>
      </c>
      <c r="AF17" s="356"/>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row>
    <row r="18" spans="1:78" ht="238.05" customHeight="1" x14ac:dyDescent="0.3">
      <c r="A18" s="357" t="s">
        <v>76</v>
      </c>
      <c r="B18" s="357" t="s">
        <v>77</v>
      </c>
      <c r="C18" s="357" t="s">
        <v>1742</v>
      </c>
      <c r="D18" s="357" t="s">
        <v>2614</v>
      </c>
      <c r="E18" s="357" t="s">
        <v>65</v>
      </c>
      <c r="F18" s="357" t="s">
        <v>2615</v>
      </c>
      <c r="G18" s="357" t="s">
        <v>335</v>
      </c>
      <c r="H18" s="357">
        <v>29</v>
      </c>
      <c r="I18" s="357"/>
      <c r="J18" s="357" t="s">
        <v>2714</v>
      </c>
      <c r="K18" s="357" t="s">
        <v>286</v>
      </c>
      <c r="L18" s="357" t="s">
        <v>2616</v>
      </c>
      <c r="M18" s="357" t="s">
        <v>3307</v>
      </c>
      <c r="N18" s="357" t="s">
        <v>3307</v>
      </c>
      <c r="O18" s="357" t="s">
        <v>3637</v>
      </c>
      <c r="P18" s="201" t="s">
        <v>286</v>
      </c>
      <c r="Q18" s="121" t="s">
        <v>3059</v>
      </c>
      <c r="R18" s="201" t="s">
        <v>286</v>
      </c>
      <c r="S18" s="357" t="s">
        <v>3057</v>
      </c>
      <c r="T18" s="201" t="s">
        <v>286</v>
      </c>
      <c r="U18" s="201" t="s">
        <v>286</v>
      </c>
      <c r="V18" s="201" t="s">
        <v>286</v>
      </c>
      <c r="W18" s="201" t="s">
        <v>286</v>
      </c>
      <c r="X18" s="201" t="s">
        <v>286</v>
      </c>
      <c r="Y18" s="201" t="s">
        <v>286</v>
      </c>
      <c r="Z18" s="201" t="s">
        <v>286</v>
      </c>
      <c r="AA18" s="201" t="s">
        <v>286</v>
      </c>
      <c r="AB18" s="201" t="s">
        <v>286</v>
      </c>
      <c r="AC18" s="201" t="s">
        <v>3308</v>
      </c>
      <c r="AD18" s="201" t="s">
        <v>3309</v>
      </c>
      <c r="AE18" s="201" t="s">
        <v>3307</v>
      </c>
      <c r="AF18" s="355" t="s">
        <v>2556</v>
      </c>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row>
    <row r="19" spans="1:78" ht="78" customHeight="1" x14ac:dyDescent="0.3">
      <c r="A19" s="358"/>
      <c r="B19" s="358"/>
      <c r="C19" s="358"/>
      <c r="D19" s="358"/>
      <c r="E19" s="358"/>
      <c r="F19" s="358"/>
      <c r="G19" s="358"/>
      <c r="H19" s="358"/>
      <c r="I19" s="358"/>
      <c r="J19" s="358"/>
      <c r="K19" s="358"/>
      <c r="L19" s="358"/>
      <c r="M19" s="358"/>
      <c r="N19" s="358"/>
      <c r="O19" s="358"/>
      <c r="P19" s="202" t="s">
        <v>286</v>
      </c>
      <c r="Q19" s="260" t="s">
        <v>3071</v>
      </c>
      <c r="R19" s="201" t="s">
        <v>286</v>
      </c>
      <c r="S19" s="358"/>
      <c r="T19" s="202" t="s">
        <v>286</v>
      </c>
      <c r="U19" s="202" t="s">
        <v>286</v>
      </c>
      <c r="V19" s="259" t="s">
        <v>286</v>
      </c>
      <c r="W19" s="202" t="s">
        <v>286</v>
      </c>
      <c r="X19" s="202" t="s">
        <v>286</v>
      </c>
      <c r="Y19" s="202" t="s">
        <v>286</v>
      </c>
      <c r="Z19" s="202" t="s">
        <v>286</v>
      </c>
      <c r="AA19" s="202" t="s">
        <v>286</v>
      </c>
      <c r="AB19" s="202" t="s">
        <v>286</v>
      </c>
      <c r="AC19" s="259" t="s">
        <v>286</v>
      </c>
      <c r="AD19" s="259" t="s">
        <v>286</v>
      </c>
      <c r="AE19" s="259">
        <v>1300000</v>
      </c>
      <c r="AF19" s="356"/>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row>
    <row r="20" spans="1:78" ht="207" customHeight="1" x14ac:dyDescent="0.3">
      <c r="A20" s="355" t="s">
        <v>76</v>
      </c>
      <c r="B20" s="355" t="s">
        <v>77</v>
      </c>
      <c r="C20" s="355" t="s">
        <v>1742</v>
      </c>
      <c r="D20" s="359" t="s">
        <v>2617</v>
      </c>
      <c r="E20" s="355" t="s">
        <v>65</v>
      </c>
      <c r="F20" s="355" t="s">
        <v>2615</v>
      </c>
      <c r="G20" s="355" t="s">
        <v>3072</v>
      </c>
      <c r="H20" s="355">
        <v>5</v>
      </c>
      <c r="I20" s="357" t="s">
        <v>3581</v>
      </c>
      <c r="J20" s="355" t="s">
        <v>2714</v>
      </c>
      <c r="K20" s="355" t="s">
        <v>286</v>
      </c>
      <c r="L20" s="355" t="s">
        <v>2616</v>
      </c>
      <c r="M20" s="355" t="s">
        <v>3073</v>
      </c>
      <c r="N20" s="355" t="s">
        <v>3073</v>
      </c>
      <c r="O20" s="355" t="s">
        <v>3446</v>
      </c>
      <c r="P20" s="202" t="s">
        <v>286</v>
      </c>
      <c r="Q20" s="261">
        <v>670000</v>
      </c>
      <c r="R20" s="201" t="s">
        <v>286</v>
      </c>
      <c r="S20" s="355" t="s">
        <v>1740</v>
      </c>
      <c r="T20" s="202"/>
      <c r="U20" s="201" t="s">
        <v>3074</v>
      </c>
      <c r="V20" s="201" t="s">
        <v>3075</v>
      </c>
      <c r="W20" s="202" t="s">
        <v>286</v>
      </c>
      <c r="X20" s="202" t="s">
        <v>286</v>
      </c>
      <c r="Y20" s="202" t="s">
        <v>286</v>
      </c>
      <c r="Z20" s="202" t="s">
        <v>286</v>
      </c>
      <c r="AA20" s="201" t="s">
        <v>3076</v>
      </c>
      <c r="AB20" s="202" t="s">
        <v>286</v>
      </c>
      <c r="AC20" s="202" t="s">
        <v>286</v>
      </c>
      <c r="AD20" s="202" t="s">
        <v>286</v>
      </c>
      <c r="AE20" s="201" t="s">
        <v>3073</v>
      </c>
      <c r="AF20" s="355" t="s">
        <v>3077</v>
      </c>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row>
    <row r="21" spans="1:78" ht="97.5" customHeight="1" x14ac:dyDescent="0.3">
      <c r="A21" s="356"/>
      <c r="B21" s="356"/>
      <c r="C21" s="356"/>
      <c r="D21" s="359"/>
      <c r="E21" s="356"/>
      <c r="F21" s="356"/>
      <c r="G21" s="356"/>
      <c r="H21" s="356"/>
      <c r="I21" s="358"/>
      <c r="J21" s="356"/>
      <c r="K21" s="356"/>
      <c r="L21" s="356"/>
      <c r="M21" s="356"/>
      <c r="N21" s="356"/>
      <c r="O21" s="356"/>
      <c r="P21" s="202" t="s">
        <v>286</v>
      </c>
      <c r="Q21" s="260" t="s">
        <v>3078</v>
      </c>
      <c r="R21" s="201" t="s">
        <v>286</v>
      </c>
      <c r="S21" s="356"/>
      <c r="T21" s="202" t="s">
        <v>286</v>
      </c>
      <c r="U21" s="202" t="s">
        <v>286</v>
      </c>
      <c r="V21" s="202" t="s">
        <v>286</v>
      </c>
      <c r="W21" s="259" t="s">
        <v>3079</v>
      </c>
      <c r="X21" s="259">
        <v>286573.89</v>
      </c>
      <c r="Y21" s="259">
        <v>525385.47</v>
      </c>
      <c r="Z21" s="259" t="s">
        <v>286</v>
      </c>
      <c r="AA21" s="262" t="s">
        <v>3080</v>
      </c>
      <c r="AB21" s="262" t="s">
        <v>286</v>
      </c>
      <c r="AC21" s="202" t="s">
        <v>286</v>
      </c>
      <c r="AD21" s="202" t="s">
        <v>286</v>
      </c>
      <c r="AE21" s="259" t="s">
        <v>3080</v>
      </c>
      <c r="AF21" s="356"/>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row>
    <row r="22" spans="1:78" ht="316.2" customHeight="1" x14ac:dyDescent="0.3">
      <c r="A22" s="357" t="s">
        <v>76</v>
      </c>
      <c r="B22" s="357" t="s">
        <v>221</v>
      </c>
      <c r="C22" s="357" t="s">
        <v>1742</v>
      </c>
      <c r="D22" s="357" t="s">
        <v>2618</v>
      </c>
      <c r="E22" s="357" t="s">
        <v>1817</v>
      </c>
      <c r="F22" s="357" t="s">
        <v>2615</v>
      </c>
      <c r="G22" s="357" t="s">
        <v>2561</v>
      </c>
      <c r="H22" s="357">
        <v>7</v>
      </c>
      <c r="I22" s="357" t="s">
        <v>3579</v>
      </c>
      <c r="J22" s="357" t="s">
        <v>3310</v>
      </c>
      <c r="K22" s="357" t="s">
        <v>286</v>
      </c>
      <c r="L22" s="357" t="s">
        <v>2616</v>
      </c>
      <c r="M22" s="357" t="s">
        <v>3311</v>
      </c>
      <c r="N22" s="357" t="s">
        <v>3311</v>
      </c>
      <c r="O22" s="357" t="s">
        <v>3637</v>
      </c>
      <c r="P22" s="201" t="s">
        <v>286</v>
      </c>
      <c r="Q22" s="121" t="s">
        <v>3081</v>
      </c>
      <c r="R22" s="201" t="s">
        <v>286</v>
      </c>
      <c r="S22" s="357" t="s">
        <v>3057</v>
      </c>
      <c r="T22" s="201" t="s">
        <v>286</v>
      </c>
      <c r="U22" s="201" t="s">
        <v>286</v>
      </c>
      <c r="V22" s="201" t="s">
        <v>3312</v>
      </c>
      <c r="W22" s="201" t="s">
        <v>286</v>
      </c>
      <c r="X22" s="201" t="s">
        <v>286</v>
      </c>
      <c r="Y22" s="201" t="s">
        <v>286</v>
      </c>
      <c r="Z22" s="201" t="s">
        <v>286</v>
      </c>
      <c r="AA22" s="201" t="s">
        <v>286</v>
      </c>
      <c r="AB22" s="201" t="s">
        <v>3313</v>
      </c>
      <c r="AC22" s="201" t="s">
        <v>3314</v>
      </c>
      <c r="AD22" s="201" t="s">
        <v>3315</v>
      </c>
      <c r="AE22" s="201" t="s">
        <v>3311</v>
      </c>
      <c r="AF22" s="355" t="s">
        <v>3316</v>
      </c>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row>
    <row r="23" spans="1:78" ht="81.45" customHeight="1" x14ac:dyDescent="0.3">
      <c r="A23" s="358"/>
      <c r="B23" s="358"/>
      <c r="C23" s="358"/>
      <c r="D23" s="358"/>
      <c r="E23" s="358"/>
      <c r="F23" s="358"/>
      <c r="G23" s="358"/>
      <c r="H23" s="358"/>
      <c r="I23" s="358"/>
      <c r="J23" s="358"/>
      <c r="K23" s="358"/>
      <c r="L23" s="358"/>
      <c r="M23" s="358"/>
      <c r="N23" s="358"/>
      <c r="O23" s="358"/>
      <c r="P23" s="202" t="s">
        <v>286</v>
      </c>
      <c r="Q23" s="260" t="s">
        <v>3082</v>
      </c>
      <c r="R23" s="202" t="s">
        <v>286</v>
      </c>
      <c r="S23" s="358"/>
      <c r="T23" s="202" t="s">
        <v>286</v>
      </c>
      <c r="U23" s="202" t="s">
        <v>286</v>
      </c>
      <c r="V23" s="202" t="s">
        <v>286</v>
      </c>
      <c r="W23" s="202" t="s">
        <v>286</v>
      </c>
      <c r="X23" s="202" t="s">
        <v>286</v>
      </c>
      <c r="Y23" s="202" t="s">
        <v>286</v>
      </c>
      <c r="Z23" s="202" t="s">
        <v>286</v>
      </c>
      <c r="AA23" s="202" t="s">
        <v>286</v>
      </c>
      <c r="AB23" s="259">
        <v>1300000</v>
      </c>
      <c r="AC23" s="259">
        <v>3100000</v>
      </c>
      <c r="AD23" s="259" t="s">
        <v>3083</v>
      </c>
      <c r="AE23" s="263">
        <v>3200000</v>
      </c>
      <c r="AF23" s="356"/>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row>
    <row r="24" spans="1:78" ht="220.95" customHeight="1" x14ac:dyDescent="0.3">
      <c r="A24" s="360" t="s">
        <v>76</v>
      </c>
      <c r="B24" s="360" t="s">
        <v>77</v>
      </c>
      <c r="C24" s="360" t="s">
        <v>1742</v>
      </c>
      <c r="D24" s="359" t="s">
        <v>2619</v>
      </c>
      <c r="E24" s="360" t="s">
        <v>65</v>
      </c>
      <c r="F24" s="360" t="s">
        <v>2625</v>
      </c>
      <c r="G24" s="360" t="s">
        <v>336</v>
      </c>
      <c r="H24" s="360">
        <v>35</v>
      </c>
      <c r="I24" s="357" t="s">
        <v>3582</v>
      </c>
      <c r="J24" s="360" t="s">
        <v>2714</v>
      </c>
      <c r="K24" s="360" t="s">
        <v>286</v>
      </c>
      <c r="L24" s="360" t="s">
        <v>2562</v>
      </c>
      <c r="M24" s="360" t="s">
        <v>3084</v>
      </c>
      <c r="N24" s="360" t="s">
        <v>3084</v>
      </c>
      <c r="O24" s="360" t="s">
        <v>3447</v>
      </c>
      <c r="P24" s="201" t="s">
        <v>286</v>
      </c>
      <c r="Q24" s="121" t="s">
        <v>3085</v>
      </c>
      <c r="R24" s="201" t="s">
        <v>286</v>
      </c>
      <c r="S24" s="360" t="s">
        <v>3062</v>
      </c>
      <c r="T24" s="201" t="s">
        <v>286</v>
      </c>
      <c r="U24" s="201" t="s">
        <v>286</v>
      </c>
      <c r="V24" s="201" t="s">
        <v>3086</v>
      </c>
      <c r="W24" s="201" t="s">
        <v>286</v>
      </c>
      <c r="X24" s="201" t="s">
        <v>286</v>
      </c>
      <c r="Y24" s="201" t="s">
        <v>286</v>
      </c>
      <c r="Z24" s="201" t="s">
        <v>286</v>
      </c>
      <c r="AA24" s="201" t="s">
        <v>286</v>
      </c>
      <c r="AB24" s="201" t="s">
        <v>3084</v>
      </c>
      <c r="AC24" s="201" t="s">
        <v>286</v>
      </c>
      <c r="AD24" s="201" t="s">
        <v>286</v>
      </c>
      <c r="AE24" s="201" t="s">
        <v>3084</v>
      </c>
      <c r="AF24" s="360" t="s">
        <v>2563</v>
      </c>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row>
    <row r="25" spans="1:78" ht="79.05" customHeight="1" x14ac:dyDescent="0.3">
      <c r="A25" s="360"/>
      <c r="B25" s="360"/>
      <c r="C25" s="360"/>
      <c r="D25" s="359"/>
      <c r="E25" s="360"/>
      <c r="F25" s="360"/>
      <c r="G25" s="360"/>
      <c r="H25" s="360"/>
      <c r="I25" s="358"/>
      <c r="J25" s="360"/>
      <c r="K25" s="360"/>
      <c r="L25" s="360"/>
      <c r="M25" s="360"/>
      <c r="N25" s="360"/>
      <c r="O25" s="360"/>
      <c r="P25" s="202" t="s">
        <v>286</v>
      </c>
      <c r="Q25" s="260" t="s">
        <v>3087</v>
      </c>
      <c r="R25" s="202" t="s">
        <v>286</v>
      </c>
      <c r="S25" s="360"/>
      <c r="T25" s="201" t="s">
        <v>286</v>
      </c>
      <c r="U25" s="201" t="s">
        <v>286</v>
      </c>
      <c r="V25" s="193">
        <v>175500</v>
      </c>
      <c r="W25" s="202" t="s">
        <v>286</v>
      </c>
      <c r="X25" s="201" t="s">
        <v>286</v>
      </c>
      <c r="Y25" s="201" t="s">
        <v>286</v>
      </c>
      <c r="Z25" s="201" t="s">
        <v>286</v>
      </c>
      <c r="AA25" s="201" t="s">
        <v>286</v>
      </c>
      <c r="AB25" s="193" t="s">
        <v>3088</v>
      </c>
      <c r="AC25" s="201" t="s">
        <v>286</v>
      </c>
      <c r="AD25" s="201" t="s">
        <v>286</v>
      </c>
      <c r="AE25" s="193" t="s">
        <v>3088</v>
      </c>
      <c r="AF25" s="360"/>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row>
    <row r="26" spans="1:78" ht="325.95" customHeight="1" x14ac:dyDescent="0.3">
      <c r="A26" s="359" t="s">
        <v>80</v>
      </c>
      <c r="B26" s="359" t="s">
        <v>266</v>
      </c>
      <c r="C26" s="360" t="s">
        <v>99</v>
      </c>
      <c r="D26" s="359" t="s">
        <v>2621</v>
      </c>
      <c r="E26" s="360" t="s">
        <v>2196</v>
      </c>
      <c r="F26" s="360" t="s">
        <v>2197</v>
      </c>
      <c r="G26" s="360" t="s">
        <v>2198</v>
      </c>
      <c r="H26" s="360" t="s">
        <v>843</v>
      </c>
      <c r="I26" s="357" t="s">
        <v>3583</v>
      </c>
      <c r="J26" s="360" t="s">
        <v>2716</v>
      </c>
      <c r="K26" s="360" t="s">
        <v>724</v>
      </c>
      <c r="L26" s="360" t="s">
        <v>2548</v>
      </c>
      <c r="M26" s="360" t="s">
        <v>2206</v>
      </c>
      <c r="N26" s="360" t="s">
        <v>2206</v>
      </c>
      <c r="O26" s="360" t="s">
        <v>3448</v>
      </c>
      <c r="P26" s="202" t="s">
        <v>286</v>
      </c>
      <c r="Q26" s="202" t="s">
        <v>286</v>
      </c>
      <c r="R26" s="202" t="s">
        <v>286</v>
      </c>
      <c r="S26" s="360" t="s">
        <v>3089</v>
      </c>
      <c r="T26" s="201" t="s">
        <v>2209</v>
      </c>
      <c r="U26" s="201" t="s">
        <v>2210</v>
      </c>
      <c r="V26" s="201" t="s">
        <v>2211</v>
      </c>
      <c r="W26" s="201" t="s">
        <v>2212</v>
      </c>
      <c r="X26" s="201" t="s">
        <v>2213</v>
      </c>
      <c r="Y26" s="201" t="s">
        <v>2214</v>
      </c>
      <c r="Z26" s="201" t="s">
        <v>2549</v>
      </c>
      <c r="AA26" s="201" t="s">
        <v>2215</v>
      </c>
      <c r="AB26" s="201" t="s">
        <v>2216</v>
      </c>
      <c r="AC26" s="201" t="s">
        <v>2217</v>
      </c>
      <c r="AD26" s="201" t="s">
        <v>2218</v>
      </c>
      <c r="AE26" s="201" t="s">
        <v>2219</v>
      </c>
      <c r="AF26" s="360" t="s">
        <v>2199</v>
      </c>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row>
    <row r="27" spans="1:78" ht="60" customHeight="1" x14ac:dyDescent="0.3">
      <c r="A27" s="359"/>
      <c r="B27" s="359"/>
      <c r="C27" s="360"/>
      <c r="D27" s="359"/>
      <c r="E27" s="360"/>
      <c r="F27" s="360"/>
      <c r="G27" s="360"/>
      <c r="H27" s="360"/>
      <c r="I27" s="358"/>
      <c r="J27" s="360"/>
      <c r="K27" s="360"/>
      <c r="L27" s="360"/>
      <c r="M27" s="360"/>
      <c r="N27" s="360"/>
      <c r="O27" s="360"/>
      <c r="P27" s="202" t="s">
        <v>286</v>
      </c>
      <c r="Q27" s="202" t="s">
        <v>286</v>
      </c>
      <c r="R27" s="202" t="s">
        <v>286</v>
      </c>
      <c r="S27" s="360"/>
      <c r="T27" s="202" t="s">
        <v>286</v>
      </c>
      <c r="U27" s="202" t="s">
        <v>286</v>
      </c>
      <c r="V27" s="202" t="s">
        <v>286</v>
      </c>
      <c r="W27" s="202" t="s">
        <v>286</v>
      </c>
      <c r="X27" s="202" t="s">
        <v>286</v>
      </c>
      <c r="Y27" s="202" t="s">
        <v>286</v>
      </c>
      <c r="Z27" s="202" t="s">
        <v>286</v>
      </c>
      <c r="AA27" s="202" t="s">
        <v>286</v>
      </c>
      <c r="AB27" s="202" t="s">
        <v>286</v>
      </c>
      <c r="AC27" s="202" t="s">
        <v>286</v>
      </c>
      <c r="AD27" s="202" t="s">
        <v>286</v>
      </c>
      <c r="AE27" s="202" t="s">
        <v>286</v>
      </c>
      <c r="AF27" s="360"/>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row>
    <row r="28" spans="1:78" ht="316.95" customHeight="1" x14ac:dyDescent="0.3">
      <c r="A28" s="359" t="s">
        <v>80</v>
      </c>
      <c r="B28" s="359" t="s">
        <v>266</v>
      </c>
      <c r="C28" s="360" t="s">
        <v>99</v>
      </c>
      <c r="D28" s="359" t="s">
        <v>2622</v>
      </c>
      <c r="E28" s="360" t="s">
        <v>2196</v>
      </c>
      <c r="F28" s="360" t="s">
        <v>2197</v>
      </c>
      <c r="G28" s="360" t="s">
        <v>2197</v>
      </c>
      <c r="H28" s="360" t="s">
        <v>843</v>
      </c>
      <c r="I28" s="357" t="s">
        <v>3584</v>
      </c>
      <c r="J28" s="360" t="s">
        <v>2716</v>
      </c>
      <c r="K28" s="360" t="s">
        <v>724</v>
      </c>
      <c r="L28" s="360" t="s">
        <v>2550</v>
      </c>
      <c r="M28" s="360" t="s">
        <v>2207</v>
      </c>
      <c r="N28" s="360" t="s">
        <v>2207</v>
      </c>
      <c r="O28" s="360" t="s">
        <v>3638</v>
      </c>
      <c r="P28" s="202" t="s">
        <v>286</v>
      </c>
      <c r="Q28" s="202" t="s">
        <v>286</v>
      </c>
      <c r="R28" s="202" t="s">
        <v>286</v>
      </c>
      <c r="S28" s="360" t="s">
        <v>3089</v>
      </c>
      <c r="T28" s="149" t="s">
        <v>2220</v>
      </c>
      <c r="U28" s="149" t="s">
        <v>2221</v>
      </c>
      <c r="V28" s="149" t="s">
        <v>2222</v>
      </c>
      <c r="W28" s="149" t="s">
        <v>2223</v>
      </c>
      <c r="X28" s="149" t="s">
        <v>2224</v>
      </c>
      <c r="Y28" s="149" t="s">
        <v>2225</v>
      </c>
      <c r="Z28" s="149" t="s">
        <v>2226</v>
      </c>
      <c r="AA28" s="149" t="s">
        <v>2227</v>
      </c>
      <c r="AB28" s="149" t="s">
        <v>2228</v>
      </c>
      <c r="AC28" s="149" t="s">
        <v>2229</v>
      </c>
      <c r="AD28" s="149" t="s">
        <v>2230</v>
      </c>
      <c r="AE28" s="149" t="s">
        <v>2207</v>
      </c>
      <c r="AF28" s="360" t="s">
        <v>3090</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row>
    <row r="29" spans="1:78" ht="57" customHeight="1" x14ac:dyDescent="0.3">
      <c r="A29" s="359"/>
      <c r="B29" s="359"/>
      <c r="C29" s="360"/>
      <c r="D29" s="359"/>
      <c r="E29" s="360"/>
      <c r="F29" s="360"/>
      <c r="G29" s="360"/>
      <c r="H29" s="360"/>
      <c r="I29" s="358"/>
      <c r="J29" s="360"/>
      <c r="K29" s="360"/>
      <c r="L29" s="360"/>
      <c r="M29" s="360"/>
      <c r="N29" s="360"/>
      <c r="O29" s="360"/>
      <c r="P29" s="202" t="s">
        <v>286</v>
      </c>
      <c r="Q29" s="202" t="s">
        <v>286</v>
      </c>
      <c r="R29" s="202" t="s">
        <v>286</v>
      </c>
      <c r="S29" s="360"/>
      <c r="T29" s="202" t="s">
        <v>286</v>
      </c>
      <c r="U29" s="202" t="s">
        <v>286</v>
      </c>
      <c r="V29" s="202" t="s">
        <v>286</v>
      </c>
      <c r="W29" s="202" t="s">
        <v>286</v>
      </c>
      <c r="X29" s="202" t="s">
        <v>286</v>
      </c>
      <c r="Y29" s="202" t="s">
        <v>286</v>
      </c>
      <c r="Z29" s="202" t="s">
        <v>286</v>
      </c>
      <c r="AA29" s="202" t="s">
        <v>286</v>
      </c>
      <c r="AB29" s="202" t="s">
        <v>286</v>
      </c>
      <c r="AC29" s="202" t="s">
        <v>286</v>
      </c>
      <c r="AD29" s="202" t="s">
        <v>286</v>
      </c>
      <c r="AE29" s="202" t="s">
        <v>286</v>
      </c>
      <c r="AF29" s="360"/>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row>
    <row r="30" spans="1:78" ht="318.45" customHeight="1" x14ac:dyDescent="0.3">
      <c r="A30" s="399" t="s">
        <v>80</v>
      </c>
      <c r="B30" s="399" t="s">
        <v>81</v>
      </c>
      <c r="C30" s="355" t="s">
        <v>99</v>
      </c>
      <c r="D30" s="399" t="s">
        <v>2623</v>
      </c>
      <c r="E30" s="355" t="s">
        <v>2196</v>
      </c>
      <c r="F30" s="355" t="s">
        <v>2200</v>
      </c>
      <c r="G30" s="355" t="s">
        <v>2201</v>
      </c>
      <c r="H30" s="399" t="s">
        <v>843</v>
      </c>
      <c r="I30" s="357" t="s">
        <v>3585</v>
      </c>
      <c r="J30" s="355" t="s">
        <v>2716</v>
      </c>
      <c r="K30" s="355" t="s">
        <v>724</v>
      </c>
      <c r="L30" s="355" t="s">
        <v>2675</v>
      </c>
      <c r="M30" s="355" t="s">
        <v>2674</v>
      </c>
      <c r="N30" s="355" t="s">
        <v>2674</v>
      </c>
      <c r="O30" s="355" t="s">
        <v>3449</v>
      </c>
      <c r="P30" s="202" t="s">
        <v>286</v>
      </c>
      <c r="Q30" s="202" t="s">
        <v>286</v>
      </c>
      <c r="R30" s="202" t="s">
        <v>286</v>
      </c>
      <c r="S30" s="355" t="s">
        <v>2551</v>
      </c>
      <c r="T30" s="201" t="s">
        <v>2672</v>
      </c>
      <c r="U30" s="201" t="s">
        <v>2673</v>
      </c>
      <c r="V30" s="201" t="s">
        <v>2671</v>
      </c>
      <c r="W30" s="201" t="s">
        <v>2670</v>
      </c>
      <c r="X30" s="201" t="s">
        <v>2669</v>
      </c>
      <c r="Y30" s="201" t="s">
        <v>2668</v>
      </c>
      <c r="Z30" s="201" t="s">
        <v>2667</v>
      </c>
      <c r="AA30" s="201" t="s">
        <v>2666</v>
      </c>
      <c r="AB30" s="201" t="s">
        <v>2665</v>
      </c>
      <c r="AC30" s="201" t="s">
        <v>2664</v>
      </c>
      <c r="AD30" s="201" t="s">
        <v>2663</v>
      </c>
      <c r="AE30" s="201" t="s">
        <v>2662</v>
      </c>
      <c r="AF30" s="355" t="s">
        <v>2202</v>
      </c>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row>
    <row r="31" spans="1:78" ht="54" customHeight="1" x14ac:dyDescent="0.3">
      <c r="A31" s="400"/>
      <c r="B31" s="400"/>
      <c r="C31" s="356"/>
      <c r="D31" s="400"/>
      <c r="E31" s="356"/>
      <c r="F31" s="356"/>
      <c r="G31" s="356"/>
      <c r="H31" s="400"/>
      <c r="I31" s="358"/>
      <c r="J31" s="356"/>
      <c r="K31" s="356"/>
      <c r="L31" s="356"/>
      <c r="M31" s="356"/>
      <c r="N31" s="356"/>
      <c r="O31" s="356"/>
      <c r="P31" s="202" t="s">
        <v>286</v>
      </c>
      <c r="Q31" s="202" t="s">
        <v>286</v>
      </c>
      <c r="R31" s="202" t="s">
        <v>286</v>
      </c>
      <c r="S31" s="356"/>
      <c r="T31" s="202" t="s">
        <v>286</v>
      </c>
      <c r="U31" s="202" t="s">
        <v>286</v>
      </c>
      <c r="V31" s="202" t="s">
        <v>286</v>
      </c>
      <c r="W31" s="202" t="s">
        <v>286</v>
      </c>
      <c r="X31" s="202" t="s">
        <v>286</v>
      </c>
      <c r="Y31" s="202" t="s">
        <v>286</v>
      </c>
      <c r="Z31" s="202" t="s">
        <v>286</v>
      </c>
      <c r="AA31" s="202" t="s">
        <v>286</v>
      </c>
      <c r="AB31" s="202" t="s">
        <v>286</v>
      </c>
      <c r="AC31" s="202" t="s">
        <v>286</v>
      </c>
      <c r="AD31" s="202" t="s">
        <v>286</v>
      </c>
      <c r="AE31" s="202" t="s">
        <v>286</v>
      </c>
      <c r="AF31" s="356"/>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row>
    <row r="32" spans="1:78" ht="332.55" customHeight="1" x14ac:dyDescent="0.3">
      <c r="A32" s="399" t="s">
        <v>80</v>
      </c>
      <c r="B32" s="399" t="s">
        <v>81</v>
      </c>
      <c r="C32" s="355" t="s">
        <v>99</v>
      </c>
      <c r="D32" s="399" t="s">
        <v>2624</v>
      </c>
      <c r="E32" s="355" t="s">
        <v>2196</v>
      </c>
      <c r="F32" s="355" t="s">
        <v>2200</v>
      </c>
      <c r="G32" s="355" t="s">
        <v>2204</v>
      </c>
      <c r="H32" s="355" t="s">
        <v>843</v>
      </c>
      <c r="I32" s="357" t="s">
        <v>3586</v>
      </c>
      <c r="J32" s="355" t="s">
        <v>2716</v>
      </c>
      <c r="K32" s="355" t="s">
        <v>724</v>
      </c>
      <c r="L32" s="355" t="s">
        <v>2553</v>
      </c>
      <c r="M32" s="355" t="s">
        <v>2208</v>
      </c>
      <c r="N32" s="355" t="s">
        <v>2208</v>
      </c>
      <c r="O32" s="355" t="s">
        <v>3450</v>
      </c>
      <c r="P32" s="202" t="s">
        <v>286</v>
      </c>
      <c r="Q32" s="202" t="s">
        <v>286</v>
      </c>
      <c r="R32" s="202" t="s">
        <v>286</v>
      </c>
      <c r="S32" s="355" t="s">
        <v>2554</v>
      </c>
      <c r="T32" s="201" t="s">
        <v>2231</v>
      </c>
      <c r="U32" s="201" t="s">
        <v>2232</v>
      </c>
      <c r="V32" s="201" t="s">
        <v>2233</v>
      </c>
      <c r="W32" s="201" t="s">
        <v>2234</v>
      </c>
      <c r="X32" s="201" t="s">
        <v>2235</v>
      </c>
      <c r="Y32" s="201" t="s">
        <v>2236</v>
      </c>
      <c r="Z32" s="201" t="s">
        <v>2237</v>
      </c>
      <c r="AA32" s="201" t="s">
        <v>2238</v>
      </c>
      <c r="AB32" s="201" t="s">
        <v>3091</v>
      </c>
      <c r="AC32" s="201" t="s">
        <v>2239</v>
      </c>
      <c r="AD32" s="201" t="s">
        <v>2240</v>
      </c>
      <c r="AE32" s="201" t="s">
        <v>2208</v>
      </c>
      <c r="AF32" s="355" t="s">
        <v>2205</v>
      </c>
    </row>
    <row r="33" spans="1:32" ht="33.6" x14ac:dyDescent="0.3">
      <c r="A33" s="400"/>
      <c r="B33" s="400"/>
      <c r="C33" s="356"/>
      <c r="D33" s="400"/>
      <c r="E33" s="356"/>
      <c r="F33" s="356"/>
      <c r="G33" s="356"/>
      <c r="H33" s="356"/>
      <c r="I33" s="358"/>
      <c r="J33" s="356"/>
      <c r="K33" s="356"/>
      <c r="L33" s="356"/>
      <c r="M33" s="356"/>
      <c r="N33" s="356"/>
      <c r="O33" s="356"/>
      <c r="P33" s="202" t="s">
        <v>286</v>
      </c>
      <c r="Q33" s="202" t="s">
        <v>286</v>
      </c>
      <c r="R33" s="202" t="s">
        <v>286</v>
      </c>
      <c r="S33" s="356"/>
      <c r="T33" s="202" t="s">
        <v>286</v>
      </c>
      <c r="U33" s="202" t="s">
        <v>286</v>
      </c>
      <c r="V33" s="202" t="s">
        <v>286</v>
      </c>
      <c r="W33" s="202" t="s">
        <v>286</v>
      </c>
      <c r="X33" s="202" t="s">
        <v>286</v>
      </c>
      <c r="Y33" s="202" t="s">
        <v>286</v>
      </c>
      <c r="Z33" s="202" t="s">
        <v>286</v>
      </c>
      <c r="AA33" s="202" t="s">
        <v>286</v>
      </c>
      <c r="AB33" s="202" t="s">
        <v>286</v>
      </c>
      <c r="AC33" s="202" t="s">
        <v>286</v>
      </c>
      <c r="AD33" s="202" t="s">
        <v>286</v>
      </c>
      <c r="AE33" s="202" t="s">
        <v>286</v>
      </c>
      <c r="AF33" s="356"/>
    </row>
    <row r="34" spans="1:32" ht="409.5" customHeight="1" x14ac:dyDescent="0.3">
      <c r="A34" s="399" t="s">
        <v>216</v>
      </c>
      <c r="B34" s="399" t="s">
        <v>240</v>
      </c>
      <c r="C34" s="355" t="s">
        <v>99</v>
      </c>
      <c r="D34" s="399" t="s">
        <v>3092</v>
      </c>
      <c r="E34" s="355" t="s">
        <v>64</v>
      </c>
      <c r="F34" s="355" t="s">
        <v>2197</v>
      </c>
      <c r="G34" s="355" t="s">
        <v>2203</v>
      </c>
      <c r="H34" s="399" t="s">
        <v>843</v>
      </c>
      <c r="I34" s="357" t="s">
        <v>3587</v>
      </c>
      <c r="J34" s="355" t="s">
        <v>2716</v>
      </c>
      <c r="K34" s="355" t="s">
        <v>724</v>
      </c>
      <c r="L34" s="355" t="s">
        <v>2676</v>
      </c>
      <c r="M34" s="355" t="s">
        <v>2677</v>
      </c>
      <c r="N34" s="355" t="s">
        <v>2677</v>
      </c>
      <c r="O34" s="355" t="s">
        <v>3588</v>
      </c>
      <c r="P34" s="202" t="s">
        <v>286</v>
      </c>
      <c r="Q34" s="202" t="s">
        <v>286</v>
      </c>
      <c r="R34" s="202" t="s">
        <v>286</v>
      </c>
      <c r="S34" s="355" t="s">
        <v>83</v>
      </c>
      <c r="T34" s="201" t="s">
        <v>2678</v>
      </c>
      <c r="U34" s="201" t="s">
        <v>2679</v>
      </c>
      <c r="V34" s="201" t="s">
        <v>2680</v>
      </c>
      <c r="W34" s="201" t="s">
        <v>2681</v>
      </c>
      <c r="X34" s="201" t="s">
        <v>2682</v>
      </c>
      <c r="Y34" s="201" t="s">
        <v>2683</v>
      </c>
      <c r="Z34" s="201" t="s">
        <v>2684</v>
      </c>
      <c r="AA34" s="201" t="s">
        <v>2685</v>
      </c>
      <c r="AB34" s="201" t="s">
        <v>2686</v>
      </c>
      <c r="AC34" s="201" t="s">
        <v>2687</v>
      </c>
      <c r="AD34" s="201" t="s">
        <v>2688</v>
      </c>
      <c r="AE34" s="201" t="s">
        <v>2677</v>
      </c>
      <c r="AF34" s="355" t="s">
        <v>2552</v>
      </c>
    </row>
    <row r="35" spans="1:32" ht="33.6" x14ac:dyDescent="0.3">
      <c r="A35" s="400"/>
      <c r="B35" s="400"/>
      <c r="C35" s="356"/>
      <c r="D35" s="400"/>
      <c r="E35" s="356"/>
      <c r="F35" s="356"/>
      <c r="G35" s="356"/>
      <c r="H35" s="400"/>
      <c r="I35" s="358"/>
      <c r="J35" s="356"/>
      <c r="K35" s="356"/>
      <c r="L35" s="356"/>
      <c r="M35" s="356"/>
      <c r="N35" s="356"/>
      <c r="O35" s="356"/>
      <c r="P35" s="202" t="s">
        <v>286</v>
      </c>
      <c r="Q35" s="202" t="s">
        <v>286</v>
      </c>
      <c r="R35" s="202" t="s">
        <v>286</v>
      </c>
      <c r="S35" s="356"/>
      <c r="T35" s="202" t="s">
        <v>286</v>
      </c>
      <c r="U35" s="202" t="s">
        <v>286</v>
      </c>
      <c r="V35" s="202" t="s">
        <v>286</v>
      </c>
      <c r="W35" s="202" t="s">
        <v>286</v>
      </c>
      <c r="X35" s="202" t="s">
        <v>286</v>
      </c>
      <c r="Y35" s="202" t="s">
        <v>286</v>
      </c>
      <c r="Z35" s="202" t="s">
        <v>286</v>
      </c>
      <c r="AA35" s="202" t="s">
        <v>286</v>
      </c>
      <c r="AB35" s="202" t="s">
        <v>286</v>
      </c>
      <c r="AC35" s="202" t="s">
        <v>286</v>
      </c>
      <c r="AD35" s="202" t="s">
        <v>286</v>
      </c>
      <c r="AE35" s="202" t="s">
        <v>286</v>
      </c>
      <c r="AF35" s="356"/>
    </row>
    <row r="36" spans="1:32" x14ac:dyDescent="0.3">
      <c r="A36" s="19"/>
      <c r="B36" s="19"/>
      <c r="C36" s="19"/>
      <c r="D36" s="19"/>
      <c r="E36" s="19"/>
      <c r="F36" s="19"/>
      <c r="G36" s="19"/>
      <c r="H36" s="19"/>
      <c r="I36" s="19"/>
      <c r="J36" s="19"/>
      <c r="K36" s="19"/>
      <c r="M36" s="19"/>
      <c r="N36" s="19"/>
      <c r="O36" s="19"/>
      <c r="P36" s="19"/>
      <c r="Q36" s="19"/>
      <c r="R36" s="19"/>
      <c r="S36" s="19"/>
      <c r="T36" s="19"/>
      <c r="U36" s="19"/>
      <c r="V36" s="19"/>
      <c r="W36" s="19"/>
      <c r="X36" s="19"/>
      <c r="Y36" s="19"/>
      <c r="Z36" s="19"/>
    </row>
    <row r="37" spans="1:32" x14ac:dyDescent="0.3">
      <c r="A37" s="19"/>
      <c r="B37" s="19"/>
      <c r="C37" s="19"/>
      <c r="D37" s="19"/>
      <c r="E37" s="19"/>
      <c r="F37" s="19"/>
      <c r="G37" s="19"/>
      <c r="H37" s="19"/>
      <c r="I37" s="19"/>
      <c r="J37" s="19"/>
      <c r="K37" s="19"/>
      <c r="M37" s="19"/>
      <c r="N37" s="19"/>
      <c r="O37" s="19"/>
      <c r="P37" s="19"/>
      <c r="Q37" s="19"/>
      <c r="R37" s="19"/>
      <c r="S37" s="19"/>
      <c r="T37" s="19"/>
      <c r="U37" s="19"/>
      <c r="V37" s="19"/>
      <c r="W37" s="19"/>
      <c r="X37" s="19"/>
      <c r="Y37" s="19"/>
      <c r="Z37" s="19"/>
    </row>
    <row r="38" spans="1:32" x14ac:dyDescent="0.3">
      <c r="A38" s="19"/>
      <c r="B38" s="19"/>
      <c r="C38" s="19"/>
      <c r="D38" s="19"/>
      <c r="E38" s="19"/>
      <c r="F38" s="19"/>
      <c r="G38" s="19"/>
      <c r="H38" s="19"/>
      <c r="I38" s="19"/>
      <c r="J38" s="19"/>
      <c r="K38" s="19"/>
      <c r="M38" s="19"/>
      <c r="N38" s="19"/>
      <c r="O38" s="19"/>
      <c r="P38" s="19"/>
      <c r="Q38" s="19"/>
      <c r="R38" s="19"/>
      <c r="S38" s="19"/>
      <c r="T38" s="19"/>
      <c r="U38" s="19"/>
      <c r="V38" s="19"/>
      <c r="W38" s="19"/>
      <c r="X38" s="19"/>
      <c r="Y38" s="19"/>
      <c r="Z38" s="19"/>
    </row>
    <row r="39" spans="1:32" x14ac:dyDescent="0.3">
      <c r="A39" s="19"/>
      <c r="B39" s="19"/>
      <c r="C39" s="19"/>
      <c r="D39" s="19"/>
      <c r="E39" s="19"/>
      <c r="F39" s="19"/>
      <c r="G39" s="19"/>
      <c r="H39" s="19"/>
      <c r="I39" s="19"/>
      <c r="J39" s="19"/>
      <c r="K39" s="19"/>
      <c r="M39" s="19"/>
      <c r="N39" s="19"/>
      <c r="O39" s="19"/>
      <c r="P39" s="19"/>
      <c r="Q39" s="19"/>
      <c r="R39" s="19"/>
      <c r="S39" s="19"/>
      <c r="T39" s="19"/>
      <c r="U39" s="19"/>
      <c r="V39" s="19"/>
      <c r="W39" s="19"/>
      <c r="X39" s="19"/>
      <c r="Y39" s="19"/>
      <c r="Z39" s="19"/>
    </row>
    <row r="40" spans="1:32" x14ac:dyDescent="0.3">
      <c r="A40" s="19"/>
      <c r="B40" s="19"/>
      <c r="C40" s="19"/>
      <c r="D40" s="19"/>
      <c r="E40" s="19"/>
      <c r="F40" s="19"/>
      <c r="G40" s="19"/>
      <c r="H40" s="19"/>
      <c r="I40" s="19"/>
      <c r="J40" s="19"/>
      <c r="K40" s="19"/>
      <c r="M40" s="19"/>
      <c r="N40" s="19"/>
      <c r="O40" s="19"/>
      <c r="P40" s="19"/>
      <c r="Q40" s="19"/>
      <c r="R40" s="19"/>
      <c r="S40" s="19"/>
      <c r="T40" s="19"/>
      <c r="U40" s="19"/>
      <c r="V40" s="19"/>
      <c r="W40" s="19"/>
      <c r="X40" s="19"/>
      <c r="Y40" s="19"/>
      <c r="Z40" s="19"/>
    </row>
    <row r="41" spans="1:32" x14ac:dyDescent="0.3">
      <c r="A41" s="19"/>
      <c r="B41" s="19"/>
      <c r="C41" s="19"/>
      <c r="D41" s="19"/>
      <c r="E41" s="19"/>
      <c r="F41" s="19"/>
      <c r="G41" s="19"/>
      <c r="H41" s="19"/>
      <c r="I41" s="19"/>
      <c r="J41" s="19"/>
      <c r="K41" s="19"/>
      <c r="M41" s="19"/>
      <c r="N41" s="19"/>
      <c r="O41" s="19"/>
      <c r="P41" s="19"/>
      <c r="Q41" s="19"/>
      <c r="R41" s="19"/>
      <c r="S41" s="19"/>
      <c r="T41" s="19"/>
      <c r="U41" s="19"/>
      <c r="V41" s="19"/>
      <c r="W41" s="19"/>
      <c r="X41" s="19"/>
      <c r="Y41" s="19"/>
      <c r="Z41" s="19"/>
    </row>
    <row r="42" spans="1:32" x14ac:dyDescent="0.3">
      <c r="A42" s="19"/>
      <c r="B42" s="19"/>
      <c r="C42" s="19"/>
      <c r="D42" s="19"/>
      <c r="E42" s="19"/>
      <c r="F42" s="19"/>
      <c r="G42" s="19"/>
      <c r="H42" s="19"/>
      <c r="I42" s="19"/>
      <c r="J42" s="19"/>
      <c r="K42" s="19"/>
      <c r="M42" s="19"/>
      <c r="N42" s="19"/>
      <c r="O42" s="19"/>
      <c r="P42" s="19"/>
      <c r="Q42" s="19"/>
      <c r="R42" s="19"/>
      <c r="S42" s="19"/>
      <c r="T42" s="19"/>
      <c r="U42" s="19"/>
      <c r="V42" s="19"/>
      <c r="W42" s="19"/>
      <c r="X42" s="19"/>
      <c r="Y42" s="19"/>
      <c r="Z42" s="19"/>
    </row>
    <row r="43" spans="1:32" x14ac:dyDescent="0.3">
      <c r="A43" s="19"/>
      <c r="B43" s="19"/>
      <c r="C43" s="19"/>
      <c r="D43" s="19"/>
      <c r="E43" s="19"/>
      <c r="F43" s="19"/>
      <c r="G43" s="19"/>
      <c r="H43" s="19"/>
      <c r="I43" s="19"/>
      <c r="J43" s="19"/>
      <c r="K43" s="19"/>
      <c r="M43" s="19"/>
      <c r="N43" s="19"/>
      <c r="O43" s="19"/>
      <c r="P43" s="19"/>
      <c r="Q43" s="19"/>
      <c r="R43" s="19"/>
      <c r="S43" s="19"/>
      <c r="T43" s="19"/>
      <c r="U43" s="19"/>
      <c r="V43" s="19"/>
      <c r="W43" s="19"/>
      <c r="X43" s="19"/>
      <c r="Y43" s="19"/>
      <c r="Z43" s="19"/>
    </row>
    <row r="44" spans="1:32" x14ac:dyDescent="0.3">
      <c r="A44" s="19"/>
      <c r="B44" s="19"/>
      <c r="C44" s="19"/>
      <c r="D44" s="19"/>
      <c r="E44" s="19"/>
      <c r="F44" s="19"/>
      <c r="G44" s="19"/>
      <c r="H44" s="19"/>
      <c r="I44" s="19"/>
      <c r="J44" s="19"/>
      <c r="K44" s="19"/>
      <c r="M44" s="19"/>
      <c r="N44" s="19"/>
      <c r="O44" s="19"/>
      <c r="P44" s="19"/>
      <c r="Q44" s="19"/>
      <c r="R44" s="19"/>
      <c r="S44" s="19"/>
      <c r="T44" s="19"/>
      <c r="U44" s="19"/>
      <c r="V44" s="19"/>
      <c r="W44" s="19"/>
      <c r="X44" s="19"/>
      <c r="Y44" s="19"/>
      <c r="Z44" s="19"/>
    </row>
    <row r="45" spans="1:32" x14ac:dyDescent="0.3">
      <c r="A45" s="19"/>
      <c r="B45" s="19"/>
      <c r="C45" s="19"/>
      <c r="D45" s="19"/>
      <c r="E45" s="19"/>
      <c r="F45" s="19"/>
      <c r="G45" s="19"/>
      <c r="H45" s="19"/>
      <c r="I45" s="19"/>
      <c r="J45" s="19"/>
      <c r="K45" s="19"/>
      <c r="M45" s="19"/>
      <c r="N45" s="19"/>
      <c r="O45" s="19"/>
      <c r="P45" s="19"/>
      <c r="Q45" s="19"/>
      <c r="R45" s="19"/>
      <c r="S45" s="19"/>
      <c r="T45" s="19"/>
      <c r="U45" s="19"/>
      <c r="V45" s="19"/>
      <c r="W45" s="19"/>
      <c r="X45" s="19"/>
      <c r="Y45" s="19"/>
      <c r="Z45" s="19"/>
    </row>
    <row r="46" spans="1:32" x14ac:dyDescent="0.3">
      <c r="A46" s="19"/>
      <c r="B46" s="19"/>
      <c r="C46" s="19"/>
      <c r="D46" s="19"/>
      <c r="E46" s="19"/>
      <c r="F46" s="19"/>
      <c r="G46" s="19"/>
      <c r="H46" s="19"/>
      <c r="I46" s="19"/>
      <c r="J46" s="19"/>
      <c r="K46" s="19"/>
      <c r="M46" s="19"/>
      <c r="N46" s="19"/>
      <c r="O46" s="19"/>
      <c r="P46" s="19"/>
      <c r="Q46" s="19"/>
      <c r="R46" s="19"/>
      <c r="S46" s="19"/>
      <c r="T46" s="19"/>
      <c r="U46" s="19"/>
      <c r="V46" s="19"/>
      <c r="W46" s="19"/>
      <c r="X46" s="19"/>
      <c r="Y46" s="19"/>
      <c r="Z46" s="19"/>
    </row>
    <row r="47" spans="1:32" x14ac:dyDescent="0.3">
      <c r="A47" s="19"/>
      <c r="B47" s="19"/>
      <c r="C47" s="19"/>
      <c r="D47" s="19"/>
      <c r="E47" s="19"/>
      <c r="F47" s="19"/>
      <c r="G47" s="19"/>
      <c r="H47" s="19"/>
      <c r="I47" s="19"/>
      <c r="J47" s="19"/>
      <c r="K47" s="19"/>
      <c r="M47" s="19"/>
      <c r="N47" s="19"/>
      <c r="O47" s="19"/>
      <c r="P47" s="19"/>
      <c r="Q47" s="19"/>
      <c r="R47" s="19"/>
      <c r="S47" s="19"/>
      <c r="T47" s="19"/>
      <c r="U47" s="19"/>
      <c r="V47" s="19"/>
      <c r="W47" s="19"/>
      <c r="X47" s="19"/>
      <c r="Y47" s="19"/>
      <c r="Z47" s="19"/>
    </row>
    <row r="48" spans="1:32" x14ac:dyDescent="0.3">
      <c r="A48" s="19"/>
      <c r="B48" s="19"/>
      <c r="C48" s="19"/>
      <c r="D48" s="19"/>
      <c r="E48" s="19"/>
      <c r="F48" s="19"/>
      <c r="G48" s="19"/>
      <c r="H48" s="19"/>
      <c r="I48" s="19"/>
      <c r="J48" s="19"/>
      <c r="K48" s="19"/>
      <c r="M48" s="19"/>
      <c r="N48" s="19"/>
      <c r="O48" s="19"/>
      <c r="P48" s="19"/>
      <c r="Q48" s="19"/>
      <c r="R48" s="19"/>
      <c r="S48" s="19"/>
      <c r="T48" s="19"/>
      <c r="U48" s="19"/>
      <c r="V48" s="19"/>
      <c r="W48" s="19"/>
      <c r="X48" s="19"/>
      <c r="Y48" s="19"/>
      <c r="Z48" s="19"/>
    </row>
    <row r="49" spans="1:26" x14ac:dyDescent="0.3">
      <c r="A49" s="19"/>
      <c r="B49" s="19"/>
      <c r="C49" s="19"/>
      <c r="D49" s="19"/>
      <c r="E49" s="19"/>
      <c r="F49" s="19"/>
      <c r="G49" s="19"/>
      <c r="H49" s="19"/>
      <c r="I49" s="19"/>
      <c r="J49" s="19"/>
      <c r="K49" s="19"/>
      <c r="M49" s="19"/>
      <c r="N49" s="19"/>
      <c r="O49" s="19"/>
      <c r="P49" s="19"/>
      <c r="Q49" s="19"/>
      <c r="R49" s="19"/>
      <c r="S49" s="19"/>
      <c r="T49" s="19"/>
      <c r="U49" s="19"/>
      <c r="V49" s="19"/>
      <c r="W49" s="19"/>
      <c r="X49" s="19"/>
      <c r="Y49" s="19"/>
      <c r="Z49" s="19"/>
    </row>
    <row r="50" spans="1:26" x14ac:dyDescent="0.3">
      <c r="A50" s="19"/>
      <c r="B50" s="19"/>
      <c r="C50" s="19"/>
      <c r="D50" s="19"/>
      <c r="E50" s="19"/>
      <c r="F50" s="19"/>
      <c r="G50" s="19"/>
      <c r="H50" s="19"/>
      <c r="I50" s="19"/>
      <c r="J50" s="19"/>
      <c r="K50" s="19"/>
      <c r="M50" s="19"/>
      <c r="N50" s="19"/>
      <c r="O50" s="19"/>
      <c r="P50" s="19"/>
      <c r="Q50" s="19"/>
      <c r="R50" s="19"/>
      <c r="S50" s="19"/>
      <c r="T50" s="19"/>
      <c r="U50" s="19"/>
      <c r="V50" s="19"/>
      <c r="W50" s="19"/>
      <c r="X50" s="19"/>
      <c r="Y50" s="19"/>
      <c r="Z50" s="19"/>
    </row>
    <row r="51" spans="1:26" x14ac:dyDescent="0.3">
      <c r="A51" s="19"/>
      <c r="B51" s="19"/>
      <c r="C51" s="19"/>
      <c r="D51" s="19"/>
      <c r="E51" s="19"/>
      <c r="F51" s="19"/>
      <c r="G51" s="19"/>
      <c r="H51" s="19"/>
      <c r="I51" s="19"/>
      <c r="J51" s="19"/>
      <c r="K51" s="19"/>
      <c r="M51" s="19"/>
      <c r="N51" s="19"/>
      <c r="O51" s="19"/>
      <c r="P51" s="19"/>
      <c r="Q51" s="19"/>
      <c r="R51" s="19"/>
      <c r="S51" s="19"/>
      <c r="T51" s="19"/>
      <c r="U51" s="19"/>
      <c r="V51" s="19"/>
      <c r="W51" s="19"/>
      <c r="X51" s="19"/>
      <c r="Y51" s="19"/>
      <c r="Z51" s="19"/>
    </row>
    <row r="52" spans="1:26" x14ac:dyDescent="0.3">
      <c r="A52" s="19"/>
      <c r="B52" s="19"/>
      <c r="C52" s="19"/>
      <c r="D52" s="19"/>
      <c r="E52" s="19"/>
      <c r="F52" s="19"/>
      <c r="G52" s="19"/>
      <c r="H52" s="19"/>
      <c r="I52" s="19"/>
      <c r="J52" s="19"/>
      <c r="K52" s="19"/>
      <c r="M52" s="19"/>
      <c r="N52" s="19"/>
      <c r="O52" s="19"/>
      <c r="P52" s="19"/>
      <c r="Q52" s="19"/>
      <c r="R52" s="19"/>
      <c r="S52" s="19"/>
      <c r="T52" s="19"/>
      <c r="U52" s="19"/>
      <c r="V52" s="19"/>
      <c r="W52" s="19"/>
      <c r="X52" s="19"/>
      <c r="Y52" s="19"/>
      <c r="Z52" s="19"/>
    </row>
    <row r="53" spans="1:26" x14ac:dyDescent="0.3">
      <c r="A53" s="19"/>
      <c r="B53" s="19"/>
      <c r="C53" s="19"/>
      <c r="D53" s="19"/>
      <c r="E53" s="19"/>
      <c r="F53" s="19"/>
      <c r="G53" s="19"/>
      <c r="H53" s="19"/>
      <c r="I53" s="19"/>
      <c r="J53" s="19"/>
      <c r="K53" s="19"/>
      <c r="M53" s="19"/>
      <c r="N53" s="19"/>
      <c r="O53" s="19"/>
      <c r="P53" s="19"/>
      <c r="Q53" s="19"/>
      <c r="R53" s="19"/>
      <c r="S53" s="19"/>
      <c r="T53" s="19"/>
      <c r="U53" s="19"/>
      <c r="V53" s="19"/>
      <c r="W53" s="19"/>
      <c r="X53" s="19"/>
      <c r="Y53" s="19"/>
      <c r="Z53" s="19"/>
    </row>
    <row r="54" spans="1:26" x14ac:dyDescent="0.3">
      <c r="A54" s="19"/>
      <c r="B54" s="19"/>
      <c r="C54" s="19"/>
      <c r="D54" s="19"/>
      <c r="E54" s="19"/>
      <c r="F54" s="19"/>
      <c r="G54" s="19"/>
      <c r="H54" s="19"/>
      <c r="I54" s="19"/>
      <c r="J54" s="19"/>
      <c r="K54" s="19"/>
      <c r="M54" s="19"/>
      <c r="N54" s="19"/>
      <c r="O54" s="19"/>
      <c r="P54" s="19"/>
      <c r="Q54" s="19"/>
      <c r="R54" s="19"/>
      <c r="S54" s="19"/>
      <c r="T54" s="19"/>
      <c r="U54" s="19"/>
      <c r="V54" s="19"/>
      <c r="W54" s="19"/>
      <c r="X54" s="19"/>
      <c r="Y54" s="19"/>
      <c r="Z54" s="19"/>
    </row>
    <row r="55" spans="1:26" x14ac:dyDescent="0.3">
      <c r="A55" s="19"/>
      <c r="B55" s="19"/>
      <c r="C55" s="19"/>
      <c r="D55" s="19"/>
      <c r="E55" s="19"/>
      <c r="F55" s="19"/>
      <c r="G55" s="19"/>
      <c r="H55" s="19"/>
      <c r="I55" s="19"/>
      <c r="J55" s="19"/>
      <c r="K55" s="19"/>
      <c r="M55" s="19"/>
      <c r="N55" s="19"/>
      <c r="O55" s="19"/>
      <c r="P55" s="19"/>
      <c r="Q55" s="19"/>
      <c r="R55" s="19"/>
      <c r="S55" s="19"/>
      <c r="T55" s="19"/>
      <c r="U55" s="19"/>
      <c r="V55" s="19"/>
      <c r="W55" s="19"/>
      <c r="X55" s="19"/>
      <c r="Y55" s="19"/>
      <c r="Z55" s="19"/>
    </row>
    <row r="56" spans="1:26" x14ac:dyDescent="0.3">
      <c r="A56" s="19"/>
      <c r="B56" s="19"/>
      <c r="C56" s="19"/>
      <c r="D56" s="19"/>
      <c r="E56" s="19"/>
      <c r="F56" s="19"/>
      <c r="G56" s="19"/>
      <c r="H56" s="19"/>
      <c r="I56" s="19"/>
      <c r="J56" s="19"/>
      <c r="K56" s="19"/>
      <c r="M56" s="19"/>
      <c r="N56" s="19"/>
      <c r="O56" s="19"/>
      <c r="P56" s="19"/>
      <c r="Q56" s="19"/>
      <c r="R56" s="19"/>
      <c r="S56" s="19"/>
      <c r="T56" s="19"/>
      <c r="U56" s="19"/>
      <c r="V56" s="19"/>
      <c r="W56" s="19"/>
      <c r="X56" s="19"/>
      <c r="Y56" s="19"/>
      <c r="Z56" s="19"/>
    </row>
    <row r="57" spans="1:26" x14ac:dyDescent="0.3">
      <c r="A57" s="19"/>
      <c r="B57" s="19"/>
      <c r="C57" s="19"/>
      <c r="D57" s="19"/>
      <c r="E57" s="19"/>
      <c r="F57" s="19"/>
      <c r="G57" s="19"/>
      <c r="H57" s="19"/>
      <c r="I57" s="19"/>
      <c r="J57" s="19"/>
      <c r="K57" s="19"/>
      <c r="M57" s="19"/>
      <c r="N57" s="19"/>
      <c r="O57" s="19"/>
      <c r="P57" s="19"/>
      <c r="Q57" s="19"/>
      <c r="R57" s="19"/>
      <c r="S57" s="19"/>
      <c r="T57" s="19"/>
      <c r="U57" s="19"/>
      <c r="V57" s="19"/>
      <c r="W57" s="19"/>
      <c r="X57" s="19"/>
      <c r="Y57" s="19"/>
      <c r="Z57" s="19"/>
    </row>
    <row r="58" spans="1:26" x14ac:dyDescent="0.3">
      <c r="A58" s="19"/>
      <c r="B58" s="19"/>
      <c r="C58" s="19"/>
      <c r="D58" s="19"/>
      <c r="E58" s="19"/>
      <c r="F58" s="19"/>
      <c r="G58" s="19"/>
      <c r="H58" s="19"/>
      <c r="I58" s="19"/>
      <c r="J58" s="19"/>
      <c r="K58" s="19"/>
      <c r="M58" s="19"/>
      <c r="N58" s="19"/>
      <c r="O58" s="19"/>
      <c r="P58" s="19"/>
      <c r="Q58" s="19"/>
      <c r="R58" s="19"/>
      <c r="S58" s="19"/>
      <c r="T58" s="19"/>
      <c r="U58" s="19"/>
      <c r="V58" s="19"/>
      <c r="W58" s="19"/>
      <c r="X58" s="19"/>
      <c r="Y58" s="19"/>
      <c r="Z58" s="19"/>
    </row>
    <row r="59" spans="1:26" x14ac:dyDescent="0.3">
      <c r="A59" s="19"/>
      <c r="B59" s="19"/>
      <c r="C59" s="19"/>
      <c r="D59" s="19"/>
      <c r="E59" s="19"/>
      <c r="F59" s="19"/>
      <c r="G59" s="19"/>
      <c r="H59" s="19"/>
      <c r="I59" s="19"/>
      <c r="J59" s="19"/>
      <c r="K59" s="19"/>
      <c r="M59" s="19"/>
      <c r="N59" s="19"/>
      <c r="O59" s="19"/>
      <c r="P59" s="19"/>
      <c r="Q59" s="19"/>
      <c r="R59" s="19"/>
      <c r="S59" s="19"/>
      <c r="T59" s="19"/>
      <c r="U59" s="19"/>
      <c r="V59" s="19"/>
      <c r="W59" s="19"/>
      <c r="X59" s="19"/>
      <c r="Y59" s="19"/>
      <c r="Z59" s="19"/>
    </row>
    <row r="60" spans="1:26" x14ac:dyDescent="0.3">
      <c r="A60" s="19"/>
      <c r="B60" s="19"/>
      <c r="C60" s="19"/>
      <c r="D60" s="19"/>
      <c r="E60" s="19"/>
      <c r="F60" s="19"/>
      <c r="G60" s="19"/>
      <c r="H60" s="19"/>
      <c r="I60" s="19"/>
      <c r="J60" s="19"/>
      <c r="K60" s="19"/>
      <c r="M60" s="19"/>
      <c r="N60" s="19"/>
      <c r="O60" s="19"/>
      <c r="P60" s="19"/>
      <c r="Q60" s="19"/>
      <c r="R60" s="19"/>
      <c r="S60" s="19"/>
      <c r="T60" s="19"/>
      <c r="U60" s="19"/>
      <c r="V60" s="19"/>
      <c r="W60" s="19"/>
      <c r="X60" s="19"/>
      <c r="Y60" s="19"/>
      <c r="Z60" s="19"/>
    </row>
    <row r="61" spans="1:26" x14ac:dyDescent="0.3">
      <c r="A61" s="19"/>
      <c r="B61" s="19"/>
      <c r="C61" s="19"/>
      <c r="D61" s="19"/>
      <c r="E61" s="19"/>
      <c r="F61" s="19"/>
      <c r="G61" s="19"/>
      <c r="H61" s="19"/>
      <c r="I61" s="19"/>
      <c r="J61" s="19"/>
      <c r="K61" s="19"/>
      <c r="M61" s="19"/>
      <c r="N61" s="19"/>
      <c r="O61" s="19"/>
      <c r="P61" s="19"/>
      <c r="Q61" s="19"/>
      <c r="R61" s="19"/>
      <c r="S61" s="19"/>
      <c r="T61" s="19"/>
      <c r="U61" s="19"/>
      <c r="V61" s="19"/>
      <c r="W61" s="19"/>
      <c r="X61" s="19"/>
      <c r="Y61" s="19"/>
      <c r="Z61" s="19"/>
    </row>
    <row r="62" spans="1:26" x14ac:dyDescent="0.3">
      <c r="A62" s="19"/>
      <c r="B62" s="19"/>
      <c r="C62" s="19"/>
      <c r="D62" s="19"/>
      <c r="E62" s="19"/>
      <c r="F62" s="19"/>
      <c r="G62" s="19"/>
      <c r="H62" s="19"/>
      <c r="I62" s="19"/>
      <c r="J62" s="19"/>
      <c r="K62" s="19"/>
      <c r="M62" s="19"/>
      <c r="N62" s="19"/>
      <c r="O62" s="19"/>
      <c r="P62" s="19"/>
      <c r="Q62" s="19"/>
      <c r="R62" s="19"/>
      <c r="S62" s="19"/>
      <c r="T62" s="19"/>
      <c r="U62" s="19"/>
      <c r="V62" s="19"/>
      <c r="W62" s="19"/>
      <c r="X62" s="19"/>
      <c r="Y62" s="19"/>
      <c r="Z62" s="19"/>
    </row>
    <row r="63" spans="1:26" x14ac:dyDescent="0.3">
      <c r="A63" s="19"/>
      <c r="B63" s="19"/>
      <c r="C63" s="19"/>
      <c r="D63" s="19"/>
      <c r="E63" s="19"/>
      <c r="F63" s="19"/>
      <c r="G63" s="19"/>
      <c r="H63" s="19"/>
      <c r="I63" s="19"/>
      <c r="J63" s="19"/>
      <c r="K63" s="19"/>
      <c r="M63" s="19"/>
      <c r="N63" s="19"/>
      <c r="O63" s="19"/>
      <c r="P63" s="19"/>
      <c r="Q63" s="19"/>
      <c r="R63" s="19"/>
      <c r="S63" s="19"/>
      <c r="T63" s="19"/>
      <c r="U63" s="19"/>
      <c r="V63" s="19"/>
      <c r="W63" s="19"/>
      <c r="X63" s="19"/>
      <c r="Y63" s="19"/>
      <c r="Z63" s="19"/>
    </row>
    <row r="64" spans="1:26" x14ac:dyDescent="0.3">
      <c r="A64" s="19"/>
      <c r="B64" s="19"/>
      <c r="C64" s="19"/>
      <c r="D64" s="19"/>
      <c r="E64" s="19"/>
      <c r="F64" s="19"/>
      <c r="G64" s="19"/>
      <c r="H64" s="19"/>
      <c r="I64" s="19"/>
      <c r="J64" s="19"/>
      <c r="K64" s="19"/>
      <c r="M64" s="19"/>
      <c r="N64" s="19"/>
      <c r="O64" s="19"/>
      <c r="P64" s="19"/>
      <c r="Q64" s="19"/>
      <c r="R64" s="19"/>
      <c r="S64" s="19"/>
      <c r="T64" s="19"/>
      <c r="U64" s="19"/>
      <c r="V64" s="19"/>
      <c r="W64" s="19"/>
      <c r="X64" s="19"/>
      <c r="Y64" s="19"/>
      <c r="Z64" s="19"/>
    </row>
    <row r="65" spans="1:26" x14ac:dyDescent="0.3">
      <c r="A65" s="19"/>
      <c r="B65" s="19"/>
      <c r="C65" s="19"/>
      <c r="D65" s="19"/>
      <c r="E65" s="19"/>
      <c r="F65" s="19"/>
      <c r="G65" s="19"/>
      <c r="H65" s="19"/>
      <c r="I65" s="19"/>
      <c r="J65" s="19"/>
      <c r="K65" s="19"/>
      <c r="M65" s="19"/>
      <c r="N65" s="19"/>
      <c r="O65" s="19"/>
      <c r="P65" s="19"/>
      <c r="Q65" s="19"/>
      <c r="R65" s="19"/>
      <c r="S65" s="19"/>
      <c r="T65" s="19"/>
      <c r="U65" s="19"/>
      <c r="V65" s="19"/>
      <c r="W65" s="19"/>
      <c r="X65" s="19"/>
      <c r="Y65" s="19"/>
      <c r="Z65" s="19"/>
    </row>
    <row r="66" spans="1:26" x14ac:dyDescent="0.3">
      <c r="A66" s="19"/>
      <c r="B66" s="19"/>
      <c r="C66" s="19"/>
      <c r="D66" s="19"/>
      <c r="E66" s="19"/>
      <c r="F66" s="19"/>
      <c r="G66" s="19"/>
      <c r="H66" s="19"/>
      <c r="I66" s="19"/>
      <c r="J66" s="19"/>
      <c r="K66" s="19"/>
      <c r="M66" s="19"/>
      <c r="N66" s="19"/>
      <c r="O66" s="19"/>
      <c r="P66" s="19"/>
      <c r="Q66" s="19"/>
      <c r="R66" s="19"/>
      <c r="S66" s="19"/>
      <c r="T66" s="19"/>
      <c r="U66" s="19"/>
      <c r="V66" s="19"/>
      <c r="W66" s="19"/>
      <c r="X66" s="19"/>
      <c r="Y66" s="19"/>
      <c r="Z66" s="19"/>
    </row>
    <row r="67" spans="1:26" x14ac:dyDescent="0.3">
      <c r="A67" s="19"/>
      <c r="B67" s="19"/>
      <c r="C67" s="19"/>
      <c r="D67" s="19"/>
      <c r="E67" s="19"/>
      <c r="F67" s="19"/>
      <c r="G67" s="19"/>
      <c r="H67" s="19"/>
      <c r="I67" s="19"/>
      <c r="J67" s="19"/>
      <c r="K67" s="19"/>
      <c r="M67" s="19"/>
      <c r="N67" s="19"/>
      <c r="O67" s="19"/>
      <c r="P67" s="19"/>
      <c r="Q67" s="19"/>
      <c r="R67" s="19"/>
      <c r="S67" s="19"/>
      <c r="T67" s="19"/>
      <c r="U67" s="19"/>
      <c r="V67" s="19"/>
      <c r="W67" s="19"/>
      <c r="X67" s="19"/>
      <c r="Y67" s="19"/>
      <c r="Z67" s="19"/>
    </row>
    <row r="68" spans="1:26" x14ac:dyDescent="0.3">
      <c r="A68" s="19"/>
      <c r="B68" s="19"/>
      <c r="C68" s="19"/>
      <c r="D68" s="19"/>
      <c r="E68" s="19"/>
      <c r="F68" s="19"/>
      <c r="G68" s="19"/>
      <c r="H68" s="19"/>
      <c r="I68" s="19"/>
      <c r="J68" s="19"/>
      <c r="K68" s="19"/>
      <c r="M68" s="19"/>
      <c r="N68" s="19"/>
      <c r="O68" s="19"/>
      <c r="P68" s="19"/>
      <c r="Q68" s="19"/>
      <c r="R68" s="19"/>
      <c r="S68" s="19"/>
      <c r="T68" s="19"/>
      <c r="U68" s="19"/>
      <c r="V68" s="19"/>
      <c r="W68" s="19"/>
      <c r="X68" s="19"/>
      <c r="Y68" s="19"/>
      <c r="Z68" s="19"/>
    </row>
    <row r="69" spans="1:26" x14ac:dyDescent="0.3">
      <c r="A69" s="19"/>
      <c r="B69" s="19"/>
      <c r="C69" s="19"/>
      <c r="D69" s="19"/>
      <c r="E69" s="19"/>
      <c r="F69" s="19"/>
      <c r="G69" s="19"/>
      <c r="H69" s="19"/>
      <c r="I69" s="19"/>
      <c r="J69" s="19"/>
      <c r="K69" s="19"/>
      <c r="M69" s="19"/>
      <c r="N69" s="19"/>
      <c r="O69" s="19"/>
      <c r="P69" s="19"/>
      <c r="Q69" s="19"/>
      <c r="R69" s="19"/>
      <c r="S69" s="19"/>
      <c r="T69" s="19"/>
      <c r="U69" s="19"/>
      <c r="V69" s="19"/>
      <c r="W69" s="19"/>
      <c r="X69" s="19"/>
      <c r="Y69" s="19"/>
      <c r="Z69" s="19"/>
    </row>
    <row r="70" spans="1:26" x14ac:dyDescent="0.3">
      <c r="A70" s="19"/>
      <c r="B70" s="19"/>
      <c r="C70" s="19"/>
      <c r="D70" s="19"/>
      <c r="E70" s="19"/>
      <c r="F70" s="19"/>
      <c r="G70" s="19"/>
      <c r="H70" s="19"/>
      <c r="I70" s="19"/>
      <c r="J70" s="19"/>
      <c r="K70" s="19"/>
      <c r="M70" s="19"/>
      <c r="N70" s="19"/>
      <c r="O70" s="19"/>
      <c r="P70" s="19"/>
      <c r="Q70" s="19"/>
      <c r="R70" s="19"/>
      <c r="S70" s="19"/>
      <c r="T70" s="19"/>
      <c r="U70" s="19"/>
      <c r="V70" s="19"/>
      <c r="W70" s="19"/>
      <c r="X70" s="19"/>
      <c r="Y70" s="19"/>
      <c r="Z70" s="19"/>
    </row>
    <row r="71" spans="1:26" x14ac:dyDescent="0.3">
      <c r="A71" s="19"/>
      <c r="B71" s="19"/>
      <c r="C71" s="19"/>
      <c r="D71" s="19"/>
      <c r="E71" s="19"/>
      <c r="F71" s="19"/>
      <c r="G71" s="19"/>
      <c r="H71" s="19"/>
      <c r="I71" s="19"/>
      <c r="J71" s="19"/>
      <c r="K71" s="19"/>
      <c r="M71" s="19"/>
      <c r="N71" s="19"/>
      <c r="O71" s="19"/>
      <c r="P71" s="19"/>
      <c r="Q71" s="19"/>
      <c r="R71" s="19"/>
      <c r="S71" s="19"/>
      <c r="T71" s="19"/>
      <c r="U71" s="19"/>
      <c r="V71" s="19"/>
      <c r="W71" s="19"/>
      <c r="X71" s="19"/>
      <c r="Y71" s="19"/>
      <c r="Z71" s="19"/>
    </row>
    <row r="72" spans="1:26" x14ac:dyDescent="0.3">
      <c r="A72" s="19"/>
      <c r="B72" s="19"/>
      <c r="C72" s="19"/>
      <c r="D72" s="19"/>
      <c r="E72" s="19"/>
      <c r="F72" s="19"/>
      <c r="G72" s="19"/>
      <c r="H72" s="19"/>
      <c r="I72" s="19"/>
      <c r="J72" s="19"/>
      <c r="K72" s="19"/>
      <c r="M72" s="19"/>
      <c r="N72" s="19"/>
      <c r="O72" s="19"/>
      <c r="P72" s="19"/>
      <c r="Q72" s="19"/>
      <c r="R72" s="19"/>
      <c r="S72" s="19"/>
      <c r="T72" s="19"/>
      <c r="U72" s="19"/>
      <c r="V72" s="19"/>
      <c r="W72" s="19"/>
      <c r="X72" s="19"/>
      <c r="Y72" s="19"/>
      <c r="Z72" s="19"/>
    </row>
    <row r="73" spans="1:26" x14ac:dyDescent="0.3">
      <c r="A73" s="19"/>
      <c r="B73" s="19"/>
      <c r="C73" s="19"/>
      <c r="D73" s="19"/>
      <c r="E73" s="19"/>
      <c r="F73" s="19"/>
      <c r="G73" s="19"/>
      <c r="H73" s="19"/>
      <c r="I73" s="19"/>
      <c r="J73" s="19"/>
      <c r="K73" s="19"/>
      <c r="M73" s="19"/>
      <c r="N73" s="19"/>
      <c r="O73" s="19"/>
      <c r="P73" s="19"/>
      <c r="Q73" s="19"/>
      <c r="R73" s="19"/>
      <c r="S73" s="19"/>
      <c r="T73" s="19"/>
      <c r="U73" s="19"/>
      <c r="V73" s="19"/>
      <c r="W73" s="19"/>
      <c r="X73" s="19"/>
      <c r="Y73" s="19"/>
      <c r="Z73" s="19"/>
    </row>
    <row r="74" spans="1:26" x14ac:dyDescent="0.3">
      <c r="A74" s="19"/>
      <c r="B74" s="19"/>
      <c r="C74" s="19"/>
      <c r="D74" s="19"/>
      <c r="E74" s="19"/>
      <c r="F74" s="19"/>
      <c r="G74" s="19"/>
      <c r="H74" s="19"/>
      <c r="I74" s="19"/>
      <c r="J74" s="19"/>
      <c r="K74" s="19"/>
      <c r="M74" s="19"/>
      <c r="N74" s="19"/>
      <c r="O74" s="19"/>
      <c r="P74" s="19"/>
      <c r="Q74" s="19"/>
      <c r="R74" s="19"/>
      <c r="S74" s="19"/>
      <c r="T74" s="19"/>
      <c r="U74" s="19"/>
      <c r="V74" s="19"/>
      <c r="W74" s="19"/>
      <c r="X74" s="19"/>
      <c r="Y74" s="19"/>
      <c r="Z74" s="19"/>
    </row>
    <row r="75" spans="1:26" x14ac:dyDescent="0.3">
      <c r="A75" s="19"/>
      <c r="B75" s="19"/>
      <c r="C75" s="19"/>
      <c r="D75" s="19"/>
      <c r="E75" s="19"/>
      <c r="F75" s="19"/>
      <c r="G75" s="19"/>
      <c r="H75" s="19"/>
      <c r="I75" s="19"/>
      <c r="J75" s="19"/>
      <c r="K75" s="19"/>
      <c r="M75" s="19"/>
      <c r="N75" s="19"/>
      <c r="O75" s="19"/>
      <c r="P75" s="19"/>
      <c r="Q75" s="19"/>
      <c r="R75" s="19"/>
      <c r="S75" s="19"/>
      <c r="T75" s="19"/>
      <c r="U75" s="19"/>
      <c r="V75" s="19"/>
      <c r="W75" s="19"/>
      <c r="X75" s="19"/>
      <c r="Y75" s="19"/>
      <c r="Z75" s="19"/>
    </row>
    <row r="76" spans="1:26" x14ac:dyDescent="0.3">
      <c r="A76" s="19"/>
      <c r="B76" s="19"/>
      <c r="C76" s="19"/>
      <c r="D76" s="19"/>
      <c r="E76" s="19"/>
      <c r="F76" s="19"/>
      <c r="G76" s="19"/>
      <c r="H76" s="19"/>
      <c r="I76" s="19"/>
      <c r="J76" s="19"/>
      <c r="K76" s="19"/>
      <c r="M76" s="19"/>
      <c r="N76" s="19"/>
      <c r="O76" s="19"/>
      <c r="P76" s="19"/>
      <c r="Q76" s="19"/>
      <c r="R76" s="19"/>
      <c r="S76" s="19"/>
      <c r="T76" s="19"/>
      <c r="U76" s="19"/>
      <c r="V76" s="19"/>
      <c r="W76" s="19"/>
      <c r="X76" s="19"/>
      <c r="Y76" s="19"/>
      <c r="Z76" s="19"/>
    </row>
    <row r="77" spans="1:26" x14ac:dyDescent="0.3">
      <c r="A77" s="19"/>
      <c r="B77" s="19"/>
      <c r="C77" s="19"/>
      <c r="D77" s="19"/>
      <c r="E77" s="19"/>
      <c r="F77" s="19"/>
      <c r="G77" s="19"/>
      <c r="H77" s="19"/>
      <c r="I77" s="19"/>
      <c r="J77" s="19"/>
      <c r="K77" s="19"/>
      <c r="M77" s="19"/>
      <c r="N77" s="19"/>
      <c r="O77" s="19"/>
      <c r="P77" s="19"/>
      <c r="Q77" s="19"/>
      <c r="R77" s="19"/>
      <c r="S77" s="19"/>
      <c r="T77" s="19"/>
      <c r="U77" s="19"/>
      <c r="V77" s="19"/>
      <c r="W77" s="19"/>
      <c r="X77" s="19"/>
      <c r="Y77" s="19"/>
      <c r="Z77" s="19"/>
    </row>
    <row r="78" spans="1:26" x14ac:dyDescent="0.3">
      <c r="A78" s="19"/>
      <c r="B78" s="19"/>
      <c r="C78" s="19"/>
      <c r="D78" s="19"/>
      <c r="E78" s="19"/>
      <c r="F78" s="19"/>
      <c r="G78" s="19"/>
      <c r="H78" s="19"/>
      <c r="I78" s="19"/>
      <c r="J78" s="19"/>
      <c r="K78" s="19"/>
      <c r="M78" s="19"/>
      <c r="N78" s="19"/>
      <c r="O78" s="19"/>
      <c r="P78" s="19"/>
      <c r="Q78" s="19"/>
      <c r="R78" s="19"/>
      <c r="S78" s="19"/>
      <c r="T78" s="19"/>
      <c r="U78" s="19"/>
      <c r="V78" s="19"/>
      <c r="W78" s="19"/>
      <c r="X78" s="19"/>
      <c r="Y78" s="19"/>
      <c r="Z78" s="19"/>
    </row>
    <row r="79" spans="1:26" x14ac:dyDescent="0.3">
      <c r="A79" s="19"/>
      <c r="B79" s="19"/>
      <c r="C79" s="19"/>
      <c r="D79" s="19"/>
      <c r="E79" s="19"/>
      <c r="F79" s="19"/>
      <c r="G79" s="19"/>
      <c r="H79" s="19"/>
      <c r="I79" s="19"/>
      <c r="J79" s="19"/>
      <c r="K79" s="19"/>
      <c r="M79" s="19"/>
      <c r="N79" s="19"/>
      <c r="O79" s="19"/>
      <c r="P79" s="19"/>
      <c r="Q79" s="19"/>
      <c r="R79" s="19"/>
      <c r="S79" s="19"/>
      <c r="T79" s="19"/>
      <c r="U79" s="19"/>
      <c r="V79" s="19"/>
      <c r="W79" s="19"/>
      <c r="X79" s="19"/>
      <c r="Y79" s="19"/>
      <c r="Z79" s="19"/>
    </row>
    <row r="80" spans="1:26" x14ac:dyDescent="0.3">
      <c r="A80" s="19"/>
      <c r="B80" s="19"/>
      <c r="C80" s="19"/>
      <c r="D80" s="19"/>
      <c r="E80" s="19"/>
      <c r="F80" s="19"/>
      <c r="G80" s="19"/>
      <c r="H80" s="19"/>
      <c r="I80" s="19"/>
      <c r="J80" s="19"/>
      <c r="K80" s="19"/>
      <c r="M80" s="19"/>
      <c r="N80" s="19"/>
      <c r="O80" s="19"/>
      <c r="P80" s="19"/>
      <c r="Q80" s="19"/>
      <c r="R80" s="19"/>
      <c r="S80" s="19"/>
      <c r="T80" s="19"/>
      <c r="U80" s="19"/>
      <c r="V80" s="19"/>
      <c r="W80" s="19"/>
      <c r="X80" s="19"/>
      <c r="Y80" s="19"/>
      <c r="Z80" s="19"/>
    </row>
    <row r="81" spans="1:26" x14ac:dyDescent="0.3">
      <c r="A81" s="19"/>
      <c r="B81" s="19"/>
      <c r="C81" s="19"/>
      <c r="D81" s="19"/>
      <c r="E81" s="19"/>
      <c r="F81" s="19"/>
      <c r="G81" s="19"/>
      <c r="H81" s="19"/>
      <c r="I81" s="19"/>
      <c r="J81" s="19"/>
      <c r="K81" s="19"/>
      <c r="M81" s="19"/>
      <c r="N81" s="19"/>
      <c r="O81" s="19"/>
      <c r="P81" s="19"/>
      <c r="Q81" s="19"/>
      <c r="R81" s="19"/>
      <c r="S81" s="19"/>
      <c r="T81" s="19"/>
      <c r="U81" s="19"/>
      <c r="V81" s="19"/>
      <c r="W81" s="19"/>
      <c r="X81" s="19"/>
      <c r="Y81" s="19"/>
      <c r="Z81" s="19"/>
    </row>
    <row r="82" spans="1:26" x14ac:dyDescent="0.3">
      <c r="A82" s="19"/>
      <c r="B82" s="19"/>
      <c r="C82" s="19"/>
      <c r="D82" s="19"/>
      <c r="E82" s="19"/>
      <c r="F82" s="19"/>
      <c r="G82" s="19"/>
      <c r="H82" s="19"/>
      <c r="I82" s="19"/>
      <c r="J82" s="19"/>
      <c r="K82" s="19"/>
      <c r="M82" s="19"/>
      <c r="N82" s="19"/>
      <c r="O82" s="19"/>
      <c r="P82" s="19"/>
      <c r="Q82" s="19"/>
      <c r="R82" s="19"/>
      <c r="S82" s="19"/>
      <c r="T82" s="19"/>
      <c r="U82" s="19"/>
      <c r="V82" s="19"/>
      <c r="W82" s="19"/>
      <c r="X82" s="19"/>
      <c r="Y82" s="19"/>
      <c r="Z82" s="19"/>
    </row>
    <row r="83" spans="1:26" x14ac:dyDescent="0.3">
      <c r="A83" s="19"/>
      <c r="B83" s="19"/>
      <c r="C83" s="19"/>
      <c r="D83" s="19"/>
      <c r="E83" s="19"/>
      <c r="F83" s="19"/>
      <c r="G83" s="19"/>
      <c r="H83" s="19"/>
      <c r="I83" s="19"/>
      <c r="J83" s="19"/>
      <c r="K83" s="19"/>
      <c r="M83" s="19"/>
      <c r="N83" s="19"/>
      <c r="O83" s="19"/>
      <c r="P83" s="19"/>
      <c r="Q83" s="19"/>
      <c r="R83" s="19"/>
      <c r="S83" s="19"/>
      <c r="T83" s="19"/>
      <c r="U83" s="19"/>
      <c r="V83" s="19"/>
      <c r="W83" s="19"/>
      <c r="X83" s="19"/>
      <c r="Y83" s="19"/>
      <c r="Z83" s="19"/>
    </row>
    <row r="84" spans="1:26" x14ac:dyDescent="0.3">
      <c r="A84" s="19"/>
      <c r="B84" s="19"/>
      <c r="C84" s="19"/>
      <c r="D84" s="19"/>
      <c r="E84" s="19"/>
      <c r="F84" s="19"/>
      <c r="G84" s="19"/>
      <c r="H84" s="19"/>
      <c r="I84" s="19"/>
      <c r="J84" s="19"/>
      <c r="K84" s="19"/>
      <c r="M84" s="19"/>
      <c r="N84" s="19"/>
      <c r="O84" s="19"/>
      <c r="P84" s="19"/>
      <c r="Q84" s="19"/>
      <c r="R84" s="19"/>
      <c r="S84" s="19"/>
      <c r="T84" s="19"/>
      <c r="U84" s="19"/>
      <c r="V84" s="19"/>
      <c r="W84" s="19"/>
      <c r="X84" s="19"/>
      <c r="Y84" s="19"/>
      <c r="Z84" s="19"/>
    </row>
    <row r="85" spans="1:26" x14ac:dyDescent="0.3">
      <c r="A85" s="19"/>
      <c r="B85" s="19"/>
      <c r="C85" s="19"/>
      <c r="D85" s="19"/>
      <c r="E85" s="19"/>
      <c r="F85" s="19"/>
      <c r="G85" s="19"/>
      <c r="H85" s="19"/>
      <c r="I85" s="19"/>
      <c r="J85" s="19"/>
      <c r="K85" s="19"/>
      <c r="M85" s="19"/>
      <c r="N85" s="19"/>
      <c r="O85" s="19"/>
      <c r="P85" s="19"/>
      <c r="Q85" s="19"/>
      <c r="R85" s="19"/>
      <c r="S85" s="19"/>
      <c r="T85" s="19"/>
      <c r="U85" s="19"/>
      <c r="V85" s="19"/>
      <c r="W85" s="19"/>
      <c r="X85" s="19"/>
      <c r="Y85" s="19"/>
      <c r="Z85" s="19"/>
    </row>
    <row r="86" spans="1:26" x14ac:dyDescent="0.3">
      <c r="A86" s="19"/>
      <c r="B86" s="19"/>
      <c r="C86" s="19"/>
      <c r="D86" s="19"/>
      <c r="E86" s="19"/>
      <c r="F86" s="19"/>
      <c r="G86" s="19"/>
      <c r="H86" s="19"/>
      <c r="I86" s="19"/>
      <c r="J86" s="19"/>
      <c r="K86" s="19"/>
      <c r="M86" s="19"/>
      <c r="N86" s="19"/>
      <c r="O86" s="19"/>
      <c r="P86" s="19"/>
      <c r="Q86" s="19"/>
      <c r="R86" s="19"/>
      <c r="S86" s="19"/>
      <c r="T86" s="19"/>
      <c r="U86" s="19"/>
      <c r="V86" s="19"/>
      <c r="W86" s="19"/>
      <c r="X86" s="19"/>
      <c r="Y86" s="19"/>
      <c r="Z86" s="19"/>
    </row>
    <row r="87" spans="1:26" x14ac:dyDescent="0.3">
      <c r="A87" s="19"/>
      <c r="B87" s="19"/>
      <c r="C87" s="19"/>
      <c r="D87" s="19"/>
      <c r="E87" s="19"/>
      <c r="F87" s="19"/>
      <c r="G87" s="19"/>
      <c r="H87" s="19"/>
      <c r="I87" s="19"/>
      <c r="J87" s="19"/>
      <c r="K87" s="19"/>
      <c r="M87" s="19"/>
      <c r="N87" s="19"/>
      <c r="O87" s="19"/>
      <c r="P87" s="19"/>
      <c r="Q87" s="19"/>
      <c r="R87" s="19"/>
      <c r="S87" s="19"/>
      <c r="T87" s="19"/>
      <c r="U87" s="19"/>
      <c r="V87" s="19"/>
      <c r="W87" s="19"/>
      <c r="X87" s="19"/>
      <c r="Y87" s="19"/>
      <c r="Z87" s="19"/>
    </row>
    <row r="88" spans="1:26" x14ac:dyDescent="0.3">
      <c r="A88" s="19"/>
      <c r="B88" s="19"/>
      <c r="C88" s="19"/>
      <c r="D88" s="19"/>
      <c r="E88" s="19"/>
      <c r="F88" s="19"/>
      <c r="G88" s="19"/>
      <c r="H88" s="19"/>
      <c r="I88" s="19"/>
      <c r="J88" s="19"/>
      <c r="K88" s="19"/>
      <c r="M88" s="19"/>
      <c r="N88" s="19"/>
      <c r="O88" s="19"/>
      <c r="P88" s="19"/>
      <c r="Q88" s="19"/>
      <c r="R88" s="19"/>
      <c r="S88" s="19"/>
      <c r="T88" s="19"/>
      <c r="U88" s="19"/>
      <c r="V88" s="19"/>
      <c r="W88" s="19"/>
      <c r="X88" s="19"/>
      <c r="Y88" s="19"/>
      <c r="Z88" s="19"/>
    </row>
    <row r="89" spans="1:26" x14ac:dyDescent="0.3">
      <c r="A89" s="19"/>
      <c r="B89" s="19"/>
      <c r="C89" s="19"/>
      <c r="D89" s="19"/>
      <c r="E89" s="19"/>
      <c r="F89" s="19"/>
      <c r="G89" s="19"/>
      <c r="H89" s="19"/>
      <c r="I89" s="19"/>
      <c r="J89" s="19"/>
      <c r="K89" s="19"/>
      <c r="M89" s="19"/>
      <c r="N89" s="19"/>
      <c r="O89" s="19"/>
      <c r="P89" s="19"/>
      <c r="Q89" s="19"/>
      <c r="R89" s="19"/>
      <c r="S89" s="19"/>
      <c r="T89" s="19"/>
      <c r="U89" s="19"/>
      <c r="V89" s="19"/>
      <c r="W89" s="19"/>
      <c r="X89" s="19"/>
      <c r="Y89" s="19"/>
      <c r="Z89" s="19"/>
    </row>
    <row r="90" spans="1:26" x14ac:dyDescent="0.3">
      <c r="A90" s="19"/>
      <c r="B90" s="19"/>
      <c r="C90" s="19"/>
      <c r="D90" s="19"/>
      <c r="E90" s="19"/>
      <c r="F90" s="19"/>
      <c r="G90" s="19"/>
      <c r="H90" s="19"/>
      <c r="I90" s="19"/>
      <c r="J90" s="19"/>
      <c r="K90" s="19"/>
      <c r="M90" s="19"/>
      <c r="N90" s="19"/>
      <c r="O90" s="19"/>
      <c r="P90" s="19"/>
      <c r="Q90" s="19"/>
      <c r="R90" s="19"/>
      <c r="S90" s="19"/>
      <c r="T90" s="19"/>
      <c r="U90" s="19"/>
      <c r="V90" s="19"/>
      <c r="W90" s="19"/>
      <c r="X90" s="19"/>
      <c r="Y90" s="19"/>
      <c r="Z90" s="19"/>
    </row>
    <row r="91" spans="1:26" x14ac:dyDescent="0.3">
      <c r="A91" s="19"/>
      <c r="B91" s="19"/>
      <c r="C91" s="19"/>
      <c r="D91" s="19"/>
      <c r="E91" s="19"/>
      <c r="F91" s="19"/>
      <c r="G91" s="19"/>
      <c r="H91" s="19"/>
      <c r="I91" s="19"/>
      <c r="J91" s="19"/>
      <c r="K91" s="19"/>
      <c r="M91" s="19"/>
      <c r="N91" s="19"/>
      <c r="O91" s="19"/>
      <c r="P91" s="19"/>
      <c r="Q91" s="19"/>
      <c r="R91" s="19"/>
      <c r="S91" s="19"/>
      <c r="T91" s="19"/>
      <c r="U91" s="19"/>
      <c r="V91" s="19"/>
      <c r="W91" s="19"/>
      <c r="X91" s="19"/>
      <c r="Y91" s="19"/>
      <c r="Z91" s="19"/>
    </row>
    <row r="92" spans="1:26" x14ac:dyDescent="0.3">
      <c r="A92" s="19"/>
      <c r="B92" s="19"/>
      <c r="C92" s="19"/>
      <c r="D92" s="19"/>
      <c r="E92" s="19"/>
      <c r="F92" s="19"/>
      <c r="G92" s="19"/>
      <c r="H92" s="19"/>
      <c r="I92" s="19"/>
      <c r="J92" s="19"/>
      <c r="K92" s="19"/>
      <c r="M92" s="19"/>
      <c r="N92" s="19"/>
      <c r="O92" s="19"/>
      <c r="P92" s="19"/>
      <c r="Q92" s="19"/>
      <c r="R92" s="19"/>
      <c r="S92" s="19"/>
      <c r="T92" s="19"/>
      <c r="U92" s="19"/>
      <c r="V92" s="19"/>
      <c r="W92" s="19"/>
      <c r="X92" s="19"/>
      <c r="Y92" s="19"/>
      <c r="Z92" s="19"/>
    </row>
    <row r="93" spans="1:26" x14ac:dyDescent="0.3">
      <c r="A93" s="19"/>
      <c r="B93" s="19"/>
      <c r="C93" s="19"/>
      <c r="D93" s="19"/>
      <c r="E93" s="19"/>
      <c r="F93" s="19"/>
      <c r="G93" s="19"/>
      <c r="H93" s="19"/>
      <c r="I93" s="19"/>
      <c r="J93" s="19"/>
      <c r="K93" s="19"/>
      <c r="M93" s="19"/>
      <c r="N93" s="19"/>
      <c r="O93" s="19"/>
      <c r="P93" s="19"/>
      <c r="Q93" s="19"/>
      <c r="R93" s="19"/>
      <c r="S93" s="19"/>
      <c r="T93" s="19"/>
      <c r="U93" s="19"/>
      <c r="V93" s="19"/>
      <c r="W93" s="19"/>
      <c r="X93" s="19"/>
      <c r="Y93" s="19"/>
      <c r="Z93" s="19"/>
    </row>
    <row r="94" spans="1:26" x14ac:dyDescent="0.3">
      <c r="A94" s="19"/>
      <c r="B94" s="19"/>
      <c r="C94" s="19"/>
      <c r="D94" s="19"/>
      <c r="E94" s="19"/>
      <c r="F94" s="19"/>
      <c r="G94" s="19"/>
      <c r="H94" s="19"/>
      <c r="I94" s="19"/>
      <c r="J94" s="19"/>
      <c r="K94" s="19"/>
      <c r="M94" s="19"/>
      <c r="N94" s="19"/>
      <c r="O94" s="19"/>
      <c r="P94" s="19"/>
      <c r="Q94" s="19"/>
      <c r="R94" s="19"/>
      <c r="S94" s="19"/>
      <c r="T94" s="19"/>
      <c r="U94" s="19"/>
      <c r="V94" s="19"/>
      <c r="W94" s="19"/>
      <c r="X94" s="19"/>
      <c r="Y94" s="19"/>
      <c r="Z94" s="19"/>
    </row>
    <row r="95" spans="1:26" x14ac:dyDescent="0.3">
      <c r="A95" s="19"/>
      <c r="B95" s="19"/>
      <c r="C95" s="19"/>
      <c r="D95" s="19"/>
      <c r="E95" s="19"/>
      <c r="F95" s="19"/>
      <c r="G95" s="19"/>
      <c r="H95" s="19"/>
      <c r="I95" s="19"/>
      <c r="J95" s="19"/>
      <c r="K95" s="19"/>
      <c r="M95" s="19"/>
      <c r="N95" s="19"/>
      <c r="O95" s="19"/>
      <c r="P95" s="19"/>
      <c r="Q95" s="19"/>
      <c r="R95" s="19"/>
      <c r="S95" s="19"/>
      <c r="T95" s="19"/>
      <c r="U95" s="19"/>
      <c r="V95" s="19"/>
      <c r="W95" s="19"/>
      <c r="X95" s="19"/>
      <c r="Y95" s="19"/>
      <c r="Z95" s="19"/>
    </row>
    <row r="96" spans="1:26" x14ac:dyDescent="0.3">
      <c r="A96" s="19"/>
      <c r="B96" s="19"/>
      <c r="C96" s="19"/>
      <c r="D96" s="19"/>
      <c r="E96" s="19"/>
      <c r="F96" s="19"/>
      <c r="G96" s="19"/>
      <c r="H96" s="19"/>
      <c r="I96" s="19"/>
      <c r="J96" s="19"/>
      <c r="K96" s="19"/>
      <c r="M96" s="19"/>
      <c r="N96" s="19"/>
      <c r="O96" s="19"/>
      <c r="P96" s="19"/>
      <c r="Q96" s="19"/>
      <c r="R96" s="19"/>
      <c r="S96" s="19"/>
      <c r="T96" s="19"/>
      <c r="U96" s="19"/>
      <c r="V96" s="19"/>
      <c r="W96" s="19"/>
      <c r="X96" s="19"/>
      <c r="Y96" s="19"/>
      <c r="Z96" s="19"/>
    </row>
    <row r="97" spans="1:26" x14ac:dyDescent="0.3">
      <c r="A97" s="19"/>
      <c r="B97" s="19"/>
      <c r="C97" s="19"/>
      <c r="D97" s="19"/>
      <c r="E97" s="19"/>
      <c r="F97" s="19"/>
      <c r="G97" s="19"/>
      <c r="H97" s="19"/>
      <c r="I97" s="19"/>
      <c r="J97" s="19"/>
      <c r="K97" s="19"/>
      <c r="M97" s="19"/>
      <c r="N97" s="19"/>
      <c r="O97" s="19"/>
      <c r="P97" s="19"/>
      <c r="Q97" s="19"/>
      <c r="R97" s="19"/>
      <c r="S97" s="19"/>
      <c r="T97" s="19"/>
      <c r="U97" s="19"/>
      <c r="V97" s="19"/>
      <c r="W97" s="19"/>
      <c r="X97" s="19"/>
      <c r="Y97" s="19"/>
      <c r="Z97" s="19"/>
    </row>
    <row r="98" spans="1:26" x14ac:dyDescent="0.3">
      <c r="A98" s="19"/>
      <c r="B98" s="19"/>
      <c r="C98" s="19"/>
      <c r="D98" s="19"/>
      <c r="E98" s="19"/>
      <c r="F98" s="19"/>
      <c r="G98" s="19"/>
      <c r="H98" s="19"/>
      <c r="I98" s="19"/>
      <c r="J98" s="19"/>
      <c r="K98" s="19"/>
      <c r="M98" s="19"/>
      <c r="N98" s="19"/>
      <c r="O98" s="19"/>
      <c r="P98" s="19"/>
      <c r="Q98" s="19"/>
      <c r="R98" s="19"/>
      <c r="S98" s="19"/>
      <c r="T98" s="19"/>
      <c r="U98" s="19"/>
      <c r="V98" s="19"/>
      <c r="W98" s="19"/>
      <c r="X98" s="19"/>
      <c r="Y98" s="19"/>
      <c r="Z98" s="19"/>
    </row>
    <row r="99" spans="1:26" x14ac:dyDescent="0.3">
      <c r="A99" s="19"/>
      <c r="B99" s="19"/>
      <c r="C99" s="19"/>
      <c r="D99" s="19"/>
      <c r="E99" s="19"/>
      <c r="F99" s="19"/>
      <c r="G99" s="19"/>
      <c r="H99" s="19"/>
      <c r="I99" s="19"/>
      <c r="J99" s="19"/>
      <c r="K99" s="19"/>
      <c r="M99" s="19"/>
      <c r="N99" s="19"/>
      <c r="O99" s="19"/>
      <c r="P99" s="19"/>
      <c r="Q99" s="19"/>
      <c r="R99" s="19"/>
      <c r="S99" s="19"/>
      <c r="T99" s="19"/>
      <c r="U99" s="19"/>
      <c r="V99" s="19"/>
      <c r="W99" s="19"/>
      <c r="X99" s="19"/>
      <c r="Y99" s="19"/>
      <c r="Z99" s="19"/>
    </row>
    <row r="100" spans="1:26" x14ac:dyDescent="0.3">
      <c r="A100" s="19"/>
      <c r="B100" s="19"/>
      <c r="C100" s="19"/>
      <c r="D100" s="19"/>
      <c r="E100" s="19"/>
      <c r="F100" s="19"/>
      <c r="G100" s="19"/>
      <c r="H100" s="19"/>
      <c r="I100" s="19"/>
      <c r="J100" s="19"/>
      <c r="K100" s="19"/>
      <c r="M100" s="19"/>
      <c r="N100" s="19"/>
      <c r="O100" s="19"/>
      <c r="P100" s="19"/>
      <c r="Q100" s="19"/>
      <c r="R100" s="19"/>
      <c r="S100" s="19"/>
      <c r="T100" s="19"/>
      <c r="U100" s="19"/>
      <c r="V100" s="19"/>
      <c r="W100" s="19"/>
      <c r="X100" s="19"/>
      <c r="Y100" s="19"/>
      <c r="Z100" s="19"/>
    </row>
    <row r="101" spans="1:26" x14ac:dyDescent="0.3">
      <c r="A101" s="19"/>
      <c r="B101" s="19"/>
      <c r="C101" s="19"/>
      <c r="D101" s="19"/>
      <c r="E101" s="19"/>
      <c r="F101" s="19"/>
      <c r="G101" s="19"/>
      <c r="H101" s="19"/>
      <c r="I101" s="19"/>
      <c r="J101" s="19"/>
      <c r="K101" s="19"/>
      <c r="M101" s="19"/>
      <c r="N101" s="19"/>
      <c r="O101" s="19"/>
      <c r="P101" s="19"/>
      <c r="Q101" s="19"/>
      <c r="R101" s="19"/>
      <c r="S101" s="19"/>
      <c r="T101" s="19"/>
      <c r="U101" s="19"/>
      <c r="V101" s="19"/>
      <c r="W101" s="19"/>
      <c r="X101" s="19"/>
      <c r="Y101" s="19"/>
      <c r="Z101" s="19"/>
    </row>
    <row r="102" spans="1:26" x14ac:dyDescent="0.3">
      <c r="A102" s="19"/>
      <c r="B102" s="19"/>
      <c r="C102" s="19"/>
      <c r="D102" s="19"/>
      <c r="E102" s="19"/>
      <c r="F102" s="19"/>
      <c r="G102" s="19"/>
      <c r="H102" s="19"/>
      <c r="I102" s="19"/>
      <c r="J102" s="19"/>
      <c r="K102" s="19"/>
      <c r="M102" s="19"/>
      <c r="N102" s="19"/>
      <c r="O102" s="19"/>
      <c r="P102" s="19"/>
      <c r="Q102" s="19"/>
      <c r="R102" s="19"/>
      <c r="S102" s="19"/>
      <c r="T102" s="19"/>
      <c r="U102" s="19"/>
      <c r="V102" s="19"/>
      <c r="W102" s="19"/>
      <c r="X102" s="19"/>
      <c r="Y102" s="19"/>
      <c r="Z102" s="19"/>
    </row>
    <row r="103" spans="1:26" x14ac:dyDescent="0.3">
      <c r="A103" s="19"/>
      <c r="B103" s="19"/>
      <c r="C103" s="19"/>
      <c r="D103" s="19"/>
      <c r="E103" s="19"/>
      <c r="F103" s="19"/>
      <c r="G103" s="19"/>
      <c r="H103" s="19"/>
      <c r="I103" s="19"/>
      <c r="J103" s="19"/>
      <c r="K103" s="19"/>
      <c r="M103" s="19"/>
      <c r="N103" s="19"/>
      <c r="O103" s="19"/>
      <c r="P103" s="19"/>
      <c r="Q103" s="19"/>
      <c r="R103" s="19"/>
      <c r="S103" s="19"/>
      <c r="T103" s="19"/>
      <c r="U103" s="19"/>
      <c r="V103" s="19"/>
      <c r="W103" s="19"/>
      <c r="X103" s="19"/>
      <c r="Y103" s="19"/>
      <c r="Z103" s="19"/>
    </row>
    <row r="104" spans="1:26" x14ac:dyDescent="0.3">
      <c r="A104" s="19"/>
      <c r="B104" s="19"/>
      <c r="C104" s="19"/>
      <c r="D104" s="19"/>
      <c r="E104" s="19"/>
      <c r="F104" s="19"/>
      <c r="G104" s="19"/>
      <c r="H104" s="19"/>
      <c r="I104" s="19"/>
      <c r="J104" s="19"/>
      <c r="K104" s="19"/>
      <c r="M104" s="19"/>
      <c r="N104" s="19"/>
      <c r="O104" s="19"/>
      <c r="P104" s="19"/>
      <c r="Q104" s="19"/>
      <c r="R104" s="19"/>
      <c r="S104" s="19"/>
      <c r="T104" s="19"/>
      <c r="U104" s="19"/>
      <c r="V104" s="19"/>
      <c r="W104" s="19"/>
      <c r="X104" s="19"/>
      <c r="Y104" s="19"/>
      <c r="Z104" s="19"/>
    </row>
    <row r="105" spans="1:26" x14ac:dyDescent="0.3">
      <c r="A105" s="19"/>
      <c r="B105" s="19"/>
      <c r="C105" s="19"/>
      <c r="D105" s="19"/>
      <c r="E105" s="19"/>
      <c r="F105" s="19"/>
      <c r="G105" s="19"/>
      <c r="H105" s="19"/>
      <c r="I105" s="19"/>
      <c r="J105" s="19"/>
      <c r="K105" s="19"/>
      <c r="M105" s="19"/>
      <c r="N105" s="19"/>
      <c r="O105" s="19"/>
      <c r="P105" s="19"/>
      <c r="Q105" s="19"/>
      <c r="R105" s="19"/>
      <c r="S105" s="19"/>
      <c r="T105" s="19"/>
      <c r="U105" s="19"/>
      <c r="V105" s="19"/>
      <c r="W105" s="19"/>
      <c r="X105" s="19"/>
      <c r="Y105" s="19"/>
      <c r="Z105" s="19"/>
    </row>
    <row r="106" spans="1:26" x14ac:dyDescent="0.3">
      <c r="A106" s="19"/>
      <c r="B106" s="19"/>
      <c r="C106" s="19"/>
      <c r="D106" s="19"/>
      <c r="E106" s="19"/>
      <c r="F106" s="19"/>
      <c r="G106" s="19"/>
      <c r="H106" s="19"/>
      <c r="I106" s="19"/>
      <c r="J106" s="19"/>
      <c r="K106" s="19"/>
      <c r="M106" s="19"/>
      <c r="N106" s="19"/>
      <c r="O106" s="19"/>
      <c r="P106" s="19"/>
      <c r="Q106" s="19"/>
      <c r="R106" s="19"/>
      <c r="S106" s="19"/>
      <c r="T106" s="19"/>
      <c r="U106" s="19"/>
      <c r="V106" s="19"/>
      <c r="W106" s="19"/>
      <c r="X106" s="19"/>
      <c r="Y106" s="19"/>
      <c r="Z106" s="19"/>
    </row>
    <row r="107" spans="1:26" x14ac:dyDescent="0.3">
      <c r="A107" s="19"/>
      <c r="B107" s="19"/>
      <c r="C107" s="19"/>
      <c r="D107" s="19"/>
      <c r="E107" s="19"/>
      <c r="F107" s="19"/>
      <c r="G107" s="19"/>
      <c r="H107" s="19"/>
      <c r="I107" s="19"/>
      <c r="J107" s="19"/>
      <c r="K107" s="19"/>
      <c r="M107" s="19"/>
      <c r="N107" s="19"/>
      <c r="O107" s="19"/>
      <c r="P107" s="19"/>
      <c r="Q107" s="19"/>
      <c r="R107" s="19"/>
      <c r="S107" s="19"/>
      <c r="T107" s="19"/>
      <c r="U107" s="19"/>
      <c r="V107" s="19"/>
      <c r="W107" s="19"/>
      <c r="X107" s="19"/>
      <c r="Y107" s="19"/>
      <c r="Z107" s="19"/>
    </row>
    <row r="108" spans="1:26" x14ac:dyDescent="0.3">
      <c r="A108" s="19"/>
      <c r="B108" s="19"/>
      <c r="C108" s="19"/>
      <c r="D108" s="19"/>
      <c r="E108" s="19"/>
      <c r="F108" s="19"/>
      <c r="G108" s="19"/>
      <c r="H108" s="19"/>
      <c r="I108" s="19"/>
      <c r="J108" s="19"/>
      <c r="K108" s="19"/>
      <c r="M108" s="19"/>
      <c r="N108" s="19"/>
      <c r="O108" s="19"/>
      <c r="P108" s="19"/>
      <c r="Q108" s="19"/>
      <c r="R108" s="19"/>
      <c r="S108" s="19"/>
      <c r="T108" s="19"/>
      <c r="U108" s="19"/>
      <c r="V108" s="19"/>
      <c r="W108" s="19"/>
      <c r="X108" s="19"/>
      <c r="Y108" s="19"/>
      <c r="Z108" s="19"/>
    </row>
  </sheetData>
  <mergeCells count="261">
    <mergeCell ref="L24:L25"/>
    <mergeCell ref="M24:M25"/>
    <mergeCell ref="AF8:AF9"/>
    <mergeCell ref="AF10:AF11"/>
    <mergeCell ref="AF12:AF13"/>
    <mergeCell ref="J28:J29"/>
    <mergeCell ref="K28:K29"/>
    <mergeCell ref="M16:M17"/>
    <mergeCell ref="N16:N17"/>
    <mergeCell ref="O16:O17"/>
    <mergeCell ref="S16:S17"/>
    <mergeCell ref="J14:J15"/>
    <mergeCell ref="K14:K15"/>
    <mergeCell ref="J16:J17"/>
    <mergeCell ref="K16:K17"/>
    <mergeCell ref="S14:S15"/>
    <mergeCell ref="L16:L17"/>
    <mergeCell ref="N24:N25"/>
    <mergeCell ref="O24:O25"/>
    <mergeCell ref="S24:S25"/>
    <mergeCell ref="AF24:AF25"/>
    <mergeCell ref="AF14:AF15"/>
    <mergeCell ref="L14:L15"/>
    <mergeCell ref="M14:M15"/>
    <mergeCell ref="J30:J31"/>
    <mergeCell ref="K30:K31"/>
    <mergeCell ref="J32:J33"/>
    <mergeCell ref="K32:K33"/>
    <mergeCell ref="J18:J19"/>
    <mergeCell ref="K18:K19"/>
    <mergeCell ref="J20:J21"/>
    <mergeCell ref="K20:K21"/>
    <mergeCell ref="J22:J23"/>
    <mergeCell ref="K22:K23"/>
    <mergeCell ref="J24:J25"/>
    <mergeCell ref="K24:K25"/>
    <mergeCell ref="J26:J27"/>
    <mergeCell ref="K26:K27"/>
    <mergeCell ref="K12:K13"/>
    <mergeCell ref="J10:J11"/>
    <mergeCell ref="K10:K11"/>
    <mergeCell ref="J12:J13"/>
    <mergeCell ref="O5:O7"/>
    <mergeCell ref="T5:AF5"/>
    <mergeCell ref="F8:F9"/>
    <mergeCell ref="G5:G7"/>
    <mergeCell ref="H5:H7"/>
    <mergeCell ref="L5:L7"/>
    <mergeCell ref="P5:S5"/>
    <mergeCell ref="S6:S7"/>
    <mergeCell ref="T6:AF6"/>
    <mergeCell ref="G8:G9"/>
    <mergeCell ref="H8:H9"/>
    <mergeCell ref="J5:J7"/>
    <mergeCell ref="K5:K7"/>
    <mergeCell ref="J8:J9"/>
    <mergeCell ref="K8:K9"/>
    <mergeCell ref="O8:O9"/>
    <mergeCell ref="S8:S9"/>
    <mergeCell ref="L8:L9"/>
    <mergeCell ref="M8:M9"/>
    <mergeCell ref="N8:N9"/>
    <mergeCell ref="N14:N15"/>
    <mergeCell ref="O14:O15"/>
    <mergeCell ref="S12:S13"/>
    <mergeCell ref="O12:O13"/>
    <mergeCell ref="O10:O11"/>
    <mergeCell ref="S10:S11"/>
    <mergeCell ref="L12:L13"/>
    <mergeCell ref="M12:M13"/>
    <mergeCell ref="N12:N13"/>
    <mergeCell ref="L10:L11"/>
    <mergeCell ref="M5:M7"/>
    <mergeCell ref="N5:N7"/>
    <mergeCell ref="M10:M11"/>
    <mergeCell ref="N10:N11"/>
    <mergeCell ref="A10:A11"/>
    <mergeCell ref="B10:B11"/>
    <mergeCell ref="C10:C11"/>
    <mergeCell ref="D10:D11"/>
    <mergeCell ref="E10:E11"/>
    <mergeCell ref="F10:F11"/>
    <mergeCell ref="G10:G11"/>
    <mergeCell ref="H10:H11"/>
    <mergeCell ref="A8:A9"/>
    <mergeCell ref="B8:B9"/>
    <mergeCell ref="C8:C9"/>
    <mergeCell ref="D8:D9"/>
    <mergeCell ref="E8:E9"/>
    <mergeCell ref="I5:I7"/>
    <mergeCell ref="I8:I9"/>
    <mergeCell ref="I10:I11"/>
    <mergeCell ref="C12:C13"/>
    <mergeCell ref="D12:D13"/>
    <mergeCell ref="E12:E13"/>
    <mergeCell ref="F12:F13"/>
    <mergeCell ref="G12:G13"/>
    <mergeCell ref="H12:H13"/>
    <mergeCell ref="A5:A7"/>
    <mergeCell ref="B5:B7"/>
    <mergeCell ref="C5:C7"/>
    <mergeCell ref="D5:D7"/>
    <mergeCell ref="E5:E7"/>
    <mergeCell ref="F5:F7"/>
    <mergeCell ref="A12:A13"/>
    <mergeCell ref="B12:B13"/>
    <mergeCell ref="A16:A17"/>
    <mergeCell ref="B16:B17"/>
    <mergeCell ref="C16:C17"/>
    <mergeCell ref="D16:D17"/>
    <mergeCell ref="E16:E17"/>
    <mergeCell ref="F16:F17"/>
    <mergeCell ref="G16:G17"/>
    <mergeCell ref="H16:H17"/>
    <mergeCell ref="G14:G15"/>
    <mergeCell ref="H14:H15"/>
    <mergeCell ref="A14:A15"/>
    <mergeCell ref="B14:B15"/>
    <mergeCell ref="C14:C15"/>
    <mergeCell ref="D14:D15"/>
    <mergeCell ref="E14:E15"/>
    <mergeCell ref="F14:F15"/>
    <mergeCell ref="S20:S21"/>
    <mergeCell ref="G18:G19"/>
    <mergeCell ref="H18:H19"/>
    <mergeCell ref="A18:A19"/>
    <mergeCell ref="B18:B19"/>
    <mergeCell ref="C18:C19"/>
    <mergeCell ref="D18:D19"/>
    <mergeCell ref="E18:E19"/>
    <mergeCell ref="F18:F19"/>
    <mergeCell ref="S18:S19"/>
    <mergeCell ref="M22:M23"/>
    <mergeCell ref="N22:N23"/>
    <mergeCell ref="O22:O23"/>
    <mergeCell ref="A20:A21"/>
    <mergeCell ref="B20:B21"/>
    <mergeCell ref="C20:C21"/>
    <mergeCell ref="D20:D21"/>
    <mergeCell ref="E20:E21"/>
    <mergeCell ref="F20:F21"/>
    <mergeCell ref="G20:G21"/>
    <mergeCell ref="H20:H21"/>
    <mergeCell ref="L20:L21"/>
    <mergeCell ref="M20:M21"/>
    <mergeCell ref="N20:N21"/>
    <mergeCell ref="O20:O21"/>
    <mergeCell ref="AF18:AF19"/>
    <mergeCell ref="L18:L19"/>
    <mergeCell ref="M18:M19"/>
    <mergeCell ref="N18:N19"/>
    <mergeCell ref="O18:O19"/>
    <mergeCell ref="A24:A25"/>
    <mergeCell ref="B24:B25"/>
    <mergeCell ref="C24:C25"/>
    <mergeCell ref="D24:D25"/>
    <mergeCell ref="E24:E25"/>
    <mergeCell ref="F24:F25"/>
    <mergeCell ref="G24:G25"/>
    <mergeCell ref="H24:H25"/>
    <mergeCell ref="G22:G23"/>
    <mergeCell ref="H22:H23"/>
    <mergeCell ref="A22:A23"/>
    <mergeCell ref="B22:B23"/>
    <mergeCell ref="C22:C23"/>
    <mergeCell ref="D22:D23"/>
    <mergeCell ref="E22:E23"/>
    <mergeCell ref="F22:F23"/>
    <mergeCell ref="S22:S23"/>
    <mergeCell ref="AF22:AF23"/>
    <mergeCell ref="L22:L23"/>
    <mergeCell ref="A28:A29"/>
    <mergeCell ref="B28:B29"/>
    <mergeCell ref="C28:C29"/>
    <mergeCell ref="D28:D29"/>
    <mergeCell ref="E28:E29"/>
    <mergeCell ref="F28:F29"/>
    <mergeCell ref="G28:G29"/>
    <mergeCell ref="H28:H29"/>
    <mergeCell ref="G26:G27"/>
    <mergeCell ref="H26:H27"/>
    <mergeCell ref="A26:A27"/>
    <mergeCell ref="B26:B27"/>
    <mergeCell ref="C26:C27"/>
    <mergeCell ref="D26:D27"/>
    <mergeCell ref="E26:E27"/>
    <mergeCell ref="F26:F27"/>
    <mergeCell ref="F30:F31"/>
    <mergeCell ref="G30:G31"/>
    <mergeCell ref="H30:H31"/>
    <mergeCell ref="G32:G33"/>
    <mergeCell ref="H32:H33"/>
    <mergeCell ref="A32:A33"/>
    <mergeCell ref="B32:B33"/>
    <mergeCell ref="C32:C33"/>
    <mergeCell ref="D32:D33"/>
    <mergeCell ref="E32:E33"/>
    <mergeCell ref="F32:F33"/>
    <mergeCell ref="S32:S33"/>
    <mergeCell ref="AF32:AF33"/>
    <mergeCell ref="L32:L33"/>
    <mergeCell ref="M32:M33"/>
    <mergeCell ref="N32:N33"/>
    <mergeCell ref="O32:O33"/>
    <mergeCell ref="L28:L29"/>
    <mergeCell ref="M28:M29"/>
    <mergeCell ref="N28:N29"/>
    <mergeCell ref="O28:O29"/>
    <mergeCell ref="S28:S29"/>
    <mergeCell ref="A1:AF1"/>
    <mergeCell ref="A2:AF2"/>
    <mergeCell ref="A3:AF3"/>
    <mergeCell ref="A4:AF4"/>
    <mergeCell ref="AF28:AF29"/>
    <mergeCell ref="AF20:AF21"/>
    <mergeCell ref="AF16:AF17"/>
    <mergeCell ref="L30:L31"/>
    <mergeCell ref="M30:M31"/>
    <mergeCell ref="N30:N31"/>
    <mergeCell ref="O30:O31"/>
    <mergeCell ref="S30:S31"/>
    <mergeCell ref="AF30:AF31"/>
    <mergeCell ref="S26:S27"/>
    <mergeCell ref="AF26:AF27"/>
    <mergeCell ref="L26:L27"/>
    <mergeCell ref="M26:M27"/>
    <mergeCell ref="N26:N27"/>
    <mergeCell ref="O26:O27"/>
    <mergeCell ref="A30:A31"/>
    <mergeCell ref="B30:B31"/>
    <mergeCell ref="C30:C31"/>
    <mergeCell ref="D30:D31"/>
    <mergeCell ref="E30:E31"/>
    <mergeCell ref="K34:K35"/>
    <mergeCell ref="L34:L35"/>
    <mergeCell ref="M34:M35"/>
    <mergeCell ref="N34:N35"/>
    <mergeCell ref="O34:O35"/>
    <mergeCell ref="S34:S35"/>
    <mergeCell ref="AF34:AF35"/>
    <mergeCell ref="A34:A35"/>
    <mergeCell ref="B34:B35"/>
    <mergeCell ref="C34:C35"/>
    <mergeCell ref="D34:D35"/>
    <mergeCell ref="E34:E35"/>
    <mergeCell ref="F34:F35"/>
    <mergeCell ref="G34:G35"/>
    <mergeCell ref="H34:H35"/>
    <mergeCell ref="J34:J35"/>
    <mergeCell ref="I30:I31"/>
    <mergeCell ref="I32:I33"/>
    <mergeCell ref="I34:I35"/>
    <mergeCell ref="I12:I13"/>
    <mergeCell ref="I14:I15"/>
    <mergeCell ref="I16:I17"/>
    <mergeCell ref="I18:I19"/>
    <mergeCell ref="I20:I21"/>
    <mergeCell ref="I22:I23"/>
    <mergeCell ref="I24:I25"/>
    <mergeCell ref="I26:I27"/>
    <mergeCell ref="I28:I29"/>
  </mergeCells>
  <conditionalFormatting sqref="X29">
    <cfRule type="cellIs" dxfId="5" priority="1" operator="equal">
      <formula>"NOT APPLICABLE"</formula>
    </cfRule>
    <cfRule type="cellIs" dxfId="4" priority="2" operator="equal">
      <formula>5</formula>
    </cfRule>
    <cfRule type="cellIs" dxfId="3" priority="3" operator="equal">
      <formula>4</formula>
    </cfRule>
    <cfRule type="cellIs" dxfId="2" priority="4" operator="equal">
      <formula>3</formula>
    </cfRule>
    <cfRule type="cellIs" dxfId="1" priority="5" operator="equal">
      <formula>2</formula>
    </cfRule>
    <cfRule type="cellIs" dxfId="0" priority="6" operator="equal">
      <formula>1</formula>
    </cfRule>
  </conditionalFormatting>
  <pageMargins left="0.70866141732283472" right="0.70866141732283472" top="0.74803149606299213" bottom="0.74803149606299213" header="0.31496062992125984" footer="0.31496062992125984"/>
  <pageSetup paperSize="9" scale="16"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'C:\Users\SechabaK\AppData\Local\Microsoft\Windows\INetCache\Content.Outlook\ALYA7O35\[OPERATION PLAN 2015_2016 TEMPLATE - 15 06 2015.xlsx]Sheet1'!#REF!</xm:f>
          </x14:formula1>
          <xm:sqref>B26:B35</xm:sqref>
        </x14:dataValidation>
        <x14:dataValidation type="list" allowBlank="1" showInputMessage="1" showErrorMessage="1">
          <x14:formula1>
            <xm:f>'C:\Users\PumlaS\AppData\Local\Microsoft\Windows\INetCache\Content.Outlook\7T65MVE9\[OP 2016 2017 mid year 12 1 2017final.xlsx]cds strategies 16 17'!#REF!</xm:f>
          </x14:formula1>
          <xm:sqref>C26:C35</xm:sqref>
        </x14:dataValidation>
        <x14:dataValidation type="list" allowBlank="1" showInputMessage="1" showErrorMessage="1">
          <x14:formula1>
            <xm:f>'C:\Users\SNMI\Desktop\DICI\EY Dbn-Pietermartizburg\BUDGET 2011_12 PREPARATION\[Revised Budget input table 1.xlsx]Sheet1'!#REF!</xm:f>
          </x14:formula1>
          <xm:sqref>V29 U27 U31</xm:sqref>
        </x14:dataValidation>
        <x14:dataValidation type="list" allowBlank="1" showInputMessage="1" showErrorMessage="1">
          <x14:formula1>
            <xm:f>'C:\Users\indrasenc.MSUNDUZI\AppData\Local\Microsoft\Windows\Temporary Internet Files\Content.Outlook\2HR6HDY8\[Housing Admin SDBIP 2016 to 2017 (3).xlsx]kpa''s'!#REF!</xm:f>
          </x14:formula1>
          <xm:sqref>E14 E24 E8:E9 E16:E19</xm:sqref>
        </x14:dataValidation>
        <x14:dataValidation type="list" allowBlank="1" showInputMessage="1" showErrorMessage="1">
          <x14:formula1>
            <xm:f>'C:\Documents and Settings\MadeleineJ\Local Settings\Temporary Internet Files\Content.Outlook\D29IB1HD\[A1 Schedule - Ver 2.3.  - 02 December 2010 - 25 April 2011.xlsx]cds strategies 16 17'!#REF!</xm:f>
          </x14:formula1>
          <xm:sqref>C14 C8:C9 C16:C19 C22:C23</xm:sqref>
        </x14:dataValidation>
        <x14:dataValidation type="list" allowBlank="1" showInputMessage="1" showErrorMessage="1">
          <x14:formula1>
            <xm:f>'C:\INDRASEN\RESEARCH MONITORING &amp; EVALUATION 01 09 2010\SDBIP 2014 2015\SDBIP &amp; OP 14 15 REVIEW DEC 2014\SDBIP 14 15 1 26 2015\[SDBIP 2014_2015 TEMPLATE. monthly 28 01 2015.xlsx]cds strategies 16 17'!#REF!</xm:f>
          </x14:formula1>
          <xm:sqref>C24 C10:C13</xm:sqref>
        </x14:dataValidation>
        <x14:dataValidation type="list" allowBlank="1" showInputMessage="1" showErrorMessage="1">
          <x14:formula1>
            <xm:f>'C:\Documents and Settings\MadeleineJ\Local Settings\Temporary Internet Files\Content.Outlook\D29IB1HD\[A1 Schedule - Ver 2.3.  - 02 December 2010 - 25 April 2011.xlsx]kpa''s'!#REF!</xm:f>
          </x14:formula1>
          <xm:sqref>E10:E13</xm:sqref>
        </x14:dataValidation>
        <x14:dataValidation type="list" allowBlank="1" showInputMessage="1" showErrorMessage="1">
          <x14:formula1>
            <xm:f>'[Copy of MIG PROJECTS SDBIP 2019 2020 MASTER.xlsx]kpa''s'!#REF!</xm:f>
          </x14:formula1>
          <xm:sqref>E22:E23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sheetPr>
  <dimension ref="A1:CB185"/>
  <sheetViews>
    <sheetView view="pageBreakPreview" zoomScale="25" zoomScaleNormal="55" zoomScaleSheetLayoutView="25" workbookViewId="0">
      <selection activeCell="O8" sqref="O8:O9"/>
    </sheetView>
  </sheetViews>
  <sheetFormatPr defaultColWidth="9.109375" defaultRowHeight="14.4" x14ac:dyDescent="0.3"/>
  <cols>
    <col min="1" max="1" width="10.88671875" style="14" customWidth="1"/>
    <col min="2" max="2" width="11.109375" style="14" customWidth="1"/>
    <col min="3" max="3" width="33.88671875" style="14" customWidth="1"/>
    <col min="4" max="4" width="17.44140625" style="14" customWidth="1"/>
    <col min="5" max="5" width="28.77734375" style="14" customWidth="1"/>
    <col min="6" max="6" width="27.44140625" style="14" customWidth="1"/>
    <col min="7" max="7" width="27.5546875" style="14" customWidth="1"/>
    <col min="8" max="8" width="15.44140625" style="14" customWidth="1"/>
    <col min="9" max="9" width="22.5546875" style="18" customWidth="1"/>
    <col min="10" max="10" width="28.44140625" style="18" customWidth="1"/>
    <col min="11" max="11" width="30.5546875" style="18" customWidth="1"/>
    <col min="12" max="12" width="28.77734375" style="14" customWidth="1"/>
    <col min="13" max="13" width="42.44140625" style="14" customWidth="1"/>
    <col min="14" max="14" width="60.44140625" style="14" customWidth="1"/>
    <col min="15" max="15" width="39.109375" style="14" customWidth="1"/>
    <col min="16" max="16" width="33.88671875" style="14" customWidth="1"/>
    <col min="17" max="17" width="18.88671875" style="14" customWidth="1"/>
    <col min="18" max="18" width="23" style="14" customWidth="1"/>
    <col min="19" max="19" width="23.44140625" style="14" customWidth="1"/>
    <col min="20" max="20" width="57.33203125" style="14" hidden="1" customWidth="1"/>
    <col min="21" max="21" width="61.6640625" style="14" hidden="1" customWidth="1"/>
    <col min="22" max="22" width="49.77734375" style="14" customWidth="1"/>
    <col min="23" max="23" width="60.109375" style="14" hidden="1" customWidth="1"/>
    <col min="24" max="24" width="57.6640625" style="14" hidden="1" customWidth="1"/>
    <col min="25" max="25" width="50.88671875" style="14" customWidth="1"/>
    <col min="26" max="26" width="60.77734375" style="14" hidden="1" customWidth="1"/>
    <col min="27" max="27" width="56.77734375" style="14" hidden="1" customWidth="1"/>
    <col min="28" max="28" width="47.6640625" style="14" customWidth="1"/>
    <col min="29" max="29" width="54.33203125" style="14" hidden="1" customWidth="1"/>
    <col min="30" max="30" width="52.77734375" style="14" hidden="1" customWidth="1"/>
    <col min="31" max="31" width="46.5546875" style="14" customWidth="1"/>
    <col min="32" max="32" width="40.5546875" style="14" customWidth="1"/>
    <col min="33" max="16384" width="9.109375" style="14"/>
  </cols>
  <sheetData>
    <row r="1" spans="1:80" ht="33.6" x14ac:dyDescent="0.3">
      <c r="A1" s="346" t="s">
        <v>697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0" ht="33.6" x14ac:dyDescent="0.3">
      <c r="A2" s="346" t="s">
        <v>30</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0" ht="33.6" x14ac:dyDescent="0.3">
      <c r="A3" s="346" t="s">
        <v>107</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0"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0" ht="56.4" customHeight="1" x14ac:dyDescent="0.3">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0" ht="63.6"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0" ht="144"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row>
    <row r="8" spans="1:80" ht="409.5" customHeight="1" x14ac:dyDescent="0.3">
      <c r="A8" s="372" t="s">
        <v>216</v>
      </c>
      <c r="B8" s="372" t="s">
        <v>217</v>
      </c>
      <c r="C8" s="372" t="s">
        <v>71</v>
      </c>
      <c r="D8" s="372" t="s">
        <v>1860</v>
      </c>
      <c r="E8" s="372" t="s">
        <v>64</v>
      </c>
      <c r="F8" s="372" t="s">
        <v>1861</v>
      </c>
      <c r="G8" s="372" t="s">
        <v>1862</v>
      </c>
      <c r="H8" s="372" t="s">
        <v>996</v>
      </c>
      <c r="I8" s="370" t="s">
        <v>3590</v>
      </c>
      <c r="J8" s="372" t="s">
        <v>2714</v>
      </c>
      <c r="K8" s="372" t="s">
        <v>286</v>
      </c>
      <c r="L8" s="372" t="s">
        <v>1863</v>
      </c>
      <c r="M8" s="372" t="s">
        <v>1864</v>
      </c>
      <c r="N8" s="372" t="s">
        <v>1864</v>
      </c>
      <c r="O8" s="372" t="s">
        <v>3480</v>
      </c>
      <c r="P8" s="100" t="s">
        <v>1865</v>
      </c>
      <c r="Q8" s="100" t="s">
        <v>286</v>
      </c>
      <c r="R8" s="100" t="s">
        <v>286</v>
      </c>
      <c r="S8" s="372" t="s">
        <v>943</v>
      </c>
      <c r="T8" s="100" t="s">
        <v>1866</v>
      </c>
      <c r="U8" s="100" t="s">
        <v>1867</v>
      </c>
      <c r="V8" s="100" t="s">
        <v>1868</v>
      </c>
      <c r="W8" s="100" t="s">
        <v>1869</v>
      </c>
      <c r="X8" s="100" t="s">
        <v>1870</v>
      </c>
      <c r="Y8" s="100" t="s">
        <v>1871</v>
      </c>
      <c r="Z8" s="100" t="s">
        <v>1872</v>
      </c>
      <c r="AA8" s="100" t="s">
        <v>1873</v>
      </c>
      <c r="AB8" s="100" t="s">
        <v>1874</v>
      </c>
      <c r="AC8" s="100" t="s">
        <v>1875</v>
      </c>
      <c r="AD8" s="100" t="s">
        <v>1876</v>
      </c>
      <c r="AE8" s="100" t="s">
        <v>1864</v>
      </c>
      <c r="AF8" s="372" t="s">
        <v>1877</v>
      </c>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row>
    <row r="9" spans="1:80" ht="55.05" customHeight="1" x14ac:dyDescent="0.3">
      <c r="A9" s="372"/>
      <c r="B9" s="372"/>
      <c r="C9" s="372"/>
      <c r="D9" s="372"/>
      <c r="E9" s="372"/>
      <c r="F9" s="372"/>
      <c r="G9" s="372"/>
      <c r="H9" s="372"/>
      <c r="I9" s="371"/>
      <c r="J9" s="372"/>
      <c r="K9" s="372"/>
      <c r="L9" s="372"/>
      <c r="M9" s="372"/>
      <c r="N9" s="372"/>
      <c r="O9" s="372"/>
      <c r="P9" s="100" t="s">
        <v>1878</v>
      </c>
      <c r="Q9" s="100" t="s">
        <v>286</v>
      </c>
      <c r="R9" s="100" t="s">
        <v>286</v>
      </c>
      <c r="S9" s="372"/>
      <c r="T9" s="100" t="s">
        <v>286</v>
      </c>
      <c r="U9" s="100" t="s">
        <v>286</v>
      </c>
      <c r="V9" s="100" t="s">
        <v>286</v>
      </c>
      <c r="W9" s="100" t="s">
        <v>286</v>
      </c>
      <c r="X9" s="100" t="s">
        <v>286</v>
      </c>
      <c r="Y9" s="100" t="s">
        <v>286</v>
      </c>
      <c r="Z9" s="100" t="s">
        <v>286</v>
      </c>
      <c r="AA9" s="100" t="s">
        <v>286</v>
      </c>
      <c r="AB9" s="100" t="s">
        <v>286</v>
      </c>
      <c r="AC9" s="100" t="s">
        <v>286</v>
      </c>
      <c r="AD9" s="100" t="s">
        <v>286</v>
      </c>
      <c r="AE9" s="100" t="s">
        <v>286</v>
      </c>
      <c r="AF9" s="372"/>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row>
    <row r="10" spans="1:80" ht="408" customHeight="1" x14ac:dyDescent="0.3">
      <c r="A10" s="372" t="s">
        <v>216</v>
      </c>
      <c r="B10" s="372" t="s">
        <v>217</v>
      </c>
      <c r="C10" s="372" t="s">
        <v>71</v>
      </c>
      <c r="D10" s="372" t="s">
        <v>1879</v>
      </c>
      <c r="E10" s="372" t="s">
        <v>64</v>
      </c>
      <c r="F10" s="372" t="s">
        <v>1861</v>
      </c>
      <c r="G10" s="372" t="s">
        <v>1862</v>
      </c>
      <c r="H10" s="372" t="s">
        <v>996</v>
      </c>
      <c r="I10" s="370" t="s">
        <v>3591</v>
      </c>
      <c r="J10" s="372" t="s">
        <v>2714</v>
      </c>
      <c r="K10" s="372" t="s">
        <v>286</v>
      </c>
      <c r="L10" s="372" t="s">
        <v>766</v>
      </c>
      <c r="M10" s="372" t="s">
        <v>1880</v>
      </c>
      <c r="N10" s="372" t="s">
        <v>1880</v>
      </c>
      <c r="O10" s="372" t="s">
        <v>3480</v>
      </c>
      <c r="P10" s="100" t="s">
        <v>1865</v>
      </c>
      <c r="Q10" s="100" t="s">
        <v>286</v>
      </c>
      <c r="R10" s="100" t="s">
        <v>286</v>
      </c>
      <c r="S10" s="372" t="s">
        <v>943</v>
      </c>
      <c r="T10" s="100" t="s">
        <v>1881</v>
      </c>
      <c r="U10" s="100" t="s">
        <v>1882</v>
      </c>
      <c r="V10" s="100" t="s">
        <v>1883</v>
      </c>
      <c r="W10" s="100" t="s">
        <v>1884</v>
      </c>
      <c r="X10" s="100" t="s">
        <v>1885</v>
      </c>
      <c r="Y10" s="100" t="s">
        <v>1886</v>
      </c>
      <c r="Z10" s="100" t="s">
        <v>1887</v>
      </c>
      <c r="AA10" s="100" t="s">
        <v>1888</v>
      </c>
      <c r="AB10" s="100" t="s">
        <v>1889</v>
      </c>
      <c r="AC10" s="100" t="s">
        <v>1890</v>
      </c>
      <c r="AD10" s="100" t="s">
        <v>1891</v>
      </c>
      <c r="AE10" s="100" t="s">
        <v>1880</v>
      </c>
      <c r="AF10" s="372" t="s">
        <v>1877</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row>
    <row r="11" spans="1:80" ht="52.5" customHeight="1" x14ac:dyDescent="0.3">
      <c r="A11" s="372"/>
      <c r="B11" s="372"/>
      <c r="C11" s="372"/>
      <c r="D11" s="372"/>
      <c r="E11" s="372"/>
      <c r="F11" s="372"/>
      <c r="G11" s="372"/>
      <c r="H11" s="372"/>
      <c r="I11" s="371"/>
      <c r="J11" s="372"/>
      <c r="K11" s="372"/>
      <c r="L11" s="372"/>
      <c r="M11" s="372"/>
      <c r="N11" s="372"/>
      <c r="O11" s="372"/>
      <c r="P11" s="100" t="s">
        <v>1878</v>
      </c>
      <c r="Q11" s="100" t="s">
        <v>286</v>
      </c>
      <c r="R11" s="100" t="s">
        <v>286</v>
      </c>
      <c r="S11" s="372"/>
      <c r="T11" s="100" t="s">
        <v>286</v>
      </c>
      <c r="U11" s="100" t="s">
        <v>286</v>
      </c>
      <c r="V11" s="100" t="s">
        <v>286</v>
      </c>
      <c r="W11" s="100" t="s">
        <v>286</v>
      </c>
      <c r="X11" s="100" t="s">
        <v>286</v>
      </c>
      <c r="Y11" s="100" t="s">
        <v>286</v>
      </c>
      <c r="Z11" s="100" t="s">
        <v>286</v>
      </c>
      <c r="AA11" s="100" t="s">
        <v>286</v>
      </c>
      <c r="AB11" s="100" t="s">
        <v>286</v>
      </c>
      <c r="AC11" s="100" t="s">
        <v>286</v>
      </c>
      <c r="AD11" s="100" t="s">
        <v>286</v>
      </c>
      <c r="AE11" s="100" t="s">
        <v>286</v>
      </c>
      <c r="AF11" s="372"/>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row>
    <row r="12" spans="1:80" x14ac:dyDescent="0.3">
      <c r="A12" s="16"/>
      <c r="B12" s="16"/>
      <c r="C12" s="16"/>
      <c r="D12" s="16"/>
      <c r="E12" s="16"/>
      <c r="F12" s="16"/>
      <c r="G12" s="16"/>
      <c r="H12" s="16"/>
      <c r="I12" s="19"/>
      <c r="J12" s="19"/>
      <c r="K12" s="19"/>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row>
    <row r="13" spans="1:80" x14ac:dyDescent="0.3">
      <c r="A13" s="16"/>
      <c r="B13" s="16"/>
      <c r="C13" s="16"/>
      <c r="D13" s="16"/>
      <c r="E13" s="16"/>
      <c r="F13" s="16"/>
      <c r="G13" s="16"/>
      <c r="H13" s="16"/>
      <c r="I13" s="19"/>
      <c r="J13" s="19"/>
      <c r="K13" s="19"/>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row>
    <row r="14" spans="1:80" x14ac:dyDescent="0.3">
      <c r="A14" s="16"/>
      <c r="B14" s="16"/>
      <c r="C14" s="16"/>
      <c r="D14" s="16"/>
      <c r="E14" s="16"/>
      <c r="F14" s="16"/>
      <c r="G14" s="16"/>
      <c r="H14" s="16"/>
      <c r="I14" s="19"/>
      <c r="J14" s="19"/>
      <c r="K14" s="19"/>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row>
    <row r="15" spans="1:80" x14ac:dyDescent="0.3">
      <c r="A15" s="16"/>
      <c r="B15" s="16"/>
      <c r="C15" s="16"/>
      <c r="D15" s="16"/>
      <c r="E15" s="16"/>
      <c r="F15" s="16"/>
      <c r="G15" s="16"/>
      <c r="H15" s="16"/>
      <c r="I15" s="19"/>
      <c r="J15" s="19"/>
      <c r="K15" s="19"/>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row>
    <row r="16" spans="1:80" x14ac:dyDescent="0.3">
      <c r="A16" s="16"/>
      <c r="B16" s="16"/>
      <c r="C16" s="16"/>
      <c r="D16" s="16"/>
      <c r="E16" s="16"/>
      <c r="F16" s="16"/>
      <c r="G16" s="16"/>
      <c r="H16" s="16"/>
      <c r="I16" s="19"/>
      <c r="J16" s="19"/>
      <c r="K16" s="19"/>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row>
    <row r="17" spans="1:80" x14ac:dyDescent="0.3">
      <c r="A17" s="16"/>
      <c r="B17" s="16"/>
      <c r="C17" s="16"/>
      <c r="D17" s="16"/>
      <c r="E17" s="16"/>
      <c r="F17" s="16"/>
      <c r="G17" s="16"/>
      <c r="H17" s="16"/>
      <c r="I17" s="19"/>
      <c r="J17" s="19"/>
      <c r="K17" s="19"/>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row>
    <row r="18" spans="1:80" x14ac:dyDescent="0.3">
      <c r="A18" s="16"/>
      <c r="B18" s="16"/>
      <c r="C18" s="16"/>
      <c r="D18" s="16"/>
      <c r="E18" s="16"/>
      <c r="F18" s="16"/>
      <c r="G18" s="16"/>
      <c r="H18" s="16"/>
      <c r="I18" s="19"/>
      <c r="J18" s="19"/>
      <c r="K18" s="19"/>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row>
    <row r="19" spans="1:80" x14ac:dyDescent="0.3">
      <c r="A19" s="16"/>
      <c r="B19" s="16"/>
      <c r="C19" s="16"/>
      <c r="D19" s="16"/>
      <c r="E19" s="16"/>
      <c r="F19" s="16"/>
      <c r="G19" s="16"/>
      <c r="H19" s="16"/>
      <c r="I19" s="19"/>
      <c r="J19" s="19"/>
      <c r="K19" s="19"/>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row>
    <row r="20" spans="1:80" x14ac:dyDescent="0.3">
      <c r="A20" s="16"/>
      <c r="B20" s="16"/>
      <c r="C20" s="16"/>
      <c r="D20" s="16"/>
      <c r="E20" s="16"/>
      <c r="F20" s="16"/>
      <c r="G20" s="16"/>
      <c r="H20" s="16"/>
      <c r="I20" s="19"/>
      <c r="J20" s="19"/>
      <c r="K20" s="19"/>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row>
    <row r="21" spans="1:80" x14ac:dyDescent="0.3">
      <c r="A21" s="16"/>
      <c r="B21" s="16"/>
      <c r="C21" s="16"/>
      <c r="D21" s="16"/>
      <c r="E21" s="16"/>
      <c r="F21" s="16"/>
      <c r="G21" s="16"/>
      <c r="H21" s="16"/>
      <c r="I21" s="19"/>
      <c r="J21" s="19"/>
      <c r="K21" s="19"/>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row>
    <row r="22" spans="1:80" x14ac:dyDescent="0.3">
      <c r="A22" s="16"/>
      <c r="B22" s="16"/>
      <c r="C22" s="16"/>
      <c r="D22" s="16"/>
      <c r="E22" s="16"/>
      <c r="F22" s="16"/>
      <c r="G22" s="16"/>
      <c r="H22" s="16"/>
      <c r="I22" s="19"/>
      <c r="J22" s="19"/>
      <c r="K22" s="19"/>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row>
    <row r="23" spans="1:80" x14ac:dyDescent="0.3">
      <c r="A23" s="16"/>
      <c r="B23" s="16"/>
      <c r="C23" s="16"/>
      <c r="D23" s="16"/>
      <c r="E23" s="16"/>
      <c r="F23" s="16"/>
      <c r="G23" s="16"/>
      <c r="H23" s="16"/>
      <c r="I23" s="19"/>
      <c r="J23" s="19"/>
      <c r="K23" s="19"/>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row>
    <row r="24" spans="1:80" x14ac:dyDescent="0.3">
      <c r="A24" s="16"/>
      <c r="B24" s="16"/>
      <c r="C24" s="16"/>
      <c r="D24" s="16"/>
      <c r="E24" s="16"/>
      <c r="F24" s="16"/>
      <c r="G24" s="16"/>
      <c r="H24" s="16"/>
      <c r="I24" s="19"/>
      <c r="J24" s="19"/>
      <c r="K24" s="19"/>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row>
    <row r="25" spans="1:80" x14ac:dyDescent="0.3">
      <c r="A25" s="16"/>
      <c r="B25" s="16"/>
      <c r="C25" s="16"/>
      <c r="D25" s="16"/>
      <c r="E25" s="16"/>
      <c r="F25" s="16"/>
      <c r="G25" s="16"/>
      <c r="H25" s="16"/>
      <c r="I25" s="19"/>
      <c r="J25" s="19"/>
      <c r="K25" s="19"/>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row>
    <row r="26" spans="1:80" x14ac:dyDescent="0.3">
      <c r="A26" s="16"/>
      <c r="B26" s="16"/>
      <c r="C26" s="16"/>
      <c r="D26" s="16"/>
      <c r="E26" s="16"/>
      <c r="F26" s="16"/>
      <c r="G26" s="16"/>
      <c r="H26" s="16"/>
      <c r="I26" s="19"/>
      <c r="J26" s="19"/>
      <c r="K26" s="19"/>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row>
    <row r="27" spans="1:80" x14ac:dyDescent="0.3">
      <c r="A27" s="16"/>
      <c r="B27" s="16"/>
      <c r="C27" s="16"/>
      <c r="D27" s="16"/>
      <c r="E27" s="16"/>
      <c r="F27" s="16"/>
      <c r="G27" s="16"/>
      <c r="H27" s="16"/>
      <c r="I27" s="19"/>
      <c r="J27" s="19"/>
      <c r="K27" s="19"/>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row>
    <row r="28" spans="1:80" x14ac:dyDescent="0.3">
      <c r="A28" s="16"/>
      <c r="B28" s="16"/>
      <c r="C28" s="16"/>
      <c r="D28" s="16"/>
      <c r="E28" s="16"/>
      <c r="F28" s="16"/>
      <c r="G28" s="16"/>
      <c r="H28" s="16"/>
      <c r="I28" s="19"/>
      <c r="J28" s="19"/>
      <c r="K28" s="19"/>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row>
    <row r="29" spans="1:80" x14ac:dyDescent="0.3">
      <c r="A29" s="16"/>
      <c r="B29" s="16"/>
      <c r="C29" s="16"/>
      <c r="D29" s="16"/>
      <c r="E29" s="16"/>
      <c r="F29" s="16"/>
      <c r="G29" s="16"/>
      <c r="H29" s="16"/>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row>
    <row r="30" spans="1:80" x14ac:dyDescent="0.3">
      <c r="A30" s="16"/>
      <c r="B30" s="16"/>
      <c r="C30" s="16"/>
      <c r="D30" s="16"/>
      <c r="E30" s="16"/>
      <c r="F30" s="16"/>
      <c r="G30" s="16"/>
      <c r="H30" s="16"/>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row>
    <row r="31" spans="1:80" x14ac:dyDescent="0.3">
      <c r="A31" s="16"/>
      <c r="B31" s="16"/>
      <c r="C31" s="16"/>
      <c r="D31" s="16"/>
      <c r="E31" s="16"/>
      <c r="F31" s="16"/>
      <c r="G31" s="16"/>
      <c r="H31" s="16"/>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row>
    <row r="32" spans="1:80" x14ac:dyDescent="0.3">
      <c r="A32" s="16"/>
      <c r="B32" s="16"/>
      <c r="C32" s="16"/>
      <c r="D32" s="16"/>
      <c r="E32" s="16"/>
      <c r="F32" s="16"/>
      <c r="G32" s="16"/>
      <c r="H32" s="16"/>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row>
    <row r="33" spans="1:80" x14ac:dyDescent="0.3">
      <c r="A33" s="16"/>
      <c r="B33" s="16"/>
      <c r="C33" s="16"/>
      <c r="D33" s="16"/>
      <c r="E33" s="16"/>
      <c r="F33" s="16"/>
      <c r="G33" s="16"/>
      <c r="H33" s="16"/>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row>
    <row r="34" spans="1:80" x14ac:dyDescent="0.3">
      <c r="A34" s="16"/>
      <c r="B34" s="16"/>
      <c r="C34" s="16"/>
      <c r="D34" s="16"/>
      <c r="E34" s="16"/>
      <c r="F34" s="16"/>
      <c r="G34" s="16"/>
      <c r="H34" s="16"/>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row>
    <row r="35" spans="1:80" x14ac:dyDescent="0.3">
      <c r="A35" s="16"/>
      <c r="B35" s="16"/>
      <c r="C35" s="16"/>
      <c r="D35" s="16"/>
      <c r="E35" s="16"/>
      <c r="F35" s="16"/>
      <c r="G35" s="16"/>
      <c r="H35" s="16"/>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row>
    <row r="36" spans="1:80" x14ac:dyDescent="0.3">
      <c r="A36" s="16"/>
      <c r="B36" s="16"/>
      <c r="C36" s="16"/>
      <c r="D36" s="16"/>
      <c r="E36" s="16"/>
      <c r="F36" s="16"/>
      <c r="G36" s="16"/>
      <c r="H36" s="16"/>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row>
    <row r="37" spans="1:80" x14ac:dyDescent="0.3">
      <c r="A37" s="16"/>
      <c r="B37" s="16"/>
      <c r="C37" s="16"/>
      <c r="D37" s="16"/>
      <c r="E37" s="16"/>
      <c r="F37" s="16"/>
      <c r="G37" s="16"/>
      <c r="H37" s="16"/>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row>
    <row r="38" spans="1:80" x14ac:dyDescent="0.3">
      <c r="A38" s="16"/>
      <c r="B38" s="16"/>
      <c r="C38" s="16"/>
      <c r="D38" s="16"/>
      <c r="E38" s="16"/>
      <c r="F38" s="16"/>
      <c r="G38" s="16"/>
      <c r="H38" s="16"/>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row>
    <row r="39" spans="1:80" x14ac:dyDescent="0.3">
      <c r="A39" s="16"/>
      <c r="B39" s="16"/>
      <c r="C39" s="16"/>
      <c r="D39" s="16"/>
      <c r="E39" s="16"/>
      <c r="F39" s="16"/>
      <c r="G39" s="16"/>
      <c r="H39" s="16"/>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row>
    <row r="40" spans="1:80" x14ac:dyDescent="0.3">
      <c r="A40" s="16"/>
      <c r="B40" s="16"/>
      <c r="C40" s="16"/>
      <c r="D40" s="16"/>
      <c r="E40" s="16"/>
      <c r="F40" s="16"/>
      <c r="G40" s="16"/>
      <c r="H40" s="16"/>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row>
    <row r="41" spans="1:80" x14ac:dyDescent="0.3">
      <c r="A41" s="16"/>
      <c r="B41" s="16"/>
      <c r="C41" s="16"/>
      <c r="D41" s="16"/>
      <c r="E41" s="16"/>
      <c r="F41" s="16"/>
      <c r="G41" s="16"/>
      <c r="H41" s="16"/>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row>
    <row r="42" spans="1:80" x14ac:dyDescent="0.3">
      <c r="A42" s="16"/>
      <c r="B42" s="16"/>
      <c r="C42" s="16"/>
      <c r="D42" s="16"/>
      <c r="E42" s="16"/>
      <c r="F42" s="16"/>
      <c r="G42" s="16"/>
      <c r="H42" s="16"/>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row>
    <row r="43" spans="1:80" x14ac:dyDescent="0.3">
      <c r="A43" s="16"/>
      <c r="B43" s="16"/>
      <c r="C43" s="16"/>
      <c r="D43" s="16"/>
      <c r="E43" s="16"/>
      <c r="F43" s="16"/>
      <c r="G43" s="16"/>
      <c r="H43" s="16"/>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row>
    <row r="44" spans="1:80" x14ac:dyDescent="0.3">
      <c r="A44" s="16"/>
      <c r="B44" s="16"/>
      <c r="C44" s="16"/>
      <c r="D44" s="16"/>
      <c r="E44" s="16"/>
      <c r="F44" s="16"/>
      <c r="G44" s="16"/>
      <c r="H44" s="16"/>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row>
    <row r="45" spans="1:80" x14ac:dyDescent="0.3">
      <c r="A45" s="16"/>
      <c r="B45" s="16"/>
      <c r="C45" s="16"/>
      <c r="D45" s="16"/>
      <c r="E45" s="16"/>
      <c r="F45" s="16"/>
      <c r="G45" s="16"/>
      <c r="H45" s="16"/>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row>
    <row r="46" spans="1:80" x14ac:dyDescent="0.3">
      <c r="A46" s="16"/>
      <c r="B46" s="16"/>
      <c r="C46" s="16"/>
      <c r="D46" s="16"/>
      <c r="E46" s="16"/>
      <c r="F46" s="16"/>
      <c r="G46" s="16"/>
      <c r="H46" s="16"/>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row>
    <row r="47" spans="1:80" x14ac:dyDescent="0.3">
      <c r="A47" s="16"/>
      <c r="B47" s="16"/>
      <c r="C47" s="16"/>
      <c r="D47" s="16"/>
      <c r="E47" s="16"/>
      <c r="F47" s="16"/>
      <c r="G47" s="16"/>
      <c r="H47" s="16"/>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row>
    <row r="48" spans="1:80" x14ac:dyDescent="0.3">
      <c r="A48" s="16"/>
      <c r="B48" s="16"/>
      <c r="C48" s="16"/>
      <c r="D48" s="16"/>
      <c r="E48" s="16"/>
      <c r="F48" s="16"/>
      <c r="G48" s="16"/>
      <c r="H48" s="16"/>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row>
    <row r="49" spans="1:80" x14ac:dyDescent="0.3">
      <c r="A49" s="16"/>
      <c r="B49" s="16"/>
      <c r="C49" s="16"/>
      <c r="D49" s="16"/>
      <c r="E49" s="16"/>
      <c r="F49" s="16"/>
      <c r="G49" s="16"/>
      <c r="H49" s="16"/>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row>
    <row r="50" spans="1:80" x14ac:dyDescent="0.3">
      <c r="A50" s="16"/>
      <c r="B50" s="16"/>
      <c r="C50" s="16"/>
      <c r="D50" s="16"/>
      <c r="E50" s="16"/>
      <c r="F50" s="16"/>
      <c r="G50" s="16"/>
      <c r="H50" s="16"/>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row>
    <row r="51" spans="1:80" x14ac:dyDescent="0.3">
      <c r="A51" s="16"/>
      <c r="B51" s="16"/>
      <c r="C51" s="16"/>
      <c r="D51" s="16"/>
      <c r="E51" s="16"/>
      <c r="F51" s="16"/>
      <c r="G51" s="16"/>
      <c r="H51" s="16"/>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row>
    <row r="52" spans="1:80" x14ac:dyDescent="0.3">
      <c r="A52" s="16"/>
      <c r="B52" s="16"/>
      <c r="C52" s="16"/>
      <c r="D52" s="16"/>
      <c r="E52" s="16"/>
      <c r="F52" s="16"/>
      <c r="G52" s="16"/>
      <c r="H52" s="16"/>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row>
    <row r="53" spans="1:80" x14ac:dyDescent="0.3">
      <c r="A53" s="16"/>
      <c r="B53" s="16"/>
      <c r="C53" s="16"/>
      <c r="D53" s="16"/>
      <c r="E53" s="16"/>
      <c r="F53" s="16"/>
      <c r="G53" s="16"/>
      <c r="H53" s="16"/>
      <c r="I53" s="19"/>
      <c r="J53" s="19"/>
      <c r="K53" s="19"/>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row>
    <row r="54" spans="1:80" x14ac:dyDescent="0.3">
      <c r="A54" s="16"/>
      <c r="B54" s="16"/>
      <c r="C54" s="16"/>
      <c r="D54" s="16"/>
      <c r="E54" s="16"/>
      <c r="F54" s="16"/>
      <c r="G54" s="16"/>
      <c r="H54" s="16"/>
      <c r="I54" s="19"/>
      <c r="J54" s="19"/>
      <c r="K54" s="19"/>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row>
    <row r="55" spans="1:80" x14ac:dyDescent="0.3">
      <c r="A55" s="16"/>
      <c r="B55" s="16"/>
      <c r="C55" s="16"/>
      <c r="D55" s="16"/>
      <c r="E55" s="16"/>
      <c r="F55" s="16"/>
      <c r="G55" s="16"/>
      <c r="H55" s="16"/>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row>
    <row r="56" spans="1:80" x14ac:dyDescent="0.3">
      <c r="A56" s="16"/>
      <c r="B56" s="16"/>
      <c r="C56" s="16"/>
      <c r="D56" s="16"/>
      <c r="E56" s="16"/>
      <c r="F56" s="16"/>
      <c r="G56" s="16"/>
      <c r="H56" s="16"/>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row>
    <row r="57" spans="1:80" x14ac:dyDescent="0.3">
      <c r="A57" s="16"/>
      <c r="B57" s="16"/>
      <c r="C57" s="16"/>
      <c r="D57" s="16"/>
      <c r="E57" s="16"/>
      <c r="F57" s="16"/>
      <c r="G57" s="16"/>
      <c r="H57" s="16"/>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row>
    <row r="58" spans="1:80" x14ac:dyDescent="0.3">
      <c r="A58" s="16"/>
      <c r="B58" s="16"/>
      <c r="C58" s="16"/>
      <c r="D58" s="16"/>
      <c r="E58" s="16"/>
      <c r="F58" s="16"/>
      <c r="G58" s="16"/>
      <c r="H58" s="16"/>
      <c r="I58" s="19"/>
      <c r="J58" s="19"/>
      <c r="K58" s="19"/>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row>
    <row r="59" spans="1:80" x14ac:dyDescent="0.3">
      <c r="A59" s="16"/>
      <c r="B59" s="16"/>
      <c r="C59" s="16"/>
      <c r="D59" s="16"/>
      <c r="E59" s="16"/>
      <c r="F59" s="16"/>
      <c r="G59" s="16"/>
      <c r="H59" s="16"/>
      <c r="I59" s="19"/>
      <c r="J59" s="19"/>
      <c r="K59" s="19"/>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row>
    <row r="60" spans="1:80" x14ac:dyDescent="0.3">
      <c r="A60" s="16"/>
      <c r="B60" s="16"/>
      <c r="C60" s="16"/>
      <c r="D60" s="16"/>
      <c r="E60" s="16"/>
      <c r="F60" s="16"/>
      <c r="G60" s="16"/>
      <c r="H60" s="16"/>
      <c r="I60" s="19"/>
      <c r="J60" s="19"/>
      <c r="K60" s="19"/>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row>
    <row r="61" spans="1:80" x14ac:dyDescent="0.3">
      <c r="A61" s="16"/>
      <c r="B61" s="16"/>
      <c r="C61" s="16"/>
      <c r="D61" s="16"/>
      <c r="E61" s="16"/>
      <c r="F61" s="16"/>
      <c r="G61" s="16"/>
      <c r="H61" s="16"/>
      <c r="I61" s="19"/>
      <c r="J61" s="19"/>
      <c r="K61" s="19"/>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row>
    <row r="62" spans="1:80" x14ac:dyDescent="0.3">
      <c r="A62" s="16"/>
      <c r="B62" s="16"/>
      <c r="C62" s="16"/>
      <c r="D62" s="16"/>
      <c r="E62" s="16"/>
      <c r="F62" s="16"/>
      <c r="G62" s="16"/>
      <c r="H62" s="16"/>
      <c r="I62" s="19"/>
      <c r="J62" s="19"/>
      <c r="K62" s="19"/>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row>
    <row r="63" spans="1:80" x14ac:dyDescent="0.3">
      <c r="A63" s="16"/>
      <c r="B63" s="16"/>
      <c r="C63" s="16"/>
      <c r="D63" s="16"/>
      <c r="E63" s="16"/>
      <c r="F63" s="16"/>
      <c r="G63" s="16"/>
      <c r="H63" s="16"/>
      <c r="I63" s="19"/>
      <c r="J63" s="19"/>
      <c r="K63" s="19"/>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row>
    <row r="64" spans="1:80" x14ac:dyDescent="0.3">
      <c r="A64" s="16"/>
      <c r="B64" s="16"/>
      <c r="C64" s="16"/>
      <c r="D64" s="16"/>
      <c r="E64" s="16"/>
      <c r="F64" s="16"/>
      <c r="G64" s="16"/>
      <c r="H64" s="16"/>
      <c r="I64" s="19"/>
      <c r="J64" s="19"/>
      <c r="K64" s="19"/>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row>
    <row r="65" spans="1:80" x14ac:dyDescent="0.3">
      <c r="A65" s="16"/>
      <c r="B65" s="16"/>
      <c r="C65" s="16"/>
      <c r="D65" s="16"/>
      <c r="E65" s="16"/>
      <c r="F65" s="16"/>
      <c r="G65" s="16"/>
      <c r="H65" s="16"/>
      <c r="I65" s="19"/>
      <c r="J65" s="19"/>
      <c r="K65" s="19"/>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row>
    <row r="66" spans="1:80" x14ac:dyDescent="0.3">
      <c r="A66" s="16"/>
      <c r="B66" s="16"/>
      <c r="C66" s="16"/>
      <c r="D66" s="16"/>
      <c r="E66" s="16"/>
      <c r="F66" s="16"/>
      <c r="G66" s="16"/>
      <c r="H66" s="16"/>
      <c r="I66" s="19"/>
      <c r="J66" s="19"/>
      <c r="K66" s="19"/>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row>
    <row r="67" spans="1:80" x14ac:dyDescent="0.3">
      <c r="A67" s="16"/>
      <c r="B67" s="16"/>
      <c r="C67" s="16"/>
      <c r="D67" s="16"/>
      <c r="E67" s="16"/>
      <c r="F67" s="16"/>
      <c r="G67" s="16"/>
      <c r="H67" s="16"/>
      <c r="I67" s="19"/>
      <c r="J67" s="19"/>
      <c r="K67" s="19"/>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row>
    <row r="68" spans="1:80" x14ac:dyDescent="0.3">
      <c r="A68" s="16"/>
      <c r="B68" s="16"/>
      <c r="C68" s="16"/>
      <c r="D68" s="16"/>
      <c r="E68" s="16"/>
      <c r="F68" s="16"/>
      <c r="G68" s="16"/>
      <c r="H68" s="16"/>
      <c r="I68" s="19"/>
      <c r="J68" s="19"/>
      <c r="K68" s="19"/>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row>
    <row r="69" spans="1:80" x14ac:dyDescent="0.3">
      <c r="A69" s="16"/>
      <c r="B69" s="16"/>
      <c r="C69" s="16"/>
      <c r="D69" s="16"/>
      <c r="E69" s="16"/>
      <c r="F69" s="16"/>
      <c r="G69" s="16"/>
      <c r="H69" s="16"/>
      <c r="I69" s="19"/>
      <c r="J69" s="19"/>
      <c r="K69" s="19"/>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row>
    <row r="70" spans="1:80" x14ac:dyDescent="0.3">
      <c r="A70" s="16"/>
      <c r="B70" s="16"/>
      <c r="C70" s="16"/>
      <c r="D70" s="16"/>
      <c r="E70" s="16"/>
      <c r="F70" s="16"/>
      <c r="G70" s="16"/>
      <c r="H70" s="16"/>
      <c r="I70" s="19"/>
      <c r="J70" s="19"/>
      <c r="K70" s="19"/>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row>
    <row r="71" spans="1:80" x14ac:dyDescent="0.3">
      <c r="A71" s="16"/>
      <c r="B71" s="16"/>
      <c r="C71" s="16"/>
      <c r="D71" s="16"/>
      <c r="E71" s="16"/>
      <c r="F71" s="16"/>
      <c r="G71" s="16"/>
      <c r="H71" s="16"/>
      <c r="I71" s="19"/>
      <c r="J71" s="19"/>
      <c r="K71" s="19"/>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row>
    <row r="72" spans="1:80" x14ac:dyDescent="0.3">
      <c r="A72" s="16"/>
      <c r="B72" s="16"/>
      <c r="C72" s="16"/>
      <c r="D72" s="16"/>
      <c r="E72" s="16"/>
      <c r="F72" s="16"/>
      <c r="G72" s="16"/>
      <c r="H72" s="16"/>
      <c r="I72" s="19"/>
      <c r="J72" s="19"/>
      <c r="K72" s="19"/>
      <c r="L72" s="16"/>
      <c r="M72" s="16"/>
      <c r="N72" s="16"/>
      <c r="O72" s="16"/>
      <c r="P72" s="16"/>
      <c r="Q72" s="16"/>
      <c r="R72" s="16"/>
      <c r="S72" s="16"/>
      <c r="T72" s="16"/>
      <c r="U72" s="16"/>
      <c r="V72" s="16"/>
      <c r="W72" s="16"/>
      <c r="X72" s="16"/>
      <c r="Y72" s="16"/>
      <c r="Z72" s="16"/>
    </row>
    <row r="73" spans="1:80" x14ac:dyDescent="0.3">
      <c r="A73" s="16"/>
      <c r="B73" s="16"/>
      <c r="C73" s="16"/>
      <c r="D73" s="16"/>
      <c r="E73" s="16"/>
      <c r="F73" s="16"/>
      <c r="G73" s="16"/>
      <c r="H73" s="16"/>
      <c r="I73" s="19"/>
      <c r="J73" s="19"/>
      <c r="K73" s="19"/>
      <c r="L73" s="16"/>
      <c r="M73" s="16"/>
      <c r="N73" s="16"/>
      <c r="O73" s="16"/>
      <c r="P73" s="16"/>
      <c r="Q73" s="16"/>
      <c r="R73" s="16"/>
      <c r="S73" s="16"/>
      <c r="T73" s="16"/>
      <c r="U73" s="16"/>
      <c r="V73" s="16"/>
      <c r="W73" s="16"/>
      <c r="X73" s="16"/>
      <c r="Y73" s="16"/>
      <c r="Z73" s="16"/>
    </row>
    <row r="74" spans="1:80" x14ac:dyDescent="0.3">
      <c r="A74" s="16"/>
      <c r="B74" s="16"/>
      <c r="C74" s="16"/>
      <c r="D74" s="16"/>
      <c r="E74" s="16"/>
      <c r="F74" s="16"/>
      <c r="G74" s="16"/>
      <c r="H74" s="16"/>
      <c r="I74" s="19"/>
      <c r="J74" s="19"/>
      <c r="K74" s="19"/>
      <c r="L74" s="16"/>
      <c r="M74" s="16"/>
      <c r="N74" s="16"/>
      <c r="O74" s="16"/>
      <c r="P74" s="16"/>
      <c r="Q74" s="16"/>
      <c r="R74" s="16"/>
      <c r="S74" s="16"/>
      <c r="T74" s="16"/>
      <c r="U74" s="16"/>
      <c r="V74" s="16"/>
      <c r="W74" s="16"/>
      <c r="X74" s="16"/>
      <c r="Y74" s="16"/>
      <c r="Z74" s="16"/>
    </row>
    <row r="75" spans="1:80" x14ac:dyDescent="0.3">
      <c r="A75" s="16"/>
      <c r="B75" s="16"/>
      <c r="C75" s="16"/>
      <c r="D75" s="16"/>
      <c r="E75" s="16"/>
      <c r="F75" s="16"/>
      <c r="G75" s="16"/>
      <c r="H75" s="16"/>
      <c r="I75" s="19"/>
      <c r="J75" s="19"/>
      <c r="K75" s="19"/>
      <c r="L75" s="16"/>
      <c r="M75" s="16"/>
      <c r="N75" s="16"/>
      <c r="O75" s="16"/>
      <c r="P75" s="16"/>
      <c r="Q75" s="16"/>
      <c r="R75" s="16"/>
      <c r="S75" s="16"/>
      <c r="T75" s="16"/>
      <c r="U75" s="16"/>
      <c r="V75" s="16"/>
      <c r="W75" s="16"/>
      <c r="X75" s="16"/>
      <c r="Y75" s="16"/>
      <c r="Z75" s="16"/>
    </row>
    <row r="76" spans="1:80" x14ac:dyDescent="0.3">
      <c r="A76" s="16"/>
      <c r="B76" s="16"/>
      <c r="C76" s="16"/>
      <c r="D76" s="16"/>
      <c r="E76" s="16"/>
      <c r="F76" s="16"/>
      <c r="G76" s="16"/>
      <c r="H76" s="16"/>
      <c r="I76" s="19"/>
      <c r="J76" s="19"/>
      <c r="K76" s="19"/>
      <c r="L76" s="16"/>
      <c r="M76" s="16"/>
      <c r="N76" s="16"/>
      <c r="O76" s="16"/>
      <c r="P76" s="16"/>
      <c r="Q76" s="16"/>
      <c r="R76" s="16"/>
      <c r="S76" s="16"/>
      <c r="T76" s="16"/>
      <c r="U76" s="16"/>
      <c r="V76" s="16"/>
      <c r="W76" s="16"/>
      <c r="X76" s="16"/>
      <c r="Y76" s="16"/>
      <c r="Z76" s="16"/>
    </row>
    <row r="77" spans="1:80" x14ac:dyDescent="0.3">
      <c r="A77" s="16"/>
      <c r="B77" s="16"/>
      <c r="C77" s="16"/>
      <c r="D77" s="16"/>
      <c r="E77" s="16"/>
      <c r="F77" s="16"/>
      <c r="G77" s="16"/>
      <c r="H77" s="16"/>
      <c r="I77" s="19"/>
      <c r="J77" s="19"/>
      <c r="K77" s="19"/>
      <c r="L77" s="16"/>
      <c r="M77" s="16"/>
      <c r="N77" s="16"/>
      <c r="O77" s="16"/>
      <c r="P77" s="16"/>
      <c r="Q77" s="16"/>
      <c r="R77" s="16"/>
      <c r="S77" s="16"/>
      <c r="T77" s="16"/>
      <c r="U77" s="16"/>
      <c r="V77" s="16"/>
      <c r="W77" s="16"/>
      <c r="X77" s="16"/>
      <c r="Y77" s="16"/>
      <c r="Z77" s="16"/>
    </row>
    <row r="78" spans="1:80" x14ac:dyDescent="0.3">
      <c r="A78" s="16"/>
      <c r="B78" s="16"/>
      <c r="C78" s="16"/>
      <c r="D78" s="16"/>
      <c r="E78" s="16"/>
      <c r="F78" s="16"/>
      <c r="G78" s="16"/>
      <c r="H78" s="16"/>
      <c r="I78" s="19"/>
      <c r="J78" s="19"/>
      <c r="K78" s="19"/>
      <c r="L78" s="16"/>
      <c r="M78" s="16"/>
      <c r="N78" s="16"/>
      <c r="O78" s="16"/>
      <c r="P78" s="16"/>
      <c r="Q78" s="16"/>
      <c r="R78" s="16"/>
      <c r="S78" s="16"/>
      <c r="T78" s="16"/>
      <c r="U78" s="16"/>
      <c r="V78" s="16"/>
      <c r="W78" s="16"/>
      <c r="X78" s="16"/>
      <c r="Y78" s="16"/>
      <c r="Z78" s="16"/>
    </row>
    <row r="79" spans="1:80" x14ac:dyDescent="0.3">
      <c r="A79" s="16"/>
      <c r="B79" s="16"/>
      <c r="C79" s="16"/>
      <c r="D79" s="16"/>
      <c r="E79" s="16"/>
      <c r="F79" s="16"/>
      <c r="G79" s="16"/>
      <c r="H79" s="16"/>
      <c r="I79" s="19"/>
      <c r="J79" s="19"/>
      <c r="K79" s="19"/>
      <c r="L79" s="16"/>
      <c r="M79" s="16"/>
      <c r="N79" s="16"/>
      <c r="O79" s="16"/>
      <c r="P79" s="16"/>
      <c r="Q79" s="16"/>
      <c r="R79" s="16"/>
      <c r="S79" s="16"/>
      <c r="T79" s="16"/>
      <c r="U79" s="16"/>
      <c r="V79" s="16"/>
      <c r="W79" s="16"/>
      <c r="X79" s="16"/>
      <c r="Y79" s="16"/>
      <c r="Z79" s="16"/>
    </row>
    <row r="80" spans="1:80" x14ac:dyDescent="0.3">
      <c r="A80" s="16"/>
      <c r="B80" s="16"/>
      <c r="C80" s="16"/>
      <c r="D80" s="16"/>
      <c r="E80" s="16"/>
      <c r="F80" s="16"/>
      <c r="G80" s="16"/>
      <c r="H80" s="16"/>
      <c r="I80" s="19"/>
      <c r="J80" s="19"/>
      <c r="K80" s="19"/>
      <c r="L80" s="16"/>
      <c r="M80" s="16"/>
      <c r="N80" s="16"/>
      <c r="O80" s="16"/>
      <c r="P80" s="16"/>
      <c r="Q80" s="16"/>
      <c r="R80" s="16"/>
      <c r="S80" s="16"/>
      <c r="T80" s="16"/>
      <c r="U80" s="16"/>
      <c r="V80" s="16"/>
      <c r="W80" s="16"/>
      <c r="X80" s="16"/>
      <c r="Y80" s="16"/>
      <c r="Z80" s="16"/>
    </row>
    <row r="81" spans="1:26" x14ac:dyDescent="0.3">
      <c r="A81" s="16"/>
      <c r="B81" s="16"/>
      <c r="C81" s="16"/>
      <c r="D81" s="16"/>
      <c r="E81" s="16"/>
      <c r="F81" s="16"/>
      <c r="G81" s="16"/>
      <c r="H81" s="16"/>
      <c r="I81" s="19"/>
      <c r="J81" s="19"/>
      <c r="K81" s="19"/>
      <c r="L81" s="16"/>
      <c r="M81" s="16"/>
      <c r="N81" s="16"/>
      <c r="O81" s="16"/>
      <c r="P81" s="16"/>
      <c r="Q81" s="16"/>
      <c r="R81" s="16"/>
      <c r="S81" s="16"/>
      <c r="T81" s="16"/>
      <c r="U81" s="16"/>
      <c r="V81" s="16"/>
      <c r="W81" s="16"/>
      <c r="X81" s="16"/>
      <c r="Y81" s="16"/>
      <c r="Z81" s="16"/>
    </row>
    <row r="82" spans="1:26" x14ac:dyDescent="0.3">
      <c r="A82" s="16"/>
      <c r="B82" s="16"/>
      <c r="C82" s="16"/>
      <c r="D82" s="16"/>
      <c r="E82" s="16"/>
      <c r="F82" s="16"/>
      <c r="G82" s="16"/>
      <c r="H82" s="16"/>
      <c r="I82" s="19"/>
      <c r="J82" s="19"/>
      <c r="K82" s="19"/>
      <c r="L82" s="16"/>
      <c r="M82" s="16"/>
      <c r="N82" s="16"/>
      <c r="O82" s="16"/>
      <c r="P82" s="16"/>
      <c r="Q82" s="16"/>
      <c r="R82" s="16"/>
      <c r="S82" s="16"/>
      <c r="T82" s="16"/>
      <c r="U82" s="16"/>
      <c r="V82" s="16"/>
      <c r="W82" s="16"/>
      <c r="X82" s="16"/>
      <c r="Y82" s="16"/>
      <c r="Z82" s="16"/>
    </row>
    <row r="83" spans="1:26" x14ac:dyDescent="0.3">
      <c r="A83" s="16"/>
      <c r="B83" s="16"/>
      <c r="C83" s="16"/>
      <c r="D83" s="16"/>
      <c r="E83" s="16"/>
      <c r="F83" s="16"/>
      <c r="G83" s="16"/>
      <c r="H83" s="16"/>
      <c r="I83" s="19"/>
      <c r="J83" s="19"/>
      <c r="K83" s="19"/>
      <c r="L83" s="16"/>
      <c r="M83" s="16"/>
      <c r="N83" s="16"/>
      <c r="O83" s="16"/>
      <c r="P83" s="16"/>
      <c r="Q83" s="16"/>
      <c r="R83" s="16"/>
      <c r="S83" s="16"/>
      <c r="T83" s="16"/>
      <c r="U83" s="16"/>
      <c r="V83" s="16"/>
      <c r="W83" s="16"/>
      <c r="X83" s="16"/>
      <c r="Y83" s="16"/>
      <c r="Z83" s="16"/>
    </row>
    <row r="84" spans="1:26" x14ac:dyDescent="0.3">
      <c r="A84" s="16"/>
      <c r="B84" s="16"/>
      <c r="C84" s="16"/>
      <c r="D84" s="16"/>
      <c r="E84" s="16"/>
      <c r="F84" s="16"/>
      <c r="G84" s="16"/>
      <c r="H84" s="16"/>
      <c r="I84" s="19"/>
      <c r="J84" s="19"/>
      <c r="K84" s="19"/>
      <c r="L84" s="16"/>
      <c r="M84" s="16"/>
      <c r="N84" s="16"/>
      <c r="O84" s="16"/>
      <c r="P84" s="16"/>
      <c r="Q84" s="16"/>
      <c r="R84" s="16"/>
      <c r="S84" s="16"/>
      <c r="T84" s="16"/>
      <c r="U84" s="16"/>
      <c r="V84" s="16"/>
      <c r="W84" s="16"/>
      <c r="X84" s="16"/>
      <c r="Y84" s="16"/>
      <c r="Z84" s="16"/>
    </row>
    <row r="85" spans="1:26" x14ac:dyDescent="0.3">
      <c r="A85" s="16"/>
      <c r="B85" s="16"/>
      <c r="C85" s="16"/>
      <c r="D85" s="16"/>
      <c r="E85" s="16"/>
      <c r="F85" s="16"/>
      <c r="G85" s="16"/>
      <c r="H85" s="16"/>
      <c r="I85" s="19"/>
      <c r="J85" s="19"/>
      <c r="K85" s="19"/>
      <c r="L85" s="16"/>
      <c r="M85" s="16"/>
      <c r="N85" s="16"/>
      <c r="O85" s="16"/>
      <c r="P85" s="16"/>
      <c r="Q85" s="16"/>
      <c r="R85" s="16"/>
      <c r="S85" s="16"/>
      <c r="T85" s="16"/>
      <c r="U85" s="16"/>
      <c r="V85" s="16"/>
      <c r="W85" s="16"/>
      <c r="X85" s="16"/>
      <c r="Y85" s="16"/>
      <c r="Z85" s="16"/>
    </row>
    <row r="86" spans="1:26" x14ac:dyDescent="0.3">
      <c r="A86" s="16"/>
      <c r="B86" s="16"/>
      <c r="C86" s="16"/>
      <c r="D86" s="16"/>
      <c r="E86" s="16"/>
      <c r="F86" s="16"/>
      <c r="G86" s="16"/>
      <c r="H86" s="16"/>
      <c r="I86" s="19"/>
      <c r="J86" s="19"/>
      <c r="K86" s="19"/>
      <c r="L86" s="16"/>
      <c r="M86" s="16"/>
      <c r="N86" s="16"/>
      <c r="O86" s="16"/>
      <c r="P86" s="16"/>
      <c r="Q86" s="16"/>
      <c r="R86" s="16"/>
      <c r="S86" s="16"/>
      <c r="T86" s="16"/>
      <c r="U86" s="16"/>
      <c r="V86" s="16"/>
      <c r="W86" s="16"/>
      <c r="X86" s="16"/>
      <c r="Y86" s="16"/>
      <c r="Z86" s="16"/>
    </row>
    <row r="87" spans="1:26" x14ac:dyDescent="0.3">
      <c r="A87" s="16"/>
      <c r="B87" s="16"/>
      <c r="C87" s="16"/>
      <c r="D87" s="16"/>
      <c r="E87" s="16"/>
      <c r="F87" s="16"/>
      <c r="G87" s="16"/>
      <c r="H87" s="16"/>
      <c r="I87" s="19"/>
      <c r="J87" s="19"/>
      <c r="K87" s="19"/>
      <c r="L87" s="16"/>
      <c r="M87" s="16"/>
      <c r="N87" s="16"/>
      <c r="O87" s="16"/>
      <c r="P87" s="16"/>
      <c r="Q87" s="16"/>
      <c r="R87" s="16"/>
      <c r="S87" s="16"/>
      <c r="T87" s="16"/>
      <c r="U87" s="16"/>
      <c r="V87" s="16"/>
      <c r="W87" s="16"/>
      <c r="X87" s="16"/>
      <c r="Y87" s="16"/>
      <c r="Z87" s="16"/>
    </row>
    <row r="88" spans="1:26" x14ac:dyDescent="0.3">
      <c r="A88" s="16"/>
      <c r="B88" s="16"/>
      <c r="C88" s="16"/>
      <c r="D88" s="16"/>
      <c r="E88" s="16"/>
      <c r="F88" s="16"/>
      <c r="G88" s="16"/>
      <c r="H88" s="16"/>
      <c r="I88" s="19"/>
      <c r="J88" s="19"/>
      <c r="K88" s="19"/>
      <c r="L88" s="16"/>
      <c r="M88" s="16"/>
      <c r="N88" s="16"/>
      <c r="O88" s="16"/>
      <c r="P88" s="16"/>
      <c r="Q88" s="16"/>
      <c r="R88" s="16"/>
      <c r="S88" s="16"/>
      <c r="T88" s="16"/>
      <c r="U88" s="16"/>
      <c r="V88" s="16"/>
      <c r="W88" s="16"/>
      <c r="X88" s="16"/>
      <c r="Y88" s="16"/>
      <c r="Z88" s="16"/>
    </row>
    <row r="89" spans="1:26" x14ac:dyDescent="0.3">
      <c r="A89" s="16"/>
      <c r="B89" s="16"/>
      <c r="C89" s="16"/>
      <c r="D89" s="16"/>
      <c r="E89" s="16"/>
      <c r="F89" s="16"/>
      <c r="G89" s="16"/>
      <c r="H89" s="16"/>
      <c r="I89" s="19"/>
      <c r="J89" s="19"/>
      <c r="K89" s="19"/>
      <c r="L89" s="16"/>
      <c r="M89" s="16"/>
      <c r="N89" s="16"/>
      <c r="O89" s="16"/>
      <c r="P89" s="16"/>
      <c r="Q89" s="16"/>
      <c r="R89" s="16"/>
      <c r="S89" s="16"/>
      <c r="T89" s="16"/>
      <c r="U89" s="16"/>
      <c r="V89" s="16"/>
      <c r="W89" s="16"/>
      <c r="X89" s="16"/>
      <c r="Y89" s="16"/>
      <c r="Z89" s="16"/>
    </row>
    <row r="90" spans="1:26" x14ac:dyDescent="0.3">
      <c r="A90" s="16"/>
      <c r="B90" s="16"/>
      <c r="C90" s="16"/>
      <c r="D90" s="16"/>
      <c r="E90" s="16"/>
      <c r="F90" s="16"/>
      <c r="G90" s="16"/>
      <c r="H90" s="16"/>
      <c r="I90" s="19"/>
      <c r="J90" s="19"/>
      <c r="K90" s="19"/>
      <c r="L90" s="16"/>
      <c r="M90" s="16"/>
      <c r="N90" s="16"/>
      <c r="O90" s="16"/>
      <c r="P90" s="16"/>
      <c r="Q90" s="16"/>
      <c r="R90" s="16"/>
      <c r="S90" s="16"/>
      <c r="T90" s="16"/>
      <c r="U90" s="16"/>
      <c r="V90" s="16"/>
      <c r="W90" s="16"/>
      <c r="X90" s="16"/>
      <c r="Y90" s="16"/>
      <c r="Z90" s="16"/>
    </row>
    <row r="91" spans="1:26" x14ac:dyDescent="0.3">
      <c r="A91" s="16"/>
      <c r="B91" s="16"/>
      <c r="C91" s="16"/>
      <c r="D91" s="16"/>
      <c r="E91" s="16"/>
      <c r="F91" s="16"/>
      <c r="G91" s="16"/>
      <c r="H91" s="16"/>
      <c r="I91" s="19"/>
      <c r="J91" s="19"/>
      <c r="K91" s="19"/>
      <c r="L91" s="16"/>
      <c r="M91" s="16"/>
      <c r="N91" s="16"/>
      <c r="O91" s="16"/>
      <c r="P91" s="16"/>
      <c r="Q91" s="16"/>
      <c r="R91" s="16"/>
      <c r="S91" s="16"/>
      <c r="T91" s="16"/>
      <c r="U91" s="16"/>
      <c r="V91" s="16"/>
      <c r="W91" s="16"/>
      <c r="X91" s="16"/>
      <c r="Y91" s="16"/>
      <c r="Z91" s="16"/>
    </row>
    <row r="92" spans="1:26" x14ac:dyDescent="0.3">
      <c r="A92" s="16"/>
      <c r="B92" s="16"/>
      <c r="C92" s="16"/>
      <c r="D92" s="16"/>
      <c r="E92" s="16"/>
      <c r="F92" s="16"/>
      <c r="G92" s="16"/>
      <c r="H92" s="16"/>
      <c r="I92" s="19"/>
      <c r="J92" s="19"/>
      <c r="K92" s="19"/>
      <c r="L92" s="16"/>
      <c r="M92" s="16"/>
      <c r="N92" s="16"/>
      <c r="O92" s="16"/>
      <c r="P92" s="16"/>
      <c r="Q92" s="16"/>
      <c r="R92" s="16"/>
      <c r="S92" s="16"/>
      <c r="T92" s="16"/>
      <c r="U92" s="16"/>
      <c r="V92" s="16"/>
      <c r="W92" s="16"/>
      <c r="X92" s="16"/>
      <c r="Y92" s="16"/>
      <c r="Z92" s="16"/>
    </row>
    <row r="93" spans="1:26" x14ac:dyDescent="0.3">
      <c r="A93" s="16"/>
      <c r="B93" s="16"/>
      <c r="C93" s="16"/>
      <c r="D93" s="16"/>
      <c r="E93" s="16"/>
      <c r="F93" s="16"/>
      <c r="G93" s="16"/>
      <c r="H93" s="16"/>
      <c r="I93" s="19"/>
      <c r="J93" s="19"/>
      <c r="K93" s="19"/>
      <c r="L93" s="16"/>
      <c r="M93" s="16"/>
      <c r="N93" s="16"/>
      <c r="O93" s="16"/>
      <c r="P93" s="16"/>
      <c r="Q93" s="16"/>
      <c r="R93" s="16"/>
      <c r="S93" s="16"/>
      <c r="T93" s="16"/>
      <c r="U93" s="16"/>
      <c r="V93" s="16"/>
      <c r="W93" s="16"/>
      <c r="X93" s="16"/>
      <c r="Y93" s="16"/>
      <c r="Z93" s="16"/>
    </row>
    <row r="94" spans="1:26" x14ac:dyDescent="0.3">
      <c r="A94" s="16"/>
      <c r="B94" s="16"/>
      <c r="C94" s="16"/>
      <c r="D94" s="16"/>
      <c r="E94" s="16"/>
      <c r="F94" s="16"/>
      <c r="G94" s="16"/>
      <c r="H94" s="16"/>
      <c r="I94" s="19"/>
      <c r="J94" s="19"/>
      <c r="K94" s="19"/>
      <c r="L94" s="16"/>
      <c r="M94" s="16"/>
      <c r="N94" s="16"/>
      <c r="O94" s="16"/>
      <c r="P94" s="16"/>
      <c r="Q94" s="16"/>
      <c r="R94" s="16"/>
      <c r="S94" s="16"/>
      <c r="T94" s="16"/>
      <c r="U94" s="16"/>
      <c r="V94" s="16"/>
      <c r="W94" s="16"/>
      <c r="X94" s="16"/>
      <c r="Y94" s="16"/>
      <c r="Z94" s="16"/>
    </row>
    <row r="95" spans="1:26" x14ac:dyDescent="0.3">
      <c r="A95" s="16"/>
      <c r="B95" s="16"/>
      <c r="C95" s="16"/>
      <c r="D95" s="16"/>
      <c r="E95" s="16"/>
      <c r="F95" s="16"/>
      <c r="G95" s="16"/>
      <c r="H95" s="16"/>
      <c r="I95" s="19"/>
      <c r="J95" s="19"/>
      <c r="K95" s="19"/>
      <c r="L95" s="16"/>
      <c r="M95" s="16"/>
      <c r="N95" s="16"/>
      <c r="O95" s="16"/>
      <c r="P95" s="16"/>
      <c r="Q95" s="16"/>
      <c r="R95" s="16"/>
      <c r="S95" s="16"/>
      <c r="T95" s="16"/>
      <c r="U95" s="16"/>
      <c r="V95" s="16"/>
      <c r="W95" s="16"/>
      <c r="X95" s="16"/>
      <c r="Y95" s="16"/>
      <c r="Z95" s="16"/>
    </row>
    <row r="96" spans="1:26" x14ac:dyDescent="0.3">
      <c r="A96" s="16"/>
      <c r="B96" s="16"/>
      <c r="C96" s="16"/>
      <c r="D96" s="16"/>
      <c r="E96" s="16"/>
      <c r="F96" s="16"/>
      <c r="G96" s="16"/>
      <c r="H96" s="16"/>
      <c r="I96" s="19"/>
      <c r="J96" s="19"/>
      <c r="K96" s="19"/>
      <c r="L96" s="16"/>
      <c r="M96" s="16"/>
      <c r="N96" s="16"/>
      <c r="O96" s="16"/>
      <c r="P96" s="16"/>
      <c r="Q96" s="16"/>
      <c r="R96" s="16"/>
      <c r="S96" s="16"/>
      <c r="T96" s="16"/>
      <c r="U96" s="16"/>
      <c r="V96" s="16"/>
      <c r="W96" s="16"/>
      <c r="X96" s="16"/>
      <c r="Y96" s="16"/>
      <c r="Z96" s="16"/>
    </row>
    <row r="97" spans="1:26" x14ac:dyDescent="0.3">
      <c r="A97" s="16"/>
      <c r="B97" s="16"/>
      <c r="C97" s="16"/>
      <c r="D97" s="16"/>
      <c r="E97" s="16"/>
      <c r="F97" s="16"/>
      <c r="G97" s="16"/>
      <c r="H97" s="16"/>
      <c r="I97" s="19"/>
      <c r="J97" s="19"/>
      <c r="K97" s="19"/>
      <c r="L97" s="16"/>
      <c r="M97" s="16"/>
      <c r="N97" s="16"/>
      <c r="O97" s="16"/>
      <c r="P97" s="16"/>
      <c r="Q97" s="16"/>
      <c r="R97" s="16"/>
      <c r="S97" s="16"/>
      <c r="T97" s="16"/>
      <c r="U97" s="16"/>
      <c r="V97" s="16"/>
      <c r="W97" s="16"/>
      <c r="X97" s="16"/>
      <c r="Y97" s="16"/>
      <c r="Z97" s="16"/>
    </row>
    <row r="98" spans="1:26" x14ac:dyDescent="0.3">
      <c r="A98" s="16"/>
      <c r="B98" s="16"/>
      <c r="C98" s="16"/>
      <c r="D98" s="16"/>
      <c r="E98" s="16"/>
      <c r="F98" s="16"/>
      <c r="G98" s="16"/>
      <c r="H98" s="16"/>
      <c r="I98" s="19"/>
      <c r="J98" s="19"/>
      <c r="K98" s="19"/>
      <c r="L98" s="16"/>
      <c r="M98" s="16"/>
      <c r="N98" s="16"/>
      <c r="O98" s="16"/>
      <c r="P98" s="16"/>
      <c r="Q98" s="16"/>
      <c r="R98" s="16"/>
      <c r="S98" s="16"/>
      <c r="T98" s="16"/>
      <c r="U98" s="16"/>
      <c r="V98" s="16"/>
      <c r="W98" s="16"/>
      <c r="X98" s="16"/>
      <c r="Y98" s="16"/>
      <c r="Z98" s="16"/>
    </row>
    <row r="99" spans="1:26" x14ac:dyDescent="0.3">
      <c r="A99" s="16"/>
      <c r="B99" s="16"/>
      <c r="C99" s="16"/>
      <c r="D99" s="16"/>
      <c r="E99" s="16"/>
      <c r="F99" s="16"/>
      <c r="G99" s="16"/>
      <c r="H99" s="16"/>
      <c r="I99" s="19"/>
      <c r="J99" s="19"/>
      <c r="K99" s="19"/>
      <c r="L99" s="16"/>
      <c r="M99" s="16"/>
      <c r="N99" s="16"/>
      <c r="O99" s="16"/>
      <c r="P99" s="16"/>
      <c r="Q99" s="16"/>
      <c r="R99" s="16"/>
      <c r="S99" s="16"/>
      <c r="T99" s="16"/>
      <c r="U99" s="16"/>
      <c r="V99" s="16"/>
      <c r="W99" s="16"/>
      <c r="X99" s="16"/>
      <c r="Y99" s="16"/>
      <c r="Z99" s="16"/>
    </row>
    <row r="100" spans="1:26" x14ac:dyDescent="0.3">
      <c r="A100" s="16"/>
      <c r="B100" s="16"/>
      <c r="C100" s="16"/>
      <c r="D100" s="16"/>
      <c r="E100" s="16"/>
      <c r="F100" s="16"/>
      <c r="G100" s="16"/>
      <c r="H100" s="16"/>
      <c r="I100" s="19"/>
      <c r="J100" s="19"/>
      <c r="K100" s="19"/>
      <c r="L100" s="16"/>
      <c r="M100" s="16"/>
      <c r="N100" s="16"/>
      <c r="O100" s="16"/>
      <c r="P100" s="16"/>
      <c r="Q100" s="16"/>
      <c r="R100" s="16"/>
      <c r="S100" s="16"/>
      <c r="T100" s="16"/>
      <c r="U100" s="16"/>
      <c r="V100" s="16"/>
      <c r="W100" s="16"/>
      <c r="X100" s="16"/>
      <c r="Y100" s="16"/>
      <c r="Z100" s="16"/>
    </row>
    <row r="101" spans="1:26" x14ac:dyDescent="0.3">
      <c r="A101" s="16"/>
      <c r="B101" s="16"/>
      <c r="C101" s="16"/>
      <c r="D101" s="16"/>
      <c r="E101" s="16"/>
      <c r="F101" s="16"/>
      <c r="G101" s="16"/>
      <c r="H101" s="16"/>
      <c r="I101" s="19"/>
      <c r="J101" s="19"/>
      <c r="K101" s="19"/>
      <c r="L101" s="16"/>
      <c r="M101" s="16"/>
      <c r="N101" s="16"/>
      <c r="O101" s="16"/>
      <c r="P101" s="16"/>
      <c r="Q101" s="16"/>
      <c r="R101" s="16"/>
      <c r="S101" s="16"/>
      <c r="T101" s="16"/>
      <c r="U101" s="16"/>
      <c r="V101" s="16"/>
      <c r="W101" s="16"/>
      <c r="X101" s="16"/>
      <c r="Y101" s="16"/>
      <c r="Z101" s="16"/>
    </row>
    <row r="102" spans="1:26" x14ac:dyDescent="0.3">
      <c r="A102" s="16"/>
      <c r="B102" s="16"/>
      <c r="C102" s="16"/>
      <c r="D102" s="16"/>
      <c r="E102" s="16"/>
      <c r="F102" s="16"/>
      <c r="G102" s="16"/>
      <c r="H102" s="16"/>
      <c r="I102" s="19"/>
      <c r="J102" s="19"/>
      <c r="K102" s="19"/>
      <c r="L102" s="16"/>
      <c r="M102" s="16"/>
      <c r="N102" s="16"/>
      <c r="O102" s="16"/>
      <c r="P102" s="16"/>
      <c r="Q102" s="16"/>
      <c r="R102" s="16"/>
      <c r="S102" s="16"/>
      <c r="T102" s="16"/>
      <c r="U102" s="16"/>
      <c r="V102" s="16"/>
      <c r="W102" s="16"/>
      <c r="X102" s="16"/>
      <c r="Y102" s="16"/>
      <c r="Z102" s="16"/>
    </row>
    <row r="103" spans="1:26" x14ac:dyDescent="0.3">
      <c r="A103" s="16"/>
      <c r="B103" s="16"/>
      <c r="C103" s="16"/>
      <c r="D103" s="16"/>
      <c r="E103" s="16"/>
      <c r="F103" s="16"/>
      <c r="G103" s="16"/>
      <c r="H103" s="16"/>
      <c r="I103" s="19"/>
      <c r="J103" s="19"/>
      <c r="K103" s="19"/>
      <c r="L103" s="16"/>
      <c r="M103" s="16"/>
      <c r="N103" s="16"/>
      <c r="O103" s="16"/>
      <c r="P103" s="16"/>
      <c r="Q103" s="16"/>
      <c r="R103" s="16"/>
      <c r="S103" s="16"/>
      <c r="T103" s="16"/>
      <c r="U103" s="16"/>
      <c r="V103" s="16"/>
      <c r="W103" s="16"/>
      <c r="X103" s="16"/>
      <c r="Y103" s="16"/>
      <c r="Z103" s="16"/>
    </row>
    <row r="104" spans="1:26" x14ac:dyDescent="0.3">
      <c r="A104" s="16"/>
      <c r="B104" s="16"/>
      <c r="C104" s="16"/>
      <c r="D104" s="16"/>
      <c r="E104" s="16"/>
      <c r="F104" s="16"/>
      <c r="G104" s="16"/>
      <c r="H104" s="16"/>
      <c r="I104" s="19"/>
      <c r="J104" s="19"/>
      <c r="K104" s="19"/>
      <c r="L104" s="16"/>
      <c r="M104" s="16"/>
      <c r="N104" s="16"/>
      <c r="O104" s="16"/>
      <c r="P104" s="16"/>
      <c r="Q104" s="16"/>
      <c r="R104" s="16"/>
      <c r="S104" s="16"/>
      <c r="T104" s="16"/>
      <c r="U104" s="16"/>
      <c r="V104" s="16"/>
      <c r="W104" s="16"/>
      <c r="X104" s="16"/>
      <c r="Y104" s="16"/>
      <c r="Z104" s="16"/>
    </row>
    <row r="105" spans="1:26" x14ac:dyDescent="0.3">
      <c r="A105" s="16"/>
      <c r="B105" s="16"/>
      <c r="C105" s="16"/>
      <c r="D105" s="16"/>
      <c r="E105" s="16"/>
      <c r="F105" s="16"/>
      <c r="G105" s="16"/>
      <c r="H105" s="16"/>
      <c r="I105" s="19"/>
      <c r="J105" s="19"/>
      <c r="K105" s="19"/>
      <c r="L105" s="16"/>
      <c r="M105" s="16"/>
      <c r="N105" s="16"/>
      <c r="O105" s="16"/>
      <c r="P105" s="16"/>
      <c r="Q105" s="16"/>
      <c r="R105" s="16"/>
      <c r="S105" s="16"/>
      <c r="T105" s="16"/>
      <c r="U105" s="16"/>
      <c r="V105" s="16"/>
      <c r="W105" s="16"/>
      <c r="X105" s="16"/>
      <c r="Y105" s="16"/>
      <c r="Z105" s="16"/>
    </row>
    <row r="106" spans="1:26" x14ac:dyDescent="0.3">
      <c r="A106" s="16"/>
      <c r="B106" s="16"/>
      <c r="C106" s="16"/>
      <c r="D106" s="16"/>
      <c r="E106" s="16"/>
      <c r="F106" s="16"/>
      <c r="G106" s="16"/>
      <c r="H106" s="16"/>
      <c r="I106" s="19"/>
      <c r="J106" s="19"/>
      <c r="K106" s="19"/>
      <c r="L106" s="16"/>
      <c r="M106" s="16"/>
      <c r="N106" s="16"/>
      <c r="O106" s="16"/>
      <c r="P106" s="16"/>
      <c r="Q106" s="16"/>
      <c r="R106" s="16"/>
      <c r="S106" s="16"/>
      <c r="T106" s="16"/>
      <c r="U106" s="16"/>
      <c r="V106" s="16"/>
      <c r="W106" s="16"/>
      <c r="X106" s="16"/>
      <c r="Y106" s="16"/>
      <c r="Z106" s="16"/>
    </row>
    <row r="107" spans="1:26" x14ac:dyDescent="0.3">
      <c r="A107" s="16"/>
      <c r="B107" s="16"/>
      <c r="C107" s="16"/>
      <c r="D107" s="16"/>
      <c r="E107" s="16"/>
      <c r="F107" s="16"/>
      <c r="G107" s="16"/>
      <c r="H107" s="16"/>
      <c r="I107" s="19"/>
      <c r="J107" s="19"/>
      <c r="K107" s="19"/>
      <c r="L107" s="16"/>
      <c r="M107" s="16"/>
      <c r="N107" s="16"/>
      <c r="O107" s="16"/>
      <c r="P107" s="16"/>
      <c r="Q107" s="16"/>
      <c r="R107" s="16"/>
      <c r="S107" s="16"/>
      <c r="T107" s="16"/>
      <c r="U107" s="16"/>
      <c r="V107" s="16"/>
      <c r="W107" s="16"/>
      <c r="X107" s="16"/>
      <c r="Y107" s="16"/>
      <c r="Z107" s="16"/>
    </row>
    <row r="108" spans="1:26" x14ac:dyDescent="0.3">
      <c r="A108" s="16"/>
      <c r="B108" s="16"/>
      <c r="C108" s="16"/>
      <c r="D108" s="16"/>
      <c r="E108" s="16"/>
      <c r="F108" s="16"/>
      <c r="G108" s="16"/>
      <c r="H108" s="16"/>
      <c r="I108" s="19"/>
      <c r="J108" s="19"/>
      <c r="K108" s="19"/>
      <c r="L108" s="16"/>
      <c r="M108" s="16"/>
      <c r="N108" s="16"/>
      <c r="O108" s="16"/>
      <c r="P108" s="16"/>
      <c r="Q108" s="16"/>
      <c r="R108" s="16"/>
      <c r="S108" s="16"/>
      <c r="T108" s="16"/>
      <c r="U108" s="16"/>
      <c r="V108" s="16"/>
      <c r="W108" s="16"/>
      <c r="X108" s="16"/>
      <c r="Y108" s="16"/>
      <c r="Z108" s="16"/>
    </row>
    <row r="109" spans="1:26" x14ac:dyDescent="0.3">
      <c r="A109" s="16"/>
      <c r="B109" s="16"/>
      <c r="C109" s="16"/>
      <c r="D109" s="16"/>
      <c r="E109" s="16"/>
      <c r="F109" s="16"/>
      <c r="G109" s="16"/>
      <c r="H109" s="16"/>
      <c r="I109" s="19"/>
      <c r="J109" s="19"/>
      <c r="K109" s="19"/>
      <c r="L109" s="16"/>
      <c r="M109" s="16"/>
      <c r="N109" s="16"/>
      <c r="O109" s="16"/>
      <c r="P109" s="16"/>
      <c r="Q109" s="16"/>
      <c r="R109" s="16"/>
      <c r="S109" s="16"/>
      <c r="T109" s="16"/>
      <c r="U109" s="16"/>
      <c r="V109" s="16"/>
      <c r="W109" s="16"/>
      <c r="X109" s="16"/>
      <c r="Y109" s="16"/>
      <c r="Z109" s="16"/>
    </row>
    <row r="110" spans="1:26" x14ac:dyDescent="0.3">
      <c r="A110" s="16"/>
      <c r="B110" s="16"/>
      <c r="C110" s="16"/>
      <c r="D110" s="16"/>
      <c r="E110" s="16"/>
      <c r="F110" s="16"/>
      <c r="G110" s="16"/>
      <c r="H110" s="16"/>
      <c r="I110" s="19"/>
      <c r="J110" s="19"/>
      <c r="K110" s="19"/>
      <c r="L110" s="16"/>
      <c r="M110" s="16"/>
      <c r="N110" s="16"/>
      <c r="O110" s="16"/>
      <c r="P110" s="16"/>
      <c r="Q110" s="16"/>
      <c r="R110" s="16"/>
      <c r="S110" s="16"/>
      <c r="T110" s="16"/>
      <c r="U110" s="16"/>
      <c r="V110" s="16"/>
      <c r="W110" s="16"/>
      <c r="X110" s="16"/>
      <c r="Y110" s="16"/>
      <c r="Z110" s="16"/>
    </row>
    <row r="111" spans="1:26" x14ac:dyDescent="0.3">
      <c r="A111" s="16"/>
      <c r="B111" s="16"/>
      <c r="C111" s="16"/>
      <c r="D111" s="16"/>
      <c r="E111" s="16"/>
      <c r="F111" s="16"/>
      <c r="G111" s="16"/>
      <c r="H111" s="16"/>
      <c r="I111" s="19"/>
      <c r="J111" s="19"/>
      <c r="K111" s="19"/>
      <c r="L111" s="16"/>
      <c r="M111" s="16"/>
      <c r="N111" s="16"/>
      <c r="O111" s="16"/>
      <c r="P111" s="16"/>
      <c r="Q111" s="16"/>
      <c r="R111" s="16"/>
      <c r="S111" s="16"/>
      <c r="T111" s="16"/>
      <c r="U111" s="16"/>
      <c r="V111" s="16"/>
      <c r="W111" s="16"/>
      <c r="X111" s="16"/>
      <c r="Y111" s="16"/>
      <c r="Z111" s="16"/>
    </row>
    <row r="112" spans="1:26" x14ac:dyDescent="0.3">
      <c r="A112" s="16"/>
      <c r="B112" s="16"/>
      <c r="C112" s="16"/>
      <c r="D112" s="16"/>
      <c r="E112" s="16"/>
      <c r="F112" s="16"/>
      <c r="G112" s="16"/>
      <c r="H112" s="16"/>
      <c r="I112" s="19"/>
      <c r="J112" s="19"/>
      <c r="K112" s="19"/>
      <c r="L112" s="16"/>
      <c r="M112" s="16"/>
      <c r="N112" s="16"/>
      <c r="O112" s="16"/>
      <c r="P112" s="16"/>
      <c r="Q112" s="16"/>
      <c r="R112" s="16"/>
      <c r="S112" s="16"/>
      <c r="T112" s="16"/>
      <c r="U112" s="16"/>
      <c r="V112" s="16"/>
      <c r="W112" s="16"/>
      <c r="X112" s="16"/>
      <c r="Y112" s="16"/>
      <c r="Z112" s="16"/>
    </row>
    <row r="113" spans="1:26" x14ac:dyDescent="0.3">
      <c r="A113" s="16"/>
      <c r="B113" s="16"/>
      <c r="C113" s="16"/>
      <c r="D113" s="16"/>
      <c r="E113" s="16"/>
      <c r="F113" s="16"/>
      <c r="G113" s="16"/>
      <c r="H113" s="16"/>
      <c r="I113" s="19"/>
      <c r="J113" s="19"/>
      <c r="K113" s="19"/>
      <c r="L113" s="16"/>
      <c r="M113" s="16"/>
      <c r="N113" s="16"/>
      <c r="O113" s="16"/>
      <c r="P113" s="16"/>
      <c r="Q113" s="16"/>
      <c r="R113" s="16"/>
      <c r="S113" s="16"/>
      <c r="T113" s="16"/>
      <c r="U113" s="16"/>
      <c r="V113" s="16"/>
      <c r="W113" s="16"/>
      <c r="X113" s="16"/>
      <c r="Y113" s="16"/>
      <c r="Z113" s="16"/>
    </row>
    <row r="114" spans="1:26" x14ac:dyDescent="0.3">
      <c r="A114" s="16"/>
      <c r="B114" s="16"/>
      <c r="C114" s="16"/>
      <c r="D114" s="16"/>
      <c r="E114" s="16"/>
      <c r="F114" s="16"/>
      <c r="G114" s="16"/>
      <c r="H114" s="16"/>
      <c r="I114" s="19"/>
      <c r="J114" s="19"/>
      <c r="K114" s="19"/>
      <c r="L114" s="16"/>
      <c r="M114" s="16"/>
      <c r="N114" s="16"/>
      <c r="O114" s="16"/>
      <c r="P114" s="16"/>
      <c r="Q114" s="16"/>
      <c r="R114" s="16"/>
      <c r="S114" s="16"/>
      <c r="T114" s="16"/>
      <c r="U114" s="16"/>
      <c r="V114" s="16"/>
      <c r="W114" s="16"/>
      <c r="X114" s="16"/>
      <c r="Y114" s="16"/>
      <c r="Z114" s="16"/>
    </row>
    <row r="115" spans="1:26" x14ac:dyDescent="0.3">
      <c r="A115" s="16"/>
      <c r="B115" s="16"/>
      <c r="C115" s="16"/>
      <c r="D115" s="16"/>
      <c r="E115" s="16"/>
      <c r="F115" s="16"/>
      <c r="G115" s="16"/>
      <c r="H115" s="16"/>
      <c r="I115" s="19"/>
      <c r="J115" s="19"/>
      <c r="K115" s="19"/>
      <c r="L115" s="16"/>
      <c r="M115" s="16"/>
      <c r="N115" s="16"/>
      <c r="O115" s="16"/>
      <c r="P115" s="16"/>
      <c r="Q115" s="16"/>
      <c r="R115" s="16"/>
      <c r="S115" s="16"/>
      <c r="T115" s="16"/>
      <c r="U115" s="16"/>
      <c r="V115" s="16"/>
      <c r="W115" s="16"/>
      <c r="X115" s="16"/>
      <c r="Y115" s="16"/>
      <c r="Z115" s="16"/>
    </row>
    <row r="116" spans="1:26" x14ac:dyDescent="0.3">
      <c r="A116" s="16"/>
      <c r="B116" s="16"/>
      <c r="C116" s="16"/>
      <c r="D116" s="16"/>
      <c r="E116" s="16"/>
      <c r="F116" s="16"/>
      <c r="G116" s="16"/>
      <c r="H116" s="16"/>
      <c r="I116" s="19"/>
      <c r="J116" s="19"/>
      <c r="K116" s="19"/>
      <c r="L116" s="16"/>
      <c r="M116" s="16"/>
      <c r="N116" s="16"/>
      <c r="O116" s="16"/>
      <c r="P116" s="16"/>
      <c r="Q116" s="16"/>
      <c r="R116" s="16"/>
      <c r="S116" s="16"/>
      <c r="T116" s="16"/>
      <c r="U116" s="16"/>
      <c r="V116" s="16"/>
      <c r="W116" s="16"/>
      <c r="X116" s="16"/>
      <c r="Y116" s="16"/>
      <c r="Z116" s="16"/>
    </row>
    <row r="117" spans="1:26" x14ac:dyDescent="0.3">
      <c r="A117" s="16"/>
      <c r="B117" s="16"/>
      <c r="C117" s="16"/>
      <c r="D117" s="16"/>
      <c r="E117" s="16"/>
      <c r="F117" s="16"/>
      <c r="G117" s="16"/>
      <c r="H117" s="16"/>
      <c r="I117" s="19"/>
      <c r="J117" s="19"/>
      <c r="K117" s="19"/>
      <c r="L117" s="16"/>
      <c r="M117" s="16"/>
      <c r="N117" s="16"/>
      <c r="O117" s="16"/>
      <c r="P117" s="16"/>
      <c r="Q117" s="16"/>
      <c r="R117" s="16"/>
      <c r="S117" s="16"/>
      <c r="T117" s="16"/>
      <c r="U117" s="16"/>
      <c r="V117" s="16"/>
      <c r="W117" s="16"/>
      <c r="X117" s="16"/>
      <c r="Y117" s="16"/>
      <c r="Z117" s="16"/>
    </row>
    <row r="118" spans="1:26" x14ac:dyDescent="0.3">
      <c r="A118" s="16"/>
      <c r="B118" s="16"/>
      <c r="C118" s="16"/>
      <c r="D118" s="16"/>
      <c r="E118" s="16"/>
      <c r="F118" s="16"/>
      <c r="G118" s="16"/>
      <c r="H118" s="16"/>
      <c r="I118" s="19"/>
      <c r="J118" s="19"/>
      <c r="K118" s="19"/>
      <c r="L118" s="16"/>
      <c r="M118" s="16"/>
      <c r="N118" s="16"/>
      <c r="O118" s="16"/>
      <c r="P118" s="16"/>
      <c r="Q118" s="16"/>
      <c r="R118" s="16"/>
      <c r="S118" s="16"/>
      <c r="T118" s="16"/>
      <c r="U118" s="16"/>
      <c r="V118" s="16"/>
      <c r="W118" s="16"/>
      <c r="X118" s="16"/>
      <c r="Y118" s="16"/>
      <c r="Z118" s="16"/>
    </row>
    <row r="119" spans="1:26" x14ac:dyDescent="0.3">
      <c r="A119" s="16"/>
      <c r="B119" s="16"/>
      <c r="C119" s="16"/>
      <c r="D119" s="16"/>
      <c r="E119" s="16"/>
      <c r="F119" s="16"/>
      <c r="G119" s="16"/>
      <c r="H119" s="16"/>
      <c r="I119" s="19"/>
      <c r="J119" s="19"/>
      <c r="K119" s="19"/>
      <c r="L119" s="16"/>
      <c r="M119" s="16"/>
      <c r="N119" s="16"/>
      <c r="O119" s="16"/>
      <c r="P119" s="16"/>
      <c r="Q119" s="16"/>
      <c r="R119" s="16"/>
      <c r="S119" s="16"/>
      <c r="T119" s="16"/>
      <c r="U119" s="16"/>
      <c r="V119" s="16"/>
      <c r="W119" s="16"/>
      <c r="X119" s="16"/>
      <c r="Y119" s="16"/>
      <c r="Z119" s="16"/>
    </row>
    <row r="120" spans="1:26" x14ac:dyDescent="0.3">
      <c r="A120" s="16"/>
      <c r="B120" s="16"/>
      <c r="C120" s="16"/>
      <c r="D120" s="16"/>
      <c r="E120" s="16"/>
      <c r="F120" s="16"/>
      <c r="G120" s="16"/>
      <c r="H120" s="16"/>
      <c r="I120" s="19"/>
      <c r="J120" s="19"/>
      <c r="K120" s="19"/>
      <c r="L120" s="16"/>
      <c r="M120" s="16"/>
      <c r="N120" s="16"/>
      <c r="O120" s="16"/>
      <c r="P120" s="16"/>
      <c r="Q120" s="16"/>
      <c r="R120" s="16"/>
      <c r="S120" s="16"/>
      <c r="T120" s="16"/>
      <c r="U120" s="16"/>
      <c r="V120" s="16"/>
      <c r="W120" s="16"/>
      <c r="X120" s="16"/>
      <c r="Y120" s="16"/>
      <c r="Z120" s="16"/>
    </row>
    <row r="121" spans="1:26" x14ac:dyDescent="0.3">
      <c r="A121" s="16"/>
      <c r="B121" s="16"/>
      <c r="C121" s="16"/>
      <c r="D121" s="16"/>
      <c r="E121" s="16"/>
      <c r="F121" s="16"/>
      <c r="G121" s="16"/>
      <c r="H121" s="16"/>
      <c r="I121" s="19"/>
      <c r="J121" s="19"/>
      <c r="K121" s="19"/>
      <c r="L121" s="16"/>
      <c r="M121" s="16"/>
      <c r="N121" s="16"/>
      <c r="O121" s="16"/>
      <c r="P121" s="16"/>
      <c r="Q121" s="16"/>
      <c r="R121" s="16"/>
      <c r="S121" s="16"/>
      <c r="T121" s="16"/>
      <c r="U121" s="16"/>
      <c r="V121" s="16"/>
      <c r="W121" s="16"/>
      <c r="X121" s="16"/>
      <c r="Y121" s="16"/>
      <c r="Z121" s="16"/>
    </row>
    <row r="122" spans="1:26" x14ac:dyDescent="0.3">
      <c r="A122" s="16"/>
      <c r="B122" s="16"/>
      <c r="C122" s="16"/>
      <c r="D122" s="16"/>
      <c r="E122" s="16"/>
      <c r="F122" s="16"/>
      <c r="G122" s="16"/>
      <c r="H122" s="16"/>
      <c r="I122" s="19"/>
      <c r="J122" s="19"/>
      <c r="K122" s="19"/>
      <c r="L122" s="16"/>
      <c r="M122" s="16"/>
      <c r="N122" s="16"/>
      <c r="O122" s="16"/>
      <c r="P122" s="16"/>
      <c r="Q122" s="16"/>
      <c r="R122" s="16"/>
      <c r="S122" s="16"/>
      <c r="T122" s="16"/>
      <c r="U122" s="16"/>
      <c r="V122" s="16"/>
      <c r="W122" s="16"/>
      <c r="X122" s="16"/>
      <c r="Y122" s="16"/>
      <c r="Z122" s="16"/>
    </row>
    <row r="123" spans="1:26" x14ac:dyDescent="0.3">
      <c r="A123" s="16"/>
      <c r="B123" s="16"/>
      <c r="C123" s="16"/>
      <c r="D123" s="16"/>
      <c r="E123" s="16"/>
      <c r="F123" s="16"/>
      <c r="G123" s="16"/>
      <c r="H123" s="16"/>
      <c r="I123" s="19"/>
      <c r="J123" s="19"/>
      <c r="K123" s="19"/>
      <c r="L123" s="16"/>
      <c r="M123" s="16"/>
      <c r="N123" s="16"/>
      <c r="O123" s="16"/>
      <c r="P123" s="16"/>
      <c r="Q123" s="16"/>
      <c r="R123" s="16"/>
      <c r="S123" s="16"/>
      <c r="T123" s="16"/>
      <c r="U123" s="16"/>
      <c r="V123" s="16"/>
      <c r="W123" s="16"/>
      <c r="X123" s="16"/>
      <c r="Y123" s="16"/>
      <c r="Z123" s="16"/>
    </row>
    <row r="124" spans="1:26" x14ac:dyDescent="0.3">
      <c r="A124" s="16"/>
      <c r="B124" s="16"/>
      <c r="C124" s="16"/>
      <c r="D124" s="16"/>
      <c r="E124" s="16"/>
      <c r="F124" s="16"/>
      <c r="G124" s="16"/>
      <c r="H124" s="16"/>
      <c r="I124" s="19"/>
      <c r="J124" s="19"/>
      <c r="K124" s="19"/>
      <c r="L124" s="16"/>
      <c r="M124" s="16"/>
      <c r="N124" s="16"/>
      <c r="O124" s="16"/>
      <c r="P124" s="16"/>
      <c r="Q124" s="16"/>
      <c r="R124" s="16"/>
      <c r="S124" s="16"/>
      <c r="T124" s="16"/>
      <c r="U124" s="16"/>
      <c r="V124" s="16"/>
      <c r="W124" s="16"/>
      <c r="X124" s="16"/>
      <c r="Y124" s="16"/>
      <c r="Z124" s="16"/>
    </row>
    <row r="125" spans="1:26" x14ac:dyDescent="0.3">
      <c r="A125" s="16"/>
      <c r="B125" s="16"/>
      <c r="C125" s="16"/>
      <c r="D125" s="16"/>
      <c r="E125" s="16"/>
      <c r="F125" s="16"/>
      <c r="G125" s="16"/>
      <c r="H125" s="16"/>
      <c r="I125" s="19"/>
      <c r="J125" s="19"/>
      <c r="K125" s="19"/>
      <c r="L125" s="16"/>
      <c r="M125" s="16"/>
      <c r="N125" s="16"/>
      <c r="O125" s="16"/>
      <c r="P125" s="16"/>
      <c r="Q125" s="16"/>
      <c r="R125" s="16"/>
      <c r="S125" s="16"/>
      <c r="T125" s="16"/>
      <c r="U125" s="16"/>
      <c r="V125" s="16"/>
      <c r="W125" s="16"/>
      <c r="X125" s="16"/>
      <c r="Y125" s="16"/>
      <c r="Z125" s="16"/>
    </row>
    <row r="126" spans="1:26" x14ac:dyDescent="0.3">
      <c r="A126" s="16"/>
      <c r="B126" s="16"/>
      <c r="C126" s="16"/>
      <c r="D126" s="16"/>
      <c r="E126" s="16"/>
      <c r="F126" s="16"/>
      <c r="G126" s="16"/>
      <c r="H126" s="16"/>
      <c r="I126" s="19"/>
      <c r="J126" s="19"/>
      <c r="K126" s="19"/>
      <c r="L126" s="16"/>
      <c r="M126" s="16"/>
      <c r="N126" s="16"/>
      <c r="O126" s="16"/>
      <c r="P126" s="16"/>
      <c r="Q126" s="16"/>
      <c r="R126" s="16"/>
      <c r="S126" s="16"/>
      <c r="T126" s="16"/>
      <c r="U126" s="16"/>
      <c r="V126" s="16"/>
      <c r="W126" s="16"/>
      <c r="X126" s="16"/>
      <c r="Y126" s="16"/>
      <c r="Z126" s="16"/>
    </row>
    <row r="127" spans="1:26" x14ac:dyDescent="0.3">
      <c r="A127" s="16"/>
      <c r="B127" s="16"/>
      <c r="C127" s="16"/>
      <c r="D127" s="16"/>
      <c r="E127" s="16"/>
      <c r="F127" s="16"/>
      <c r="G127" s="16"/>
      <c r="H127" s="16"/>
      <c r="I127" s="19"/>
      <c r="J127" s="19"/>
      <c r="K127" s="19"/>
      <c r="L127" s="16"/>
      <c r="M127" s="16"/>
      <c r="N127" s="16"/>
      <c r="O127" s="16"/>
      <c r="P127" s="16"/>
      <c r="Q127" s="16"/>
      <c r="R127" s="16"/>
      <c r="S127" s="16"/>
      <c r="T127" s="16"/>
      <c r="U127" s="16"/>
      <c r="V127" s="16"/>
      <c r="W127" s="16"/>
      <c r="X127" s="16"/>
      <c r="Y127" s="16"/>
      <c r="Z127" s="16"/>
    </row>
    <row r="128" spans="1:26" x14ac:dyDescent="0.3">
      <c r="A128" s="16"/>
      <c r="B128" s="16"/>
      <c r="C128" s="16"/>
      <c r="D128" s="16"/>
      <c r="E128" s="16"/>
      <c r="F128" s="16"/>
      <c r="G128" s="16"/>
      <c r="H128" s="16"/>
      <c r="I128" s="19"/>
      <c r="J128" s="19"/>
      <c r="K128" s="19"/>
      <c r="L128" s="16"/>
      <c r="M128" s="16"/>
      <c r="N128" s="16"/>
      <c r="O128" s="16"/>
      <c r="P128" s="16"/>
      <c r="Q128" s="16"/>
      <c r="R128" s="16"/>
      <c r="S128" s="16"/>
      <c r="T128" s="16"/>
      <c r="U128" s="16"/>
      <c r="V128" s="16"/>
      <c r="W128" s="16"/>
      <c r="X128" s="16"/>
      <c r="Y128" s="16"/>
      <c r="Z128" s="16"/>
    </row>
    <row r="129" spans="1:26" x14ac:dyDescent="0.3">
      <c r="A129" s="16"/>
      <c r="B129" s="16"/>
      <c r="C129" s="16"/>
      <c r="D129" s="16"/>
      <c r="E129" s="16"/>
      <c r="F129" s="16"/>
      <c r="G129" s="16"/>
      <c r="H129" s="16"/>
      <c r="I129" s="19"/>
      <c r="J129" s="19"/>
      <c r="K129" s="19"/>
      <c r="L129" s="16"/>
      <c r="M129" s="16"/>
      <c r="N129" s="16"/>
      <c r="O129" s="16"/>
      <c r="P129" s="16"/>
      <c r="Q129" s="16"/>
      <c r="R129" s="16"/>
      <c r="S129" s="16"/>
      <c r="T129" s="16"/>
      <c r="U129" s="16"/>
      <c r="V129" s="16"/>
      <c r="W129" s="16"/>
      <c r="X129" s="16"/>
      <c r="Y129" s="16"/>
      <c r="Z129" s="16"/>
    </row>
    <row r="130" spans="1:26" x14ac:dyDescent="0.3">
      <c r="A130" s="16"/>
      <c r="B130" s="16"/>
      <c r="C130" s="16"/>
      <c r="D130" s="16"/>
      <c r="E130" s="16"/>
      <c r="F130" s="16"/>
      <c r="G130" s="16"/>
      <c r="H130" s="16"/>
      <c r="I130" s="19"/>
      <c r="J130" s="19"/>
      <c r="K130" s="19"/>
      <c r="L130" s="16"/>
      <c r="M130" s="16"/>
      <c r="N130" s="16"/>
      <c r="O130" s="16"/>
      <c r="P130" s="16"/>
      <c r="Q130" s="16"/>
      <c r="R130" s="16"/>
      <c r="S130" s="16"/>
      <c r="T130" s="16"/>
      <c r="U130" s="16"/>
      <c r="V130" s="16"/>
      <c r="W130" s="16"/>
      <c r="X130" s="16"/>
      <c r="Y130" s="16"/>
      <c r="Z130" s="16"/>
    </row>
    <row r="131" spans="1:26" x14ac:dyDescent="0.3">
      <c r="A131" s="16"/>
      <c r="B131" s="16"/>
      <c r="C131" s="16"/>
      <c r="D131" s="16"/>
      <c r="E131" s="16"/>
      <c r="F131" s="16"/>
      <c r="G131" s="16"/>
      <c r="H131" s="16"/>
      <c r="I131" s="19"/>
      <c r="J131" s="19"/>
      <c r="K131" s="19"/>
      <c r="L131" s="16"/>
      <c r="M131" s="16"/>
      <c r="N131" s="16"/>
      <c r="O131" s="16"/>
      <c r="P131" s="16"/>
      <c r="Q131" s="16"/>
      <c r="R131" s="16"/>
      <c r="S131" s="16"/>
      <c r="T131" s="16"/>
      <c r="U131" s="16"/>
      <c r="V131" s="16"/>
      <c r="W131" s="16"/>
      <c r="X131" s="16"/>
      <c r="Y131" s="16"/>
      <c r="Z131" s="16"/>
    </row>
    <row r="132" spans="1:26" x14ac:dyDescent="0.3">
      <c r="A132" s="16"/>
      <c r="B132" s="16"/>
      <c r="C132" s="16"/>
      <c r="D132" s="16"/>
      <c r="E132" s="16"/>
      <c r="F132" s="16"/>
      <c r="G132" s="16"/>
      <c r="H132" s="16"/>
      <c r="I132" s="19"/>
      <c r="J132" s="19"/>
      <c r="K132" s="19"/>
      <c r="L132" s="16"/>
      <c r="M132" s="16"/>
      <c r="N132" s="16"/>
      <c r="O132" s="16"/>
      <c r="P132" s="16"/>
      <c r="Q132" s="16"/>
      <c r="R132" s="16"/>
      <c r="S132" s="16"/>
      <c r="T132" s="16"/>
      <c r="U132" s="16"/>
      <c r="V132" s="16"/>
      <c r="W132" s="16"/>
      <c r="X132" s="16"/>
      <c r="Y132" s="16"/>
      <c r="Z132" s="16"/>
    </row>
    <row r="133" spans="1:26" x14ac:dyDescent="0.3">
      <c r="A133" s="16"/>
      <c r="B133" s="16"/>
      <c r="C133" s="16"/>
      <c r="D133" s="16"/>
      <c r="E133" s="16"/>
      <c r="F133" s="16"/>
      <c r="G133" s="16"/>
      <c r="H133" s="16"/>
      <c r="I133" s="19"/>
      <c r="J133" s="19"/>
      <c r="K133" s="19"/>
      <c r="L133" s="16"/>
      <c r="M133" s="16"/>
      <c r="N133" s="16"/>
      <c r="O133" s="16"/>
      <c r="P133" s="16"/>
      <c r="Q133" s="16"/>
      <c r="R133" s="16"/>
      <c r="S133" s="16"/>
      <c r="T133" s="16"/>
      <c r="U133" s="16"/>
      <c r="V133" s="16"/>
      <c r="W133" s="16"/>
      <c r="X133" s="16"/>
      <c r="Y133" s="16"/>
      <c r="Z133" s="16"/>
    </row>
    <row r="134" spans="1:26" x14ac:dyDescent="0.3">
      <c r="A134" s="16"/>
      <c r="B134" s="16"/>
      <c r="C134" s="16"/>
      <c r="D134" s="16"/>
      <c r="E134" s="16"/>
      <c r="F134" s="16"/>
      <c r="G134" s="16"/>
      <c r="H134" s="16"/>
      <c r="I134" s="19"/>
      <c r="J134" s="19"/>
      <c r="K134" s="19"/>
      <c r="L134" s="16"/>
      <c r="M134" s="16"/>
      <c r="N134" s="16"/>
      <c r="O134" s="16"/>
      <c r="P134" s="16"/>
      <c r="Q134" s="16"/>
      <c r="R134" s="16"/>
      <c r="S134" s="16"/>
      <c r="T134" s="16"/>
      <c r="U134" s="16"/>
      <c r="V134" s="16"/>
      <c r="W134" s="16"/>
      <c r="X134" s="16"/>
      <c r="Y134" s="16"/>
      <c r="Z134" s="16"/>
    </row>
    <row r="135" spans="1:26" x14ac:dyDescent="0.3">
      <c r="A135" s="16"/>
      <c r="B135" s="16"/>
      <c r="C135" s="16"/>
      <c r="D135" s="16"/>
      <c r="E135" s="16"/>
      <c r="F135" s="16"/>
      <c r="G135" s="16"/>
      <c r="H135" s="16"/>
      <c r="I135" s="19"/>
      <c r="J135" s="19"/>
      <c r="K135" s="19"/>
      <c r="L135" s="16"/>
      <c r="M135" s="16"/>
      <c r="N135" s="16"/>
      <c r="O135" s="16"/>
      <c r="P135" s="16"/>
      <c r="Q135" s="16"/>
      <c r="R135" s="16"/>
      <c r="S135" s="16"/>
      <c r="T135" s="16"/>
      <c r="U135" s="16"/>
      <c r="V135" s="16"/>
      <c r="W135" s="16"/>
      <c r="X135" s="16"/>
      <c r="Y135" s="16"/>
      <c r="Z135" s="16"/>
    </row>
    <row r="136" spans="1:26" x14ac:dyDescent="0.3">
      <c r="A136" s="16"/>
      <c r="B136" s="16"/>
      <c r="C136" s="16"/>
      <c r="D136" s="16"/>
      <c r="E136" s="16"/>
      <c r="F136" s="16"/>
      <c r="G136" s="16"/>
      <c r="H136" s="16"/>
      <c r="I136" s="19"/>
      <c r="J136" s="19"/>
      <c r="K136" s="19"/>
      <c r="L136" s="16"/>
      <c r="M136" s="16"/>
      <c r="N136" s="16"/>
      <c r="O136" s="16"/>
      <c r="P136" s="16"/>
      <c r="Q136" s="16"/>
      <c r="R136" s="16"/>
      <c r="S136" s="16"/>
      <c r="T136" s="16"/>
      <c r="U136" s="16"/>
      <c r="V136" s="16"/>
      <c r="W136" s="16"/>
      <c r="X136" s="16"/>
      <c r="Y136" s="16"/>
      <c r="Z136" s="16"/>
    </row>
    <row r="137" spans="1:26" x14ac:dyDescent="0.3">
      <c r="A137" s="16"/>
      <c r="B137" s="16"/>
      <c r="C137" s="16"/>
      <c r="D137" s="16"/>
      <c r="E137" s="16"/>
      <c r="F137" s="16"/>
      <c r="G137" s="16"/>
      <c r="H137" s="16"/>
      <c r="I137" s="19"/>
      <c r="J137" s="19"/>
      <c r="K137" s="19"/>
      <c r="L137" s="16"/>
      <c r="M137" s="16"/>
      <c r="N137" s="16"/>
      <c r="O137" s="16"/>
      <c r="P137" s="16"/>
      <c r="Q137" s="16"/>
      <c r="R137" s="16"/>
      <c r="S137" s="16"/>
      <c r="T137" s="16"/>
      <c r="U137" s="16"/>
      <c r="V137" s="16"/>
      <c r="W137" s="16"/>
      <c r="X137" s="16"/>
      <c r="Y137" s="16"/>
      <c r="Z137" s="16"/>
    </row>
    <row r="138" spans="1:26" x14ac:dyDescent="0.3">
      <c r="A138" s="16"/>
      <c r="B138" s="16"/>
      <c r="C138" s="16"/>
      <c r="D138" s="16"/>
      <c r="E138" s="16"/>
      <c r="F138" s="16"/>
      <c r="G138" s="16"/>
      <c r="H138" s="16"/>
      <c r="I138" s="19"/>
      <c r="J138" s="19"/>
      <c r="K138" s="19"/>
      <c r="L138" s="16"/>
      <c r="M138" s="16"/>
      <c r="N138" s="16"/>
      <c r="O138" s="16"/>
      <c r="P138" s="16"/>
      <c r="Q138" s="16"/>
      <c r="R138" s="16"/>
      <c r="S138" s="16"/>
      <c r="T138" s="16"/>
      <c r="U138" s="16"/>
      <c r="V138" s="16"/>
      <c r="W138" s="16"/>
      <c r="X138" s="16"/>
      <c r="Y138" s="16"/>
      <c r="Z138" s="16"/>
    </row>
    <row r="139" spans="1:26" x14ac:dyDescent="0.3">
      <c r="A139" s="16"/>
      <c r="B139" s="16"/>
      <c r="C139" s="16"/>
      <c r="D139" s="16"/>
      <c r="E139" s="16"/>
      <c r="F139" s="16"/>
      <c r="G139" s="16"/>
      <c r="H139" s="16"/>
      <c r="I139" s="19"/>
      <c r="J139" s="19"/>
      <c r="K139" s="19"/>
      <c r="L139" s="16"/>
      <c r="M139" s="16"/>
      <c r="N139" s="16"/>
      <c r="O139" s="16"/>
      <c r="P139" s="16"/>
      <c r="Q139" s="16"/>
      <c r="R139" s="16"/>
      <c r="S139" s="16"/>
      <c r="T139" s="16"/>
      <c r="U139" s="16"/>
      <c r="V139" s="16"/>
      <c r="W139" s="16"/>
      <c r="X139" s="16"/>
      <c r="Y139" s="16"/>
      <c r="Z139" s="16"/>
    </row>
    <row r="140" spans="1:26" x14ac:dyDescent="0.3">
      <c r="A140" s="16"/>
      <c r="B140" s="16"/>
      <c r="C140" s="16"/>
      <c r="D140" s="16"/>
      <c r="E140" s="16"/>
      <c r="F140" s="16"/>
      <c r="G140" s="16"/>
      <c r="H140" s="16"/>
      <c r="I140" s="19"/>
      <c r="J140" s="19"/>
      <c r="K140" s="19"/>
      <c r="L140" s="16"/>
      <c r="M140" s="16"/>
      <c r="N140" s="16"/>
      <c r="O140" s="16"/>
      <c r="P140" s="16"/>
      <c r="Q140" s="16"/>
      <c r="R140" s="16"/>
      <c r="S140" s="16"/>
      <c r="T140" s="16"/>
      <c r="U140" s="16"/>
      <c r="V140" s="16"/>
      <c r="W140" s="16"/>
      <c r="X140" s="16"/>
      <c r="Y140" s="16"/>
      <c r="Z140" s="16"/>
    </row>
    <row r="141" spans="1:26" x14ac:dyDescent="0.3">
      <c r="A141" s="16"/>
      <c r="B141" s="16"/>
      <c r="C141" s="16"/>
      <c r="D141" s="16"/>
      <c r="E141" s="16"/>
      <c r="F141" s="16"/>
      <c r="G141" s="16"/>
      <c r="H141" s="16"/>
      <c r="I141" s="19"/>
      <c r="J141" s="19"/>
      <c r="K141" s="19"/>
      <c r="L141" s="16"/>
      <c r="M141" s="16"/>
      <c r="N141" s="16"/>
      <c r="O141" s="16"/>
      <c r="P141" s="16"/>
      <c r="Q141" s="16"/>
      <c r="R141" s="16"/>
      <c r="S141" s="16"/>
      <c r="T141" s="16"/>
      <c r="U141" s="16"/>
      <c r="V141" s="16"/>
      <c r="W141" s="16"/>
      <c r="X141" s="16"/>
      <c r="Y141" s="16"/>
      <c r="Z141" s="16"/>
    </row>
    <row r="142" spans="1:26" x14ac:dyDescent="0.3">
      <c r="A142" s="16"/>
      <c r="B142" s="16"/>
      <c r="C142" s="16"/>
      <c r="D142" s="16"/>
      <c r="E142" s="16"/>
      <c r="F142" s="16"/>
      <c r="G142" s="16"/>
      <c r="H142" s="16"/>
      <c r="I142" s="19"/>
      <c r="J142" s="19"/>
      <c r="K142" s="19"/>
      <c r="L142" s="16"/>
      <c r="M142" s="16"/>
      <c r="N142" s="16"/>
      <c r="O142" s="16"/>
      <c r="P142" s="16"/>
      <c r="Q142" s="16"/>
      <c r="R142" s="16"/>
      <c r="S142" s="16"/>
      <c r="T142" s="16"/>
      <c r="U142" s="16"/>
      <c r="V142" s="16"/>
      <c r="W142" s="16"/>
      <c r="X142" s="16"/>
      <c r="Y142" s="16"/>
      <c r="Z142" s="16"/>
    </row>
    <row r="143" spans="1:26" x14ac:dyDescent="0.3">
      <c r="A143" s="16"/>
      <c r="B143" s="16"/>
      <c r="C143" s="16"/>
      <c r="D143" s="16"/>
      <c r="E143" s="16"/>
      <c r="F143" s="16"/>
      <c r="G143" s="16"/>
      <c r="H143" s="16"/>
      <c r="I143" s="19"/>
      <c r="J143" s="19"/>
      <c r="K143" s="19"/>
      <c r="L143" s="16"/>
      <c r="M143" s="16"/>
      <c r="N143" s="16"/>
      <c r="O143" s="16"/>
      <c r="P143" s="16"/>
      <c r="Q143" s="16"/>
      <c r="R143" s="16"/>
      <c r="S143" s="16"/>
      <c r="T143" s="16"/>
      <c r="U143" s="16"/>
      <c r="V143" s="16"/>
      <c r="W143" s="16"/>
      <c r="X143" s="16"/>
      <c r="Y143" s="16"/>
      <c r="Z143" s="16"/>
    </row>
    <row r="144" spans="1:26" x14ac:dyDescent="0.3">
      <c r="A144" s="16"/>
      <c r="B144" s="16"/>
      <c r="C144" s="16"/>
      <c r="D144" s="16"/>
      <c r="E144" s="16"/>
      <c r="F144" s="16"/>
      <c r="G144" s="16"/>
      <c r="H144" s="16"/>
      <c r="I144" s="19"/>
      <c r="J144" s="19"/>
      <c r="K144" s="19"/>
      <c r="L144" s="16"/>
      <c r="M144" s="16"/>
      <c r="N144" s="16"/>
      <c r="O144" s="16"/>
      <c r="P144" s="16"/>
      <c r="Q144" s="16"/>
      <c r="R144" s="16"/>
      <c r="S144" s="16"/>
      <c r="T144" s="16"/>
      <c r="U144" s="16"/>
      <c r="V144" s="16"/>
      <c r="W144" s="16"/>
      <c r="X144" s="16"/>
      <c r="Y144" s="16"/>
      <c r="Z144" s="16"/>
    </row>
    <row r="145" spans="1:26" x14ac:dyDescent="0.3">
      <c r="A145" s="16"/>
      <c r="B145" s="16"/>
      <c r="C145" s="16"/>
      <c r="D145" s="16"/>
      <c r="E145" s="16"/>
      <c r="F145" s="16"/>
      <c r="G145" s="16"/>
      <c r="H145" s="16"/>
      <c r="I145" s="19"/>
      <c r="J145" s="19"/>
      <c r="K145" s="19"/>
      <c r="L145" s="16"/>
      <c r="M145" s="16"/>
      <c r="N145" s="16"/>
      <c r="O145" s="16"/>
      <c r="P145" s="16"/>
      <c r="Q145" s="16"/>
      <c r="R145" s="16"/>
      <c r="S145" s="16"/>
      <c r="T145" s="16"/>
      <c r="U145" s="16"/>
      <c r="V145" s="16"/>
      <c r="W145" s="16"/>
      <c r="X145" s="16"/>
      <c r="Y145" s="16"/>
      <c r="Z145" s="16"/>
    </row>
    <row r="146" spans="1:26" x14ac:dyDescent="0.3">
      <c r="A146" s="16"/>
      <c r="B146" s="16"/>
      <c r="C146" s="16"/>
      <c r="D146" s="16"/>
      <c r="E146" s="16"/>
      <c r="F146" s="16"/>
      <c r="G146" s="16"/>
      <c r="H146" s="16"/>
      <c r="I146" s="19"/>
      <c r="J146" s="19"/>
      <c r="K146" s="19"/>
      <c r="L146" s="16"/>
      <c r="M146" s="16"/>
      <c r="N146" s="16"/>
      <c r="O146" s="16"/>
      <c r="P146" s="16"/>
      <c r="Q146" s="16"/>
      <c r="R146" s="16"/>
      <c r="S146" s="16"/>
      <c r="T146" s="16"/>
      <c r="U146" s="16"/>
      <c r="V146" s="16"/>
      <c r="W146" s="16"/>
      <c r="X146" s="16"/>
      <c r="Y146" s="16"/>
      <c r="Z146" s="16"/>
    </row>
    <row r="147" spans="1:26" x14ac:dyDescent="0.3">
      <c r="A147" s="16"/>
      <c r="B147" s="16"/>
      <c r="C147" s="16"/>
      <c r="D147" s="16"/>
      <c r="E147" s="16"/>
      <c r="F147" s="16"/>
      <c r="G147" s="16"/>
      <c r="H147" s="16"/>
      <c r="I147" s="19"/>
      <c r="J147" s="19"/>
      <c r="K147" s="19"/>
      <c r="L147" s="16"/>
      <c r="M147" s="16"/>
      <c r="N147" s="16"/>
      <c r="O147" s="16"/>
      <c r="P147" s="16"/>
      <c r="Q147" s="16"/>
      <c r="R147" s="16"/>
      <c r="S147" s="16"/>
      <c r="T147" s="16"/>
      <c r="U147" s="16"/>
      <c r="V147" s="16"/>
      <c r="W147" s="16"/>
      <c r="X147" s="16"/>
      <c r="Y147" s="16"/>
      <c r="Z147" s="16"/>
    </row>
    <row r="148" spans="1:26" x14ac:dyDescent="0.3">
      <c r="A148" s="16"/>
      <c r="B148" s="16"/>
      <c r="C148" s="16"/>
      <c r="D148" s="16"/>
      <c r="E148" s="16"/>
      <c r="F148" s="16"/>
      <c r="G148" s="16"/>
      <c r="H148" s="16"/>
      <c r="I148" s="19"/>
      <c r="J148" s="19"/>
      <c r="K148" s="19"/>
      <c r="L148" s="16"/>
      <c r="M148" s="16"/>
      <c r="N148" s="16"/>
      <c r="O148" s="16"/>
      <c r="P148" s="16"/>
      <c r="Q148" s="16"/>
      <c r="R148" s="16"/>
      <c r="S148" s="16"/>
      <c r="T148" s="16"/>
      <c r="U148" s="16"/>
      <c r="V148" s="16"/>
      <c r="W148" s="16"/>
      <c r="X148" s="16"/>
      <c r="Y148" s="16"/>
      <c r="Z148" s="16"/>
    </row>
    <row r="149" spans="1:26" x14ac:dyDescent="0.3">
      <c r="A149" s="16"/>
      <c r="B149" s="16"/>
      <c r="C149" s="16"/>
      <c r="D149" s="16"/>
      <c r="E149" s="16"/>
      <c r="F149" s="16"/>
      <c r="G149" s="16"/>
      <c r="H149" s="16"/>
      <c r="I149" s="19"/>
      <c r="J149" s="19"/>
      <c r="K149" s="19"/>
      <c r="L149" s="16"/>
      <c r="M149" s="16"/>
      <c r="N149" s="16"/>
      <c r="O149" s="16"/>
      <c r="P149" s="16"/>
      <c r="Q149" s="16"/>
      <c r="R149" s="16"/>
      <c r="S149" s="16"/>
      <c r="T149" s="16"/>
      <c r="U149" s="16"/>
      <c r="V149" s="16"/>
      <c r="W149" s="16"/>
      <c r="X149" s="16"/>
      <c r="Y149" s="16"/>
      <c r="Z149" s="16"/>
    </row>
    <row r="150" spans="1:26" x14ac:dyDescent="0.3">
      <c r="A150" s="16"/>
      <c r="B150" s="16"/>
      <c r="C150" s="16"/>
      <c r="D150" s="16"/>
      <c r="E150" s="16"/>
      <c r="F150" s="16"/>
      <c r="G150" s="16"/>
      <c r="H150" s="16"/>
      <c r="I150" s="19"/>
      <c r="J150" s="19"/>
      <c r="K150" s="19"/>
      <c r="L150" s="16"/>
      <c r="M150" s="16"/>
      <c r="N150" s="16"/>
      <c r="O150" s="16"/>
      <c r="P150" s="16"/>
      <c r="Q150" s="16"/>
      <c r="R150" s="16"/>
      <c r="S150" s="16"/>
      <c r="T150" s="16"/>
      <c r="U150" s="16"/>
      <c r="V150" s="16"/>
      <c r="W150" s="16"/>
      <c r="X150" s="16"/>
      <c r="Y150" s="16"/>
      <c r="Z150" s="16"/>
    </row>
    <row r="151" spans="1:26" x14ac:dyDescent="0.3">
      <c r="A151" s="16"/>
      <c r="B151" s="16"/>
      <c r="C151" s="16"/>
      <c r="D151" s="16"/>
      <c r="E151" s="16"/>
      <c r="F151" s="16"/>
      <c r="G151" s="16"/>
      <c r="H151" s="16"/>
      <c r="I151" s="19"/>
      <c r="J151" s="19"/>
      <c r="K151" s="19"/>
      <c r="L151" s="16"/>
      <c r="M151" s="16"/>
      <c r="N151" s="16"/>
      <c r="O151" s="16"/>
      <c r="P151" s="16"/>
      <c r="Q151" s="16"/>
      <c r="R151" s="16"/>
      <c r="S151" s="16"/>
      <c r="T151" s="16"/>
      <c r="U151" s="16"/>
      <c r="V151" s="16"/>
      <c r="W151" s="16"/>
      <c r="X151" s="16"/>
      <c r="Y151" s="16"/>
      <c r="Z151" s="16"/>
    </row>
    <row r="152" spans="1:26" x14ac:dyDescent="0.3">
      <c r="A152" s="16"/>
      <c r="B152" s="16"/>
      <c r="C152" s="16"/>
      <c r="D152" s="16"/>
      <c r="E152" s="16"/>
      <c r="F152" s="16"/>
      <c r="G152" s="16"/>
      <c r="H152" s="16"/>
      <c r="I152" s="19"/>
      <c r="J152" s="19"/>
      <c r="K152" s="19"/>
      <c r="L152" s="16"/>
      <c r="M152" s="16"/>
      <c r="N152" s="16"/>
      <c r="O152" s="16"/>
      <c r="P152" s="16"/>
      <c r="Q152" s="16"/>
      <c r="R152" s="16"/>
      <c r="S152" s="16"/>
      <c r="T152" s="16"/>
      <c r="U152" s="16"/>
      <c r="V152" s="16"/>
      <c r="W152" s="16"/>
      <c r="X152" s="16"/>
      <c r="Y152" s="16"/>
      <c r="Z152" s="16"/>
    </row>
    <row r="153" spans="1:26" x14ac:dyDescent="0.3">
      <c r="A153" s="16"/>
      <c r="B153" s="16"/>
      <c r="C153" s="16"/>
      <c r="D153" s="16"/>
      <c r="E153" s="16"/>
      <c r="F153" s="16"/>
      <c r="G153" s="16"/>
      <c r="H153" s="16"/>
      <c r="I153" s="19"/>
      <c r="J153" s="19"/>
      <c r="K153" s="19"/>
      <c r="L153" s="16"/>
      <c r="M153" s="16"/>
      <c r="N153" s="16"/>
      <c r="O153" s="16"/>
      <c r="P153" s="16"/>
      <c r="Q153" s="16"/>
      <c r="R153" s="16"/>
      <c r="S153" s="16"/>
      <c r="T153" s="16"/>
      <c r="U153" s="16"/>
      <c r="V153" s="16"/>
      <c r="W153" s="16"/>
      <c r="X153" s="16"/>
      <c r="Y153" s="16"/>
      <c r="Z153" s="16"/>
    </row>
    <row r="154" spans="1:26" x14ac:dyDescent="0.3">
      <c r="A154" s="16"/>
      <c r="B154" s="16"/>
      <c r="C154" s="16"/>
      <c r="D154" s="16"/>
      <c r="E154" s="16"/>
      <c r="F154" s="16"/>
      <c r="G154" s="16"/>
      <c r="H154" s="16"/>
      <c r="I154" s="19"/>
      <c r="J154" s="19"/>
      <c r="K154" s="19"/>
      <c r="L154" s="16"/>
      <c r="M154" s="16"/>
      <c r="N154" s="16"/>
      <c r="O154" s="16"/>
      <c r="P154" s="16"/>
      <c r="Q154" s="16"/>
      <c r="R154" s="16"/>
      <c r="S154" s="16"/>
      <c r="T154" s="16"/>
      <c r="U154" s="16"/>
      <c r="V154" s="16"/>
      <c r="W154" s="16"/>
      <c r="X154" s="16"/>
      <c r="Y154" s="16"/>
      <c r="Z154" s="16"/>
    </row>
    <row r="155" spans="1:26" x14ac:dyDescent="0.3">
      <c r="A155" s="16"/>
      <c r="B155" s="16"/>
      <c r="C155" s="16"/>
      <c r="D155" s="16"/>
      <c r="E155" s="16"/>
      <c r="F155" s="16"/>
      <c r="G155" s="16"/>
      <c r="H155" s="16"/>
      <c r="I155" s="19"/>
      <c r="J155" s="19"/>
      <c r="K155" s="19"/>
      <c r="L155" s="16"/>
      <c r="M155" s="16"/>
      <c r="N155" s="16"/>
      <c r="O155" s="16"/>
      <c r="P155" s="16"/>
      <c r="Q155" s="16"/>
      <c r="R155" s="16"/>
      <c r="S155" s="16"/>
      <c r="T155" s="16"/>
      <c r="U155" s="16"/>
      <c r="V155" s="16"/>
      <c r="W155" s="16"/>
      <c r="X155" s="16"/>
      <c r="Y155" s="16"/>
      <c r="Z155" s="16"/>
    </row>
    <row r="156" spans="1:26" x14ac:dyDescent="0.3">
      <c r="A156" s="16"/>
      <c r="B156" s="16"/>
      <c r="C156" s="16"/>
      <c r="D156" s="16"/>
      <c r="E156" s="16"/>
      <c r="F156" s="16"/>
      <c r="G156" s="16"/>
      <c r="H156" s="16"/>
      <c r="I156" s="19"/>
      <c r="J156" s="19"/>
      <c r="K156" s="19"/>
      <c r="L156" s="16"/>
      <c r="M156" s="16"/>
      <c r="N156" s="16"/>
      <c r="O156" s="16"/>
      <c r="P156" s="16"/>
      <c r="Q156" s="16"/>
      <c r="R156" s="16"/>
      <c r="S156" s="16"/>
      <c r="T156" s="16"/>
      <c r="U156" s="16"/>
      <c r="V156" s="16"/>
      <c r="W156" s="16"/>
      <c r="X156" s="16"/>
      <c r="Y156" s="16"/>
      <c r="Z156" s="16"/>
    </row>
    <row r="157" spans="1:26" x14ac:dyDescent="0.3">
      <c r="A157" s="16"/>
      <c r="B157" s="16"/>
      <c r="C157" s="16"/>
      <c r="D157" s="16"/>
      <c r="E157" s="16"/>
      <c r="F157" s="16"/>
      <c r="G157" s="16"/>
      <c r="H157" s="16"/>
      <c r="I157" s="19"/>
      <c r="J157" s="19"/>
      <c r="K157" s="19"/>
      <c r="L157" s="16"/>
      <c r="M157" s="16"/>
      <c r="N157" s="16"/>
      <c r="O157" s="16"/>
      <c r="P157" s="16"/>
      <c r="Q157" s="16"/>
      <c r="R157" s="16"/>
      <c r="S157" s="16"/>
      <c r="T157" s="16"/>
      <c r="U157" s="16"/>
      <c r="V157" s="16"/>
      <c r="W157" s="16"/>
      <c r="X157" s="16"/>
      <c r="Y157" s="16"/>
      <c r="Z157" s="16"/>
    </row>
    <row r="158" spans="1:26" x14ac:dyDescent="0.3">
      <c r="A158" s="16"/>
      <c r="B158" s="16"/>
      <c r="C158" s="16"/>
      <c r="D158" s="16"/>
      <c r="E158" s="16"/>
      <c r="F158" s="16"/>
      <c r="G158" s="16"/>
      <c r="H158" s="16"/>
      <c r="I158" s="19"/>
      <c r="J158" s="19"/>
      <c r="K158" s="19"/>
      <c r="L158" s="16"/>
      <c r="M158" s="16"/>
      <c r="N158" s="16"/>
      <c r="O158" s="16"/>
      <c r="P158" s="16"/>
      <c r="Q158" s="16"/>
      <c r="R158" s="16"/>
      <c r="S158" s="16"/>
      <c r="T158" s="16"/>
      <c r="U158" s="16"/>
      <c r="V158" s="16"/>
      <c r="W158" s="16"/>
      <c r="X158" s="16"/>
      <c r="Y158" s="16"/>
      <c r="Z158" s="16"/>
    </row>
    <row r="159" spans="1:26" x14ac:dyDescent="0.3">
      <c r="A159" s="16"/>
      <c r="B159" s="16"/>
      <c r="C159" s="16"/>
      <c r="D159" s="16"/>
      <c r="E159" s="16"/>
      <c r="F159" s="16"/>
      <c r="G159" s="16"/>
      <c r="H159" s="16"/>
      <c r="I159" s="19"/>
      <c r="J159" s="19"/>
      <c r="K159" s="19"/>
      <c r="L159" s="16"/>
      <c r="M159" s="16"/>
      <c r="N159" s="16"/>
      <c r="O159" s="16"/>
      <c r="P159" s="16"/>
      <c r="Q159" s="16"/>
      <c r="R159" s="16"/>
      <c r="S159" s="16"/>
      <c r="T159" s="16"/>
      <c r="U159" s="16"/>
      <c r="V159" s="16"/>
      <c r="W159" s="16"/>
      <c r="X159" s="16"/>
      <c r="Y159" s="16"/>
      <c r="Z159" s="16"/>
    </row>
    <row r="160" spans="1:26" x14ac:dyDescent="0.3">
      <c r="A160" s="16"/>
      <c r="B160" s="16"/>
      <c r="C160" s="16"/>
      <c r="D160" s="16"/>
      <c r="E160" s="16"/>
      <c r="F160" s="16"/>
      <c r="G160" s="16"/>
      <c r="H160" s="16"/>
      <c r="I160" s="19"/>
      <c r="J160" s="19"/>
      <c r="K160" s="19"/>
      <c r="L160" s="16"/>
      <c r="M160" s="16"/>
      <c r="N160" s="16"/>
      <c r="O160" s="16"/>
      <c r="P160" s="16"/>
      <c r="Q160" s="16"/>
      <c r="R160" s="16"/>
      <c r="S160" s="16"/>
      <c r="T160" s="16"/>
      <c r="U160" s="16"/>
      <c r="V160" s="16"/>
      <c r="W160" s="16"/>
      <c r="X160" s="16"/>
      <c r="Y160" s="16"/>
      <c r="Z160" s="16"/>
    </row>
    <row r="161" spans="1:26" x14ac:dyDescent="0.3">
      <c r="A161" s="16"/>
      <c r="B161" s="16"/>
      <c r="C161" s="16"/>
      <c r="D161" s="16"/>
      <c r="E161" s="16"/>
      <c r="F161" s="16"/>
      <c r="G161" s="16"/>
      <c r="H161" s="16"/>
      <c r="I161" s="19"/>
      <c r="J161" s="19"/>
      <c r="K161" s="19"/>
      <c r="L161" s="16"/>
      <c r="M161" s="16"/>
      <c r="N161" s="16"/>
      <c r="O161" s="16"/>
      <c r="P161" s="16"/>
      <c r="Q161" s="16"/>
      <c r="R161" s="16"/>
      <c r="S161" s="16"/>
      <c r="T161" s="16"/>
      <c r="U161" s="16"/>
      <c r="V161" s="16"/>
      <c r="W161" s="16"/>
      <c r="X161" s="16"/>
      <c r="Y161" s="16"/>
      <c r="Z161" s="16"/>
    </row>
    <row r="162" spans="1:26" x14ac:dyDescent="0.3">
      <c r="A162" s="16"/>
      <c r="B162" s="16"/>
      <c r="C162" s="16"/>
      <c r="D162" s="16"/>
      <c r="E162" s="16"/>
      <c r="F162" s="16"/>
      <c r="G162" s="16"/>
      <c r="H162" s="16"/>
      <c r="I162" s="19"/>
      <c r="J162" s="19"/>
      <c r="K162" s="19"/>
      <c r="L162" s="16"/>
      <c r="M162" s="16"/>
      <c r="N162" s="16"/>
      <c r="O162" s="16"/>
      <c r="P162" s="16"/>
      <c r="Q162" s="16"/>
      <c r="R162" s="16"/>
      <c r="S162" s="16"/>
      <c r="T162" s="16"/>
      <c r="U162" s="16"/>
      <c r="V162" s="16"/>
      <c r="W162" s="16"/>
      <c r="X162" s="16"/>
      <c r="Y162" s="16"/>
      <c r="Z162" s="16"/>
    </row>
    <row r="163" spans="1:26" x14ac:dyDescent="0.3">
      <c r="A163" s="16"/>
      <c r="B163" s="16"/>
      <c r="C163" s="16"/>
      <c r="D163" s="16"/>
      <c r="E163" s="16"/>
      <c r="F163" s="16"/>
      <c r="G163" s="16"/>
      <c r="H163" s="16"/>
      <c r="I163" s="19"/>
      <c r="J163" s="19"/>
      <c r="K163" s="19"/>
      <c r="L163" s="16"/>
      <c r="M163" s="16"/>
      <c r="N163" s="16"/>
      <c r="O163" s="16"/>
      <c r="P163" s="16"/>
      <c r="Q163" s="16"/>
      <c r="R163" s="16"/>
      <c r="S163" s="16"/>
      <c r="T163" s="16"/>
      <c r="U163" s="16"/>
      <c r="V163" s="16"/>
      <c r="W163" s="16"/>
      <c r="X163" s="16"/>
      <c r="Y163" s="16"/>
      <c r="Z163" s="16"/>
    </row>
    <row r="164" spans="1:26" x14ac:dyDescent="0.3">
      <c r="A164" s="16"/>
      <c r="B164" s="16"/>
      <c r="C164" s="16"/>
      <c r="D164" s="16"/>
      <c r="E164" s="16"/>
      <c r="F164" s="16"/>
      <c r="G164" s="16"/>
      <c r="H164" s="16"/>
      <c r="I164" s="19"/>
      <c r="J164" s="19"/>
      <c r="K164" s="19"/>
      <c r="L164" s="16"/>
      <c r="M164" s="16"/>
      <c r="N164" s="16"/>
      <c r="O164" s="16"/>
      <c r="P164" s="16"/>
      <c r="Q164" s="16"/>
      <c r="R164" s="16"/>
      <c r="S164" s="16"/>
      <c r="T164" s="16"/>
      <c r="U164" s="16"/>
      <c r="V164" s="16"/>
      <c r="W164" s="16"/>
      <c r="X164" s="16"/>
      <c r="Y164" s="16"/>
      <c r="Z164" s="16"/>
    </row>
    <row r="165" spans="1:26" x14ac:dyDescent="0.3">
      <c r="A165" s="16"/>
      <c r="B165" s="16"/>
      <c r="C165" s="16"/>
      <c r="D165" s="16"/>
      <c r="E165" s="16"/>
      <c r="F165" s="16"/>
      <c r="G165" s="16"/>
      <c r="H165" s="16"/>
      <c r="I165" s="19"/>
      <c r="J165" s="19"/>
      <c r="K165" s="19"/>
      <c r="L165" s="16"/>
      <c r="M165" s="16"/>
      <c r="N165" s="16"/>
      <c r="O165" s="16"/>
      <c r="P165" s="16"/>
      <c r="Q165" s="16"/>
      <c r="R165" s="16"/>
      <c r="S165" s="16"/>
      <c r="T165" s="16"/>
      <c r="U165" s="16"/>
      <c r="V165" s="16"/>
      <c r="W165" s="16"/>
      <c r="X165" s="16"/>
      <c r="Y165" s="16"/>
      <c r="Z165" s="16"/>
    </row>
    <row r="166" spans="1:26" x14ac:dyDescent="0.3">
      <c r="A166" s="16"/>
      <c r="B166" s="16"/>
      <c r="C166" s="16"/>
      <c r="D166" s="16"/>
      <c r="E166" s="16"/>
      <c r="F166" s="16"/>
      <c r="G166" s="16"/>
      <c r="H166" s="16"/>
      <c r="I166" s="19"/>
      <c r="J166" s="19"/>
      <c r="K166" s="19"/>
      <c r="L166" s="16"/>
      <c r="M166" s="16"/>
      <c r="N166" s="16"/>
      <c r="O166" s="16"/>
      <c r="P166" s="16"/>
      <c r="Q166" s="16"/>
      <c r="R166" s="16"/>
      <c r="S166" s="16"/>
      <c r="T166" s="16"/>
      <c r="U166" s="16"/>
      <c r="V166" s="16"/>
      <c r="W166" s="16"/>
      <c r="X166" s="16"/>
      <c r="Y166" s="16"/>
      <c r="Z166" s="16"/>
    </row>
    <row r="167" spans="1:26" x14ac:dyDescent="0.3">
      <c r="A167" s="16"/>
      <c r="B167" s="16"/>
      <c r="C167" s="16"/>
      <c r="D167" s="16"/>
      <c r="E167" s="16"/>
      <c r="F167" s="16"/>
      <c r="G167" s="16"/>
      <c r="H167" s="16"/>
      <c r="I167" s="19"/>
      <c r="J167" s="19"/>
      <c r="K167" s="19"/>
      <c r="L167" s="16"/>
      <c r="M167" s="16"/>
      <c r="N167" s="16"/>
      <c r="O167" s="16"/>
      <c r="P167" s="16"/>
      <c r="Q167" s="16"/>
      <c r="R167" s="16"/>
      <c r="S167" s="16"/>
      <c r="T167" s="16"/>
      <c r="U167" s="16"/>
      <c r="V167" s="16"/>
      <c r="W167" s="16"/>
      <c r="X167" s="16"/>
      <c r="Y167" s="16"/>
      <c r="Z167" s="16"/>
    </row>
    <row r="168" spans="1:26" x14ac:dyDescent="0.3">
      <c r="A168" s="16"/>
      <c r="B168" s="16"/>
      <c r="C168" s="16"/>
      <c r="D168" s="16"/>
      <c r="E168" s="16"/>
      <c r="F168" s="16"/>
      <c r="G168" s="16"/>
      <c r="H168" s="16"/>
      <c r="I168" s="19"/>
      <c r="J168" s="19"/>
      <c r="K168" s="19"/>
      <c r="L168" s="16"/>
      <c r="M168" s="16"/>
      <c r="N168" s="16"/>
      <c r="O168" s="16"/>
      <c r="P168" s="16"/>
      <c r="Q168" s="16"/>
      <c r="R168" s="16"/>
      <c r="S168" s="16"/>
      <c r="T168" s="16"/>
      <c r="U168" s="16"/>
      <c r="V168" s="16"/>
      <c r="W168" s="16"/>
      <c r="X168" s="16"/>
      <c r="Y168" s="16"/>
      <c r="Z168" s="16"/>
    </row>
    <row r="169" spans="1:26" x14ac:dyDescent="0.3">
      <c r="A169" s="16"/>
      <c r="B169" s="16"/>
      <c r="C169" s="16"/>
      <c r="D169" s="16"/>
      <c r="E169" s="16"/>
      <c r="F169" s="16"/>
      <c r="G169" s="16"/>
      <c r="H169" s="16"/>
      <c r="I169" s="19"/>
      <c r="J169" s="19"/>
      <c r="K169" s="19"/>
      <c r="L169" s="16"/>
      <c r="M169" s="16"/>
      <c r="N169" s="16"/>
      <c r="O169" s="16"/>
      <c r="P169" s="16"/>
      <c r="Q169" s="16"/>
      <c r="R169" s="16"/>
      <c r="S169" s="16"/>
      <c r="T169" s="16"/>
      <c r="U169" s="16"/>
      <c r="V169" s="16"/>
      <c r="W169" s="16"/>
      <c r="X169" s="16"/>
      <c r="Y169" s="16"/>
      <c r="Z169" s="16"/>
    </row>
    <row r="170" spans="1:26" x14ac:dyDescent="0.3">
      <c r="A170" s="16"/>
      <c r="B170" s="16"/>
      <c r="C170" s="16"/>
      <c r="D170" s="16"/>
      <c r="E170" s="16"/>
      <c r="F170" s="16"/>
      <c r="G170" s="16"/>
      <c r="H170" s="16"/>
      <c r="I170" s="19"/>
      <c r="J170" s="19"/>
      <c r="K170" s="19"/>
      <c r="L170" s="16"/>
      <c r="M170" s="16"/>
      <c r="N170" s="16"/>
      <c r="O170" s="16"/>
      <c r="P170" s="16"/>
      <c r="Q170" s="16"/>
      <c r="R170" s="16"/>
      <c r="S170" s="16"/>
      <c r="T170" s="16"/>
      <c r="U170" s="16"/>
      <c r="V170" s="16"/>
      <c r="W170" s="16"/>
      <c r="X170" s="16"/>
      <c r="Y170" s="16"/>
      <c r="Z170" s="16"/>
    </row>
    <row r="171" spans="1:26" x14ac:dyDescent="0.3">
      <c r="A171" s="16"/>
      <c r="B171" s="16"/>
      <c r="C171" s="16"/>
      <c r="D171" s="16"/>
      <c r="E171" s="16"/>
      <c r="F171" s="16"/>
      <c r="G171" s="16"/>
      <c r="H171" s="16"/>
      <c r="I171" s="19"/>
      <c r="J171" s="19"/>
      <c r="K171" s="19"/>
      <c r="L171" s="16"/>
      <c r="M171" s="16"/>
      <c r="N171" s="16"/>
      <c r="O171" s="16"/>
      <c r="P171" s="16"/>
      <c r="Q171" s="16"/>
      <c r="R171" s="16"/>
      <c r="S171" s="16"/>
      <c r="T171" s="16"/>
      <c r="U171" s="16"/>
      <c r="V171" s="16"/>
      <c r="W171" s="16"/>
      <c r="X171" s="16"/>
      <c r="Y171" s="16"/>
      <c r="Z171" s="16"/>
    </row>
    <row r="172" spans="1:26" x14ac:dyDescent="0.3">
      <c r="A172" s="16"/>
      <c r="B172" s="16"/>
      <c r="C172" s="16"/>
      <c r="D172" s="16"/>
      <c r="E172" s="16"/>
      <c r="F172" s="16"/>
      <c r="G172" s="16"/>
      <c r="H172" s="16"/>
      <c r="I172" s="19"/>
      <c r="J172" s="19"/>
      <c r="K172" s="19"/>
      <c r="L172" s="16"/>
      <c r="M172" s="16"/>
      <c r="N172" s="16"/>
      <c r="O172" s="16"/>
      <c r="P172" s="16"/>
      <c r="Q172" s="16"/>
      <c r="R172" s="16"/>
      <c r="S172" s="16"/>
      <c r="T172" s="16"/>
      <c r="U172" s="16"/>
      <c r="V172" s="16"/>
      <c r="W172" s="16"/>
      <c r="X172" s="16"/>
      <c r="Y172" s="16"/>
      <c r="Z172" s="16"/>
    </row>
    <row r="173" spans="1:26" x14ac:dyDescent="0.3">
      <c r="A173" s="16"/>
      <c r="B173" s="16"/>
      <c r="C173" s="16"/>
      <c r="D173" s="16"/>
      <c r="E173" s="16"/>
      <c r="F173" s="16"/>
      <c r="G173" s="16"/>
      <c r="H173" s="16"/>
      <c r="I173" s="19"/>
      <c r="J173" s="19"/>
      <c r="K173" s="19"/>
      <c r="L173" s="16"/>
      <c r="M173" s="16"/>
      <c r="N173" s="16"/>
      <c r="O173" s="16"/>
      <c r="P173" s="16"/>
      <c r="Q173" s="16"/>
      <c r="R173" s="16"/>
      <c r="S173" s="16"/>
      <c r="T173" s="16"/>
      <c r="U173" s="16"/>
      <c r="V173" s="16"/>
      <c r="W173" s="16"/>
      <c r="X173" s="16"/>
      <c r="Y173" s="16"/>
      <c r="Z173" s="16"/>
    </row>
    <row r="174" spans="1:26" x14ac:dyDescent="0.3">
      <c r="A174" s="16"/>
      <c r="B174" s="16"/>
      <c r="C174" s="16"/>
      <c r="D174" s="16"/>
      <c r="E174" s="16"/>
      <c r="F174" s="16"/>
      <c r="G174" s="16"/>
      <c r="H174" s="16"/>
      <c r="I174" s="19"/>
      <c r="J174" s="19"/>
      <c r="K174" s="19"/>
      <c r="L174" s="16"/>
      <c r="M174" s="16"/>
      <c r="N174" s="16"/>
      <c r="O174" s="16"/>
      <c r="P174" s="16"/>
      <c r="Q174" s="16"/>
      <c r="R174" s="16"/>
      <c r="S174" s="16"/>
      <c r="T174" s="16"/>
      <c r="U174" s="16"/>
      <c r="V174" s="16"/>
      <c r="W174" s="16"/>
      <c r="X174" s="16"/>
      <c r="Y174" s="16"/>
      <c r="Z174" s="16"/>
    </row>
    <row r="175" spans="1:26" x14ac:dyDescent="0.3">
      <c r="A175" s="16"/>
      <c r="B175" s="16"/>
      <c r="C175" s="16"/>
      <c r="D175" s="16"/>
      <c r="E175" s="16"/>
      <c r="F175" s="16"/>
      <c r="G175" s="16"/>
      <c r="H175" s="16"/>
      <c r="I175" s="19"/>
      <c r="J175" s="19"/>
      <c r="K175" s="19"/>
      <c r="L175" s="16"/>
      <c r="M175" s="16"/>
      <c r="N175" s="16"/>
      <c r="O175" s="16"/>
      <c r="P175" s="16"/>
      <c r="Q175" s="16"/>
      <c r="R175" s="16"/>
      <c r="S175" s="16"/>
      <c r="T175" s="16"/>
      <c r="U175" s="16"/>
      <c r="V175" s="16"/>
      <c r="W175" s="16"/>
      <c r="X175" s="16"/>
      <c r="Y175" s="16"/>
      <c r="Z175" s="16"/>
    </row>
    <row r="176" spans="1:26" x14ac:dyDescent="0.3">
      <c r="A176" s="16"/>
      <c r="B176" s="16"/>
      <c r="C176" s="16"/>
      <c r="D176" s="16"/>
      <c r="E176" s="16"/>
      <c r="F176" s="16"/>
      <c r="G176" s="16"/>
      <c r="H176" s="16"/>
      <c r="I176" s="19"/>
      <c r="J176" s="19"/>
      <c r="K176" s="19"/>
      <c r="L176" s="16"/>
      <c r="M176" s="16"/>
      <c r="N176" s="16"/>
      <c r="O176" s="16"/>
      <c r="P176" s="16"/>
      <c r="Q176" s="16"/>
      <c r="R176" s="16"/>
      <c r="S176" s="16"/>
      <c r="T176" s="16"/>
      <c r="U176" s="16"/>
      <c r="V176" s="16"/>
      <c r="W176" s="16"/>
      <c r="X176" s="16"/>
      <c r="Y176" s="16"/>
      <c r="Z176" s="16"/>
    </row>
    <row r="177" spans="1:26" x14ac:dyDescent="0.3">
      <c r="A177" s="16"/>
      <c r="B177" s="16"/>
      <c r="C177" s="16"/>
      <c r="D177" s="16"/>
      <c r="E177" s="16"/>
      <c r="F177" s="16"/>
      <c r="G177" s="16"/>
      <c r="H177" s="16"/>
      <c r="I177" s="19"/>
      <c r="J177" s="19"/>
      <c r="K177" s="19"/>
      <c r="L177" s="16"/>
      <c r="M177" s="16"/>
      <c r="N177" s="16"/>
      <c r="O177" s="16"/>
      <c r="P177" s="16"/>
      <c r="Q177" s="16"/>
      <c r="R177" s="16"/>
      <c r="S177" s="16"/>
      <c r="T177" s="16"/>
      <c r="U177" s="16"/>
      <c r="V177" s="16"/>
      <c r="W177" s="16"/>
      <c r="X177" s="16"/>
      <c r="Y177" s="16"/>
      <c r="Z177" s="16"/>
    </row>
    <row r="178" spans="1:26" x14ac:dyDescent="0.3">
      <c r="A178" s="16"/>
      <c r="B178" s="16"/>
      <c r="C178" s="16"/>
      <c r="D178" s="16"/>
      <c r="E178" s="16"/>
      <c r="F178" s="16"/>
      <c r="G178" s="16"/>
      <c r="H178" s="16"/>
      <c r="I178" s="19"/>
      <c r="J178" s="19"/>
      <c r="K178" s="19"/>
      <c r="L178" s="16"/>
      <c r="M178" s="16"/>
      <c r="N178" s="16"/>
      <c r="O178" s="16"/>
      <c r="P178" s="16"/>
      <c r="Q178" s="16"/>
      <c r="R178" s="16"/>
      <c r="S178" s="16"/>
      <c r="T178" s="16"/>
      <c r="U178" s="16"/>
      <c r="V178" s="16"/>
      <c r="W178" s="16"/>
      <c r="X178" s="16"/>
      <c r="Y178" s="16"/>
      <c r="Z178" s="16"/>
    </row>
    <row r="179" spans="1:26" x14ac:dyDescent="0.3">
      <c r="A179" s="16"/>
      <c r="B179" s="16"/>
      <c r="C179" s="16"/>
      <c r="D179" s="16"/>
      <c r="E179" s="16"/>
      <c r="F179" s="16"/>
      <c r="G179" s="16"/>
      <c r="H179" s="16"/>
      <c r="I179" s="19"/>
      <c r="J179" s="19"/>
      <c r="K179" s="19"/>
      <c r="L179" s="16"/>
      <c r="M179" s="16"/>
      <c r="N179" s="16"/>
      <c r="O179" s="16"/>
      <c r="P179" s="16"/>
      <c r="Q179" s="16"/>
      <c r="R179" s="16"/>
      <c r="S179" s="16"/>
      <c r="T179" s="16"/>
      <c r="U179" s="16"/>
      <c r="V179" s="16"/>
      <c r="W179" s="16"/>
      <c r="X179" s="16"/>
      <c r="Y179" s="16"/>
      <c r="Z179" s="16"/>
    </row>
    <row r="180" spans="1:26" x14ac:dyDescent="0.3">
      <c r="A180" s="16"/>
      <c r="B180" s="16"/>
      <c r="C180" s="16"/>
      <c r="D180" s="16"/>
      <c r="E180" s="16"/>
      <c r="F180" s="16"/>
      <c r="G180" s="16"/>
      <c r="H180" s="16"/>
      <c r="I180" s="19"/>
      <c r="J180" s="19"/>
      <c r="K180" s="19"/>
      <c r="L180" s="16"/>
      <c r="M180" s="16"/>
      <c r="N180" s="16"/>
      <c r="O180" s="16"/>
      <c r="P180" s="16"/>
      <c r="Q180" s="16"/>
      <c r="R180" s="16"/>
      <c r="S180" s="16"/>
      <c r="T180" s="16"/>
      <c r="U180" s="16"/>
      <c r="V180" s="16"/>
      <c r="W180" s="16"/>
      <c r="X180" s="16"/>
      <c r="Y180" s="16"/>
      <c r="Z180" s="16"/>
    </row>
    <row r="181" spans="1:26" x14ac:dyDescent="0.3">
      <c r="A181" s="16"/>
      <c r="B181" s="16"/>
      <c r="C181" s="16"/>
      <c r="D181" s="16"/>
      <c r="E181" s="16"/>
      <c r="F181" s="16"/>
      <c r="G181" s="16"/>
      <c r="H181" s="16"/>
      <c r="I181" s="19"/>
      <c r="J181" s="19"/>
      <c r="K181" s="19"/>
      <c r="L181" s="16"/>
      <c r="M181" s="16"/>
      <c r="N181" s="16"/>
      <c r="O181" s="16"/>
      <c r="P181" s="16"/>
      <c r="Q181" s="16"/>
      <c r="R181" s="16"/>
      <c r="S181" s="16"/>
      <c r="T181" s="16"/>
      <c r="U181" s="16"/>
      <c r="V181" s="16"/>
      <c r="W181" s="16"/>
      <c r="X181" s="16"/>
      <c r="Y181" s="16"/>
      <c r="Z181" s="16"/>
    </row>
    <row r="182" spans="1:26" x14ac:dyDescent="0.3">
      <c r="A182" s="16"/>
      <c r="B182" s="16"/>
      <c r="C182" s="16"/>
      <c r="D182" s="16"/>
      <c r="E182" s="16"/>
      <c r="F182" s="16"/>
      <c r="G182" s="16"/>
      <c r="H182" s="16"/>
      <c r="I182" s="19"/>
      <c r="J182" s="19"/>
      <c r="K182" s="19"/>
      <c r="L182" s="16"/>
      <c r="M182" s="16"/>
      <c r="N182" s="16"/>
      <c r="O182" s="16"/>
      <c r="P182" s="16"/>
      <c r="Q182" s="16"/>
      <c r="R182" s="16"/>
      <c r="S182" s="16"/>
      <c r="T182" s="16"/>
      <c r="U182" s="16"/>
      <c r="V182" s="16"/>
      <c r="W182" s="16"/>
      <c r="X182" s="16"/>
      <c r="Y182" s="16"/>
      <c r="Z182" s="16"/>
    </row>
    <row r="183" spans="1:26" x14ac:dyDescent="0.3">
      <c r="A183" s="16"/>
      <c r="B183" s="16"/>
      <c r="C183" s="16"/>
      <c r="D183" s="16"/>
      <c r="E183" s="16"/>
      <c r="F183" s="16"/>
      <c r="G183" s="16"/>
      <c r="H183" s="16"/>
      <c r="I183" s="19"/>
      <c r="J183" s="19"/>
      <c r="K183" s="19"/>
      <c r="L183" s="16"/>
      <c r="M183" s="16"/>
      <c r="N183" s="16"/>
      <c r="O183" s="16"/>
      <c r="P183" s="16"/>
      <c r="Q183" s="16"/>
      <c r="R183" s="16"/>
      <c r="S183" s="16"/>
      <c r="T183" s="16"/>
      <c r="U183" s="16"/>
      <c r="V183" s="16"/>
      <c r="W183" s="16"/>
      <c r="X183" s="16"/>
      <c r="Y183" s="16"/>
      <c r="Z183" s="16"/>
    </row>
    <row r="184" spans="1:26" x14ac:dyDescent="0.3">
      <c r="A184" s="16"/>
      <c r="B184" s="16"/>
      <c r="C184" s="16"/>
      <c r="D184" s="16"/>
      <c r="E184" s="16"/>
      <c r="F184" s="16"/>
      <c r="G184" s="16"/>
      <c r="H184" s="16"/>
      <c r="I184" s="19"/>
      <c r="J184" s="19"/>
      <c r="K184" s="19"/>
      <c r="L184" s="16"/>
      <c r="M184" s="16"/>
      <c r="N184" s="16"/>
      <c r="O184" s="16"/>
      <c r="P184" s="16"/>
      <c r="Q184" s="16"/>
      <c r="R184" s="16"/>
      <c r="S184" s="16"/>
      <c r="T184" s="16"/>
      <c r="U184" s="16"/>
      <c r="V184" s="16"/>
      <c r="W184" s="16"/>
      <c r="X184" s="16"/>
      <c r="Y184" s="16"/>
      <c r="Z184" s="16"/>
    </row>
    <row r="185" spans="1:26" x14ac:dyDescent="0.3">
      <c r="A185" s="16"/>
      <c r="B185" s="16"/>
      <c r="C185" s="16"/>
      <c r="D185" s="16"/>
      <c r="E185" s="16"/>
      <c r="F185" s="16"/>
      <c r="G185" s="16"/>
      <c r="H185" s="16"/>
      <c r="I185" s="19"/>
      <c r="J185" s="19"/>
      <c r="K185" s="19"/>
      <c r="L185" s="16"/>
      <c r="M185" s="16"/>
      <c r="N185" s="16"/>
      <c r="O185" s="16"/>
      <c r="P185" s="16"/>
      <c r="Q185" s="16"/>
      <c r="R185" s="16"/>
      <c r="S185" s="16"/>
      <c r="T185" s="16"/>
      <c r="U185" s="16"/>
      <c r="V185" s="16"/>
      <c r="W185" s="16"/>
      <c r="X185" s="16"/>
      <c r="Y185" s="16"/>
      <c r="Z185" s="16"/>
    </row>
  </sheetData>
  <mergeCells count="57">
    <mergeCell ref="K10:K11"/>
    <mergeCell ref="C10:C11"/>
    <mergeCell ref="A10:A11"/>
    <mergeCell ref="B10:B11"/>
    <mergeCell ref="D10:D11"/>
    <mergeCell ref="E10:E11"/>
    <mergeCell ref="I10:I11"/>
    <mergeCell ref="A8:A9"/>
    <mergeCell ref="B8:B9"/>
    <mergeCell ref="D8:D9"/>
    <mergeCell ref="E8:E9"/>
    <mergeCell ref="C8:C9"/>
    <mergeCell ref="E5:E7"/>
    <mergeCell ref="F5:F7"/>
    <mergeCell ref="N8:N9"/>
    <mergeCell ref="O8:O9"/>
    <mergeCell ref="G5:G7"/>
    <mergeCell ref="H5:H7"/>
    <mergeCell ref="J5:J7"/>
    <mergeCell ref="K5:K7"/>
    <mergeCell ref="G8:G9"/>
    <mergeCell ref="H8:H9"/>
    <mergeCell ref="L8:L9"/>
    <mergeCell ref="I5:I7"/>
    <mergeCell ref="I8:I9"/>
    <mergeCell ref="S10:S11"/>
    <mergeCell ref="S8:S9"/>
    <mergeCell ref="AF8:AF9"/>
    <mergeCell ref="AF10:AF11"/>
    <mergeCell ref="F10:F11"/>
    <mergeCell ref="F8:F9"/>
    <mergeCell ref="M8:M9"/>
    <mergeCell ref="J8:J9"/>
    <mergeCell ref="K8:K9"/>
    <mergeCell ref="N10:N11"/>
    <mergeCell ref="O10:O11"/>
    <mergeCell ref="G10:G11"/>
    <mergeCell ref="H10:H11"/>
    <mergeCell ref="L10:L11"/>
    <mergeCell ref="M10:M11"/>
    <mergeCell ref="J10:J11"/>
    <mergeCell ref="A1:AF1"/>
    <mergeCell ref="A2:AF2"/>
    <mergeCell ref="A3:AF3"/>
    <mergeCell ref="A4:AF4"/>
    <mergeCell ref="P5:S5"/>
    <mergeCell ref="T5:AF5"/>
    <mergeCell ref="L5:L7"/>
    <mergeCell ref="M5:M7"/>
    <mergeCell ref="N5:N7"/>
    <mergeCell ref="O5:O7"/>
    <mergeCell ref="S6:S7"/>
    <mergeCell ref="T6:AF6"/>
    <mergeCell ref="C5:C7"/>
    <mergeCell ref="A5:A7"/>
    <mergeCell ref="B5:B7"/>
    <mergeCell ref="D5:D7"/>
  </mergeCells>
  <pageMargins left="0.70866141732283472" right="0.70866141732283472" top="0.74803149606299213" bottom="0.74803149606299213" header="0.31496062992125984" footer="0.31496062992125984"/>
  <pageSetup paperSize="9" scale="17"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'C:\Users\IndrasenC\AppData\Local\Microsoft\Windows\INetCache\Content.Outlook\BRCHHHKK\[SDBIP 2016 2017 mid year 12 1 201final  (2).xlsx]cds strategies 16 17'!#REF!</xm:f>
          </x14:formula1>
          <xm:sqref>C8 C10</xm:sqref>
        </x14:dataValidation>
        <x14:dataValidation type="list" allowBlank="1" showInputMessage="1" showErrorMessage="1">
          <x14:formula1>
            <xm:f>'C:\Users\MthandeniN\AppData\Local\Microsoft\Windows\INetCache\Content.Outlook\30HGFQ7A\[OPERATION PLAN 2014_2015 TEMPLATE. monthly revised 1 20 2015.xlsx]Sheet1'!#REF!</xm:f>
          </x14:formula1>
          <xm:sqref>B8:B11</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J37"/>
  <sheetViews>
    <sheetView view="pageBreakPreview" zoomScaleNormal="100" zoomScaleSheetLayoutView="100" workbookViewId="0">
      <selection activeCell="O30" sqref="O30"/>
    </sheetView>
  </sheetViews>
  <sheetFormatPr defaultColWidth="9.109375" defaultRowHeight="14.4" x14ac:dyDescent="0.3"/>
  <cols>
    <col min="1" max="16384" width="9.109375" style="2"/>
  </cols>
  <sheetData>
    <row r="1" spans="1:10" ht="15.6" x14ac:dyDescent="0.3">
      <c r="A1" s="295" t="s">
        <v>35</v>
      </c>
      <c r="B1" s="295"/>
      <c r="C1" s="295"/>
      <c r="D1" s="295"/>
      <c r="E1" s="295"/>
      <c r="F1" s="295"/>
      <c r="G1" s="295"/>
      <c r="H1" s="295"/>
      <c r="I1" s="295"/>
      <c r="J1" s="295"/>
    </row>
    <row r="2" spans="1:10" ht="15.6" x14ac:dyDescent="0.3">
      <c r="A2" s="295" t="s">
        <v>806</v>
      </c>
      <c r="B2" s="295"/>
      <c r="C2" s="295"/>
      <c r="D2" s="295"/>
      <c r="E2" s="295"/>
      <c r="F2" s="295"/>
      <c r="G2" s="295"/>
      <c r="H2" s="295"/>
      <c r="I2" s="295"/>
      <c r="J2" s="295"/>
    </row>
    <row r="4" spans="1:10" ht="15.6" x14ac:dyDescent="0.3">
      <c r="A4" s="295" t="s">
        <v>56</v>
      </c>
      <c r="B4" s="295"/>
      <c r="C4" s="295"/>
      <c r="D4" s="295"/>
      <c r="E4" s="295"/>
      <c r="F4" s="295"/>
      <c r="G4" s="295"/>
      <c r="H4" s="295"/>
      <c r="I4" s="295"/>
      <c r="J4" s="295"/>
    </row>
    <row r="34" spans="2:9" x14ac:dyDescent="0.3">
      <c r="B34" s="314" t="s">
        <v>807</v>
      </c>
      <c r="C34" s="315"/>
      <c r="D34" s="315"/>
      <c r="E34" s="315"/>
      <c r="F34" s="315"/>
      <c r="G34" s="315"/>
      <c r="H34" s="315"/>
      <c r="I34" s="316"/>
    </row>
    <row r="35" spans="2:9" x14ac:dyDescent="0.3">
      <c r="B35" s="317"/>
      <c r="C35" s="318"/>
      <c r="D35" s="318"/>
      <c r="E35" s="318"/>
      <c r="F35" s="318"/>
      <c r="G35" s="318"/>
      <c r="H35" s="318"/>
      <c r="I35" s="319"/>
    </row>
    <row r="36" spans="2:9" x14ac:dyDescent="0.3">
      <c r="B36" s="317"/>
      <c r="C36" s="318"/>
      <c r="D36" s="318"/>
      <c r="E36" s="318"/>
      <c r="F36" s="318"/>
      <c r="G36" s="318"/>
      <c r="H36" s="318"/>
      <c r="I36" s="319"/>
    </row>
    <row r="37" spans="2:9" x14ac:dyDescent="0.3">
      <c r="B37" s="320"/>
      <c r="C37" s="321"/>
      <c r="D37" s="321"/>
      <c r="E37" s="321"/>
      <c r="F37" s="321"/>
      <c r="G37" s="321"/>
      <c r="H37" s="321"/>
      <c r="I37" s="322"/>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5" fitToHeight="0" orientation="portrait" r:id="rId1"/>
  <headerFooter>
    <oddFooter>&amp;R&amp;"Arial,Bold"&amp;16Page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B143"/>
  <sheetViews>
    <sheetView view="pageBreakPreview" zoomScale="25" zoomScaleNormal="70" zoomScaleSheetLayoutView="25" workbookViewId="0">
      <selection activeCell="M8" sqref="M8:M9"/>
    </sheetView>
  </sheetViews>
  <sheetFormatPr defaultColWidth="9.109375" defaultRowHeight="14.4" x14ac:dyDescent="0.3"/>
  <cols>
    <col min="1" max="1" width="11.6640625" style="18" customWidth="1"/>
    <col min="2" max="2" width="13.109375" style="18" customWidth="1"/>
    <col min="3" max="3" width="27.33203125" style="18" customWidth="1"/>
    <col min="4" max="4" width="17.88671875" style="18" customWidth="1"/>
    <col min="5" max="5" width="33.6640625" style="18" customWidth="1"/>
    <col min="6" max="6" width="36.6640625" style="18" customWidth="1"/>
    <col min="7" max="7" width="33.21875" style="18" customWidth="1"/>
    <col min="8" max="8" width="16.21875" style="18" customWidth="1"/>
    <col min="9" max="9" width="29.109375" style="18" customWidth="1"/>
    <col min="10" max="10" width="28.33203125" style="18" customWidth="1"/>
    <col min="11" max="11" width="30.77734375" style="18" customWidth="1"/>
    <col min="12" max="12" width="38" style="91" customWidth="1"/>
    <col min="13" max="13" width="35.6640625" style="18" customWidth="1"/>
    <col min="14" max="14" width="36.5546875" style="18" customWidth="1"/>
    <col min="15" max="15" width="35.44140625" style="18" customWidth="1"/>
    <col min="16" max="16" width="18.6640625" style="18" customWidth="1"/>
    <col min="17" max="17" width="30.6640625" style="18" customWidth="1"/>
    <col min="18" max="18" width="32.21875" style="18" customWidth="1"/>
    <col min="19" max="19" width="25.21875" style="18" customWidth="1"/>
    <col min="20" max="20" width="57.33203125" style="18" hidden="1" customWidth="1"/>
    <col min="21" max="21" width="61.6640625" style="18" hidden="1" customWidth="1"/>
    <col min="22" max="22" width="45.88671875" style="18" customWidth="1"/>
    <col min="23" max="23" width="60.109375" style="18" hidden="1" customWidth="1"/>
    <col min="24" max="24" width="57.6640625" style="18" hidden="1" customWidth="1"/>
    <col min="25" max="25" width="47.77734375" style="18" customWidth="1"/>
    <col min="26" max="26" width="60.77734375" style="18" hidden="1" customWidth="1"/>
    <col min="27" max="27" width="56.77734375" style="18" hidden="1" customWidth="1"/>
    <col min="28" max="28" width="45.77734375" style="18" customWidth="1"/>
    <col min="29" max="29" width="54.33203125" style="18" hidden="1" customWidth="1"/>
    <col min="30" max="30" width="52.77734375" style="18" hidden="1" customWidth="1"/>
    <col min="31" max="31" width="45.44140625" style="18" customWidth="1"/>
    <col min="32" max="32" width="38.77734375" style="18" customWidth="1"/>
    <col min="33" max="16384" width="9.109375" style="18"/>
  </cols>
  <sheetData>
    <row r="1" spans="1:80" ht="33.6" x14ac:dyDescent="0.3">
      <c r="A1" s="346" t="s">
        <v>697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0" ht="33.6" x14ac:dyDescent="0.3">
      <c r="A2" s="346" t="s">
        <v>108</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0" ht="33.6" x14ac:dyDescent="0.3">
      <c r="A3" s="346" t="s">
        <v>820</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0"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0" ht="85.05" customHeight="1" x14ac:dyDescent="0.3">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0" ht="124.95"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0" ht="102.75"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row>
    <row r="8" spans="1:80" ht="314.55" customHeight="1" x14ac:dyDescent="0.3">
      <c r="A8" s="357" t="s">
        <v>219</v>
      </c>
      <c r="B8" s="357" t="s">
        <v>222</v>
      </c>
      <c r="C8" s="357" t="s">
        <v>73</v>
      </c>
      <c r="D8" s="357" t="s">
        <v>821</v>
      </c>
      <c r="E8" s="357" t="s">
        <v>66</v>
      </c>
      <c r="F8" s="357" t="s">
        <v>822</v>
      </c>
      <c r="G8" s="357" t="s">
        <v>823</v>
      </c>
      <c r="H8" s="357">
        <v>22</v>
      </c>
      <c r="I8" s="288" t="s">
        <v>3592</v>
      </c>
      <c r="J8" s="357" t="s">
        <v>2719</v>
      </c>
      <c r="K8" s="357" t="s">
        <v>286</v>
      </c>
      <c r="L8" s="357" t="s">
        <v>824</v>
      </c>
      <c r="M8" s="357" t="s">
        <v>3219</v>
      </c>
      <c r="N8" s="357" t="s">
        <v>3219</v>
      </c>
      <c r="O8" s="357" t="s">
        <v>3451</v>
      </c>
      <c r="P8" s="117" t="s">
        <v>286</v>
      </c>
      <c r="Q8" s="207" t="s">
        <v>825</v>
      </c>
      <c r="R8" s="207" t="s">
        <v>286</v>
      </c>
      <c r="S8" s="357" t="s">
        <v>587</v>
      </c>
      <c r="T8" s="132" t="s">
        <v>826</v>
      </c>
      <c r="U8" s="132" t="s">
        <v>827</v>
      </c>
      <c r="V8" s="132" t="s">
        <v>828</v>
      </c>
      <c r="W8" s="132" t="s">
        <v>829</v>
      </c>
      <c r="X8" s="132" t="s">
        <v>830</v>
      </c>
      <c r="Y8" s="132" t="s">
        <v>831</v>
      </c>
      <c r="Z8" s="132" t="s">
        <v>832</v>
      </c>
      <c r="AA8" s="132" t="s">
        <v>833</v>
      </c>
      <c r="AB8" s="207" t="s">
        <v>3220</v>
      </c>
      <c r="AC8" s="132" t="s">
        <v>834</v>
      </c>
      <c r="AD8" s="132" t="s">
        <v>835</v>
      </c>
      <c r="AE8" s="132" t="s">
        <v>3219</v>
      </c>
      <c r="AF8" s="355" t="s">
        <v>836</v>
      </c>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row>
    <row r="9" spans="1:80" ht="145.5" customHeight="1" x14ac:dyDescent="0.3">
      <c r="A9" s="358"/>
      <c r="B9" s="358"/>
      <c r="C9" s="358"/>
      <c r="D9" s="358"/>
      <c r="E9" s="358"/>
      <c r="F9" s="358"/>
      <c r="G9" s="358"/>
      <c r="H9" s="358"/>
      <c r="I9" s="289"/>
      <c r="J9" s="358"/>
      <c r="K9" s="358"/>
      <c r="L9" s="358"/>
      <c r="M9" s="358"/>
      <c r="N9" s="358"/>
      <c r="O9" s="358"/>
      <c r="P9" s="117" t="s">
        <v>286</v>
      </c>
      <c r="Q9" s="207" t="s">
        <v>2713</v>
      </c>
      <c r="R9" s="117" t="s">
        <v>286</v>
      </c>
      <c r="S9" s="358"/>
      <c r="T9" s="117" t="s">
        <v>286</v>
      </c>
      <c r="U9" s="117" t="s">
        <v>286</v>
      </c>
      <c r="V9" s="117" t="s">
        <v>286</v>
      </c>
      <c r="W9" s="117" t="s">
        <v>286</v>
      </c>
      <c r="X9" s="117" t="s">
        <v>286</v>
      </c>
      <c r="Y9" s="133" t="s">
        <v>837</v>
      </c>
      <c r="Z9" s="117" t="s">
        <v>286</v>
      </c>
      <c r="AA9" s="117" t="s">
        <v>286</v>
      </c>
      <c r="AB9" s="121" t="s">
        <v>838</v>
      </c>
      <c r="AC9" s="117" t="s">
        <v>286</v>
      </c>
      <c r="AD9" s="117" t="s">
        <v>286</v>
      </c>
      <c r="AE9" s="115" t="s">
        <v>839</v>
      </c>
      <c r="AF9" s="356"/>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row>
    <row r="10" spans="1:80" x14ac:dyDescent="0.3">
      <c r="A10" s="19"/>
      <c r="B10" s="19"/>
      <c r="C10" s="19"/>
      <c r="D10" s="19"/>
      <c r="E10" s="19"/>
      <c r="F10" s="19"/>
      <c r="G10" s="19"/>
      <c r="H10" s="19"/>
      <c r="I10" s="19"/>
      <c r="J10" s="19"/>
      <c r="K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row>
    <row r="11" spans="1:80" x14ac:dyDescent="0.3">
      <c r="A11" s="19"/>
      <c r="B11" s="19"/>
      <c r="C11" s="19"/>
      <c r="D11" s="19"/>
      <c r="E11" s="19"/>
      <c r="F11" s="19"/>
      <c r="G11" s="19"/>
      <c r="H11" s="19"/>
      <c r="I11" s="19"/>
      <c r="J11" s="19"/>
      <c r="K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row>
    <row r="12" spans="1:80" ht="72.45" customHeight="1" x14ac:dyDescent="0.3">
      <c r="A12" s="19"/>
      <c r="B12" s="402"/>
      <c r="C12" s="402"/>
      <c r="D12" s="402"/>
      <c r="E12" s="19"/>
      <c r="F12" s="19"/>
      <c r="G12" s="19"/>
      <c r="H12" s="19"/>
      <c r="I12" s="19"/>
      <c r="J12" s="19"/>
      <c r="K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row>
    <row r="13" spans="1:80" x14ac:dyDescent="0.3">
      <c r="A13" s="19"/>
      <c r="B13" s="19"/>
      <c r="C13" s="19"/>
      <c r="D13" s="19"/>
      <c r="E13" s="19"/>
      <c r="F13" s="19"/>
      <c r="G13" s="19"/>
      <c r="H13" s="19"/>
      <c r="I13" s="19"/>
      <c r="J13" s="19"/>
      <c r="K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row>
    <row r="14" spans="1:80" x14ac:dyDescent="0.3">
      <c r="A14" s="19"/>
      <c r="B14" s="19"/>
      <c r="C14" s="19"/>
      <c r="D14" s="19"/>
      <c r="E14" s="19"/>
      <c r="F14" s="19"/>
      <c r="G14" s="19"/>
      <c r="H14" s="19"/>
      <c r="I14" s="19"/>
      <c r="J14" s="19"/>
      <c r="K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row>
    <row r="15" spans="1:80" x14ac:dyDescent="0.3">
      <c r="A15" s="19"/>
      <c r="B15" s="19"/>
      <c r="C15" s="19"/>
      <c r="D15" s="19"/>
      <c r="E15" s="19"/>
      <c r="F15" s="19"/>
      <c r="G15" s="19"/>
      <c r="H15" s="19"/>
      <c r="I15" s="19"/>
      <c r="J15" s="19"/>
      <c r="K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row>
    <row r="16" spans="1:80" x14ac:dyDescent="0.3">
      <c r="A16" s="19"/>
      <c r="B16" s="19"/>
      <c r="C16" s="19"/>
      <c r="D16" s="19"/>
      <c r="E16" s="19"/>
      <c r="F16" s="19"/>
      <c r="G16" s="19"/>
      <c r="H16" s="19"/>
      <c r="I16" s="19"/>
      <c r="J16" s="19"/>
      <c r="K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row>
    <row r="17" spans="1:80" x14ac:dyDescent="0.3">
      <c r="A17" s="19"/>
      <c r="B17" s="19"/>
      <c r="C17" s="19"/>
      <c r="D17" s="19"/>
      <c r="E17" s="19"/>
      <c r="F17" s="19"/>
      <c r="G17" s="19"/>
      <c r="H17" s="19"/>
      <c r="I17" s="19"/>
      <c r="J17" s="19"/>
      <c r="K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row>
    <row r="18" spans="1:80" x14ac:dyDescent="0.3">
      <c r="A18" s="19"/>
      <c r="B18" s="19"/>
      <c r="C18" s="19"/>
      <c r="D18" s="19"/>
      <c r="E18" s="19"/>
      <c r="F18" s="19"/>
      <c r="G18" s="19"/>
      <c r="H18" s="19"/>
      <c r="I18" s="19"/>
      <c r="J18" s="19"/>
      <c r="K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row>
    <row r="19" spans="1:80" x14ac:dyDescent="0.3">
      <c r="A19" s="19"/>
      <c r="B19" s="19"/>
      <c r="C19" s="19"/>
      <c r="D19" s="19"/>
      <c r="E19" s="19"/>
      <c r="F19" s="19"/>
      <c r="G19" s="19"/>
      <c r="H19" s="19"/>
      <c r="I19" s="19"/>
      <c r="J19" s="19"/>
      <c r="K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row>
    <row r="20" spans="1:80" x14ac:dyDescent="0.3">
      <c r="A20" s="19"/>
      <c r="B20" s="19"/>
      <c r="C20" s="19"/>
      <c r="D20" s="19"/>
      <c r="E20" s="19"/>
      <c r="F20" s="19"/>
      <c r="G20" s="19"/>
      <c r="H20" s="19"/>
      <c r="I20" s="19"/>
      <c r="J20" s="19"/>
      <c r="K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row>
    <row r="21" spans="1:80" x14ac:dyDescent="0.3">
      <c r="A21" s="19"/>
      <c r="B21" s="19"/>
      <c r="C21" s="19"/>
      <c r="D21" s="19"/>
      <c r="E21" s="19"/>
      <c r="F21" s="19"/>
      <c r="G21" s="19"/>
      <c r="H21" s="19"/>
      <c r="I21" s="19"/>
      <c r="J21" s="19"/>
      <c r="K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row>
    <row r="22" spans="1:80" x14ac:dyDescent="0.3">
      <c r="A22" s="19"/>
      <c r="B22" s="19"/>
      <c r="C22" s="19"/>
      <c r="D22" s="19"/>
      <c r="E22" s="19"/>
      <c r="F22" s="19"/>
      <c r="G22" s="19"/>
      <c r="H22" s="19"/>
      <c r="I22" s="19"/>
      <c r="J22" s="19"/>
      <c r="K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row>
    <row r="23" spans="1:80" x14ac:dyDescent="0.3">
      <c r="A23" s="19"/>
      <c r="B23" s="19"/>
      <c r="C23" s="19"/>
      <c r="D23" s="19"/>
      <c r="E23" s="19"/>
      <c r="F23" s="19"/>
      <c r="G23" s="19"/>
      <c r="H23" s="19"/>
      <c r="I23" s="19"/>
      <c r="J23" s="19"/>
      <c r="K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row>
    <row r="24" spans="1:80" x14ac:dyDescent="0.3">
      <c r="A24" s="19"/>
      <c r="B24" s="19"/>
      <c r="C24" s="19"/>
      <c r="D24" s="19"/>
      <c r="E24" s="19"/>
      <c r="F24" s="19"/>
      <c r="G24" s="19"/>
      <c r="H24" s="19"/>
      <c r="I24" s="19"/>
      <c r="J24" s="19"/>
      <c r="K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row>
    <row r="25" spans="1:80" x14ac:dyDescent="0.3">
      <c r="A25" s="19"/>
      <c r="B25" s="19"/>
      <c r="C25" s="19"/>
      <c r="D25" s="19"/>
      <c r="E25" s="19"/>
      <c r="F25" s="19"/>
      <c r="G25" s="19"/>
      <c r="H25" s="19"/>
      <c r="I25" s="19"/>
      <c r="J25" s="19"/>
      <c r="K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row>
    <row r="26" spans="1:80" x14ac:dyDescent="0.3">
      <c r="A26" s="19"/>
      <c r="B26" s="19"/>
      <c r="C26" s="19"/>
      <c r="D26" s="19"/>
      <c r="E26" s="19"/>
      <c r="F26" s="19"/>
      <c r="G26" s="19"/>
      <c r="H26" s="19"/>
      <c r="I26" s="19"/>
      <c r="J26" s="19"/>
      <c r="K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row>
    <row r="27" spans="1:80" x14ac:dyDescent="0.3">
      <c r="A27" s="19"/>
      <c r="B27" s="19"/>
      <c r="C27" s="19"/>
      <c r="D27" s="19"/>
      <c r="E27" s="19"/>
      <c r="F27" s="19"/>
      <c r="G27" s="19"/>
      <c r="H27" s="19"/>
      <c r="I27" s="19"/>
      <c r="J27" s="19"/>
      <c r="K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row>
    <row r="28" spans="1:80" x14ac:dyDescent="0.3">
      <c r="A28" s="19"/>
      <c r="B28" s="19"/>
      <c r="C28" s="19"/>
      <c r="D28" s="19"/>
      <c r="E28" s="19"/>
      <c r="F28" s="19"/>
      <c r="G28" s="19"/>
      <c r="H28" s="19"/>
      <c r="I28" s="19"/>
      <c r="J28" s="19"/>
      <c r="K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row>
    <row r="29" spans="1:80" x14ac:dyDescent="0.3">
      <c r="A29" s="19"/>
      <c r="B29" s="19"/>
      <c r="C29" s="19"/>
      <c r="D29" s="19"/>
      <c r="E29" s="19"/>
      <c r="F29" s="19"/>
      <c r="G29" s="19"/>
      <c r="H29" s="19"/>
      <c r="I29" s="19"/>
      <c r="J29" s="19"/>
      <c r="K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row>
    <row r="30" spans="1:80" x14ac:dyDescent="0.3">
      <c r="A30" s="19"/>
      <c r="B30" s="19"/>
      <c r="C30" s="19"/>
      <c r="D30" s="19"/>
      <c r="E30" s="19"/>
      <c r="F30" s="19"/>
      <c r="G30" s="19"/>
      <c r="H30" s="19"/>
      <c r="I30" s="19"/>
      <c r="J30" s="19"/>
      <c r="K30" s="19"/>
      <c r="M30" s="19"/>
      <c r="N30" s="19"/>
      <c r="O30" s="19"/>
      <c r="P30" s="19"/>
      <c r="Q30" s="19"/>
      <c r="R30" s="19"/>
      <c r="S30" s="19"/>
      <c r="T30" s="19"/>
      <c r="U30" s="19"/>
      <c r="V30" s="19"/>
      <c r="W30" s="19"/>
      <c r="X30" s="19"/>
      <c r="Y30" s="19"/>
      <c r="Z30" s="19"/>
    </row>
    <row r="31" spans="1:80" x14ac:dyDescent="0.3">
      <c r="A31" s="19"/>
      <c r="B31" s="19"/>
      <c r="C31" s="19"/>
      <c r="D31" s="19"/>
      <c r="E31" s="19"/>
      <c r="F31" s="19"/>
      <c r="G31" s="19"/>
      <c r="H31" s="19"/>
      <c r="I31" s="19"/>
      <c r="J31" s="19"/>
      <c r="K31" s="19"/>
      <c r="M31" s="19"/>
      <c r="N31" s="19"/>
      <c r="O31" s="19"/>
      <c r="P31" s="19"/>
      <c r="Q31" s="19"/>
      <c r="R31" s="19"/>
      <c r="S31" s="19"/>
      <c r="T31" s="19"/>
      <c r="U31" s="19"/>
      <c r="V31" s="19"/>
      <c r="W31" s="19"/>
      <c r="X31" s="19"/>
      <c r="Y31" s="19"/>
      <c r="Z31" s="19"/>
    </row>
    <row r="32" spans="1:80" x14ac:dyDescent="0.3">
      <c r="A32" s="19"/>
      <c r="B32" s="19"/>
      <c r="C32" s="19"/>
      <c r="D32" s="19"/>
      <c r="E32" s="19"/>
      <c r="F32" s="19"/>
      <c r="G32" s="19"/>
      <c r="H32" s="19"/>
      <c r="I32" s="19"/>
      <c r="J32" s="19"/>
      <c r="K32" s="19"/>
      <c r="M32" s="19"/>
      <c r="N32" s="19"/>
      <c r="O32" s="19"/>
      <c r="P32" s="19"/>
      <c r="Q32" s="19"/>
      <c r="R32" s="19"/>
      <c r="S32" s="19"/>
      <c r="T32" s="19"/>
      <c r="U32" s="19"/>
      <c r="V32" s="19"/>
      <c r="W32" s="19"/>
      <c r="X32" s="19"/>
      <c r="Y32" s="19"/>
      <c r="Z32" s="19"/>
    </row>
    <row r="33" spans="1:26" x14ac:dyDescent="0.3">
      <c r="A33" s="19"/>
      <c r="B33" s="19"/>
      <c r="C33" s="19"/>
      <c r="D33" s="19"/>
      <c r="E33" s="19"/>
      <c r="F33" s="19"/>
      <c r="G33" s="19"/>
      <c r="H33" s="19"/>
      <c r="I33" s="19"/>
      <c r="J33" s="19"/>
      <c r="K33" s="19"/>
      <c r="M33" s="19"/>
      <c r="N33" s="19"/>
      <c r="O33" s="19"/>
      <c r="P33" s="19"/>
      <c r="Q33" s="19"/>
      <c r="R33" s="19"/>
      <c r="S33" s="19"/>
      <c r="T33" s="19"/>
      <c r="U33" s="19"/>
      <c r="V33" s="19"/>
      <c r="W33" s="19"/>
      <c r="X33" s="19"/>
      <c r="Y33" s="19"/>
      <c r="Z33" s="19"/>
    </row>
    <row r="34" spans="1:26" x14ac:dyDescent="0.3">
      <c r="A34" s="19"/>
      <c r="B34" s="19"/>
      <c r="C34" s="19"/>
      <c r="D34" s="19"/>
      <c r="E34" s="19"/>
      <c r="F34" s="19"/>
      <c r="G34" s="19"/>
      <c r="H34" s="19"/>
      <c r="I34" s="19"/>
      <c r="J34" s="19"/>
      <c r="K34" s="19"/>
      <c r="M34" s="19"/>
      <c r="N34" s="19"/>
      <c r="O34" s="19"/>
      <c r="P34" s="19"/>
      <c r="Q34" s="19"/>
      <c r="R34" s="19"/>
      <c r="S34" s="19"/>
      <c r="T34" s="19"/>
      <c r="U34" s="19"/>
      <c r="V34" s="19"/>
      <c r="W34" s="19"/>
      <c r="X34" s="19"/>
      <c r="Y34" s="19"/>
      <c r="Z34" s="19"/>
    </row>
    <row r="35" spans="1:26" x14ac:dyDescent="0.3">
      <c r="A35" s="19"/>
      <c r="B35" s="19"/>
      <c r="C35" s="19"/>
      <c r="D35" s="19"/>
      <c r="E35" s="19"/>
      <c r="F35" s="19"/>
      <c r="G35" s="19"/>
      <c r="H35" s="19"/>
      <c r="I35" s="19"/>
      <c r="J35" s="19"/>
      <c r="K35" s="19"/>
      <c r="M35" s="19"/>
      <c r="N35" s="19"/>
      <c r="O35" s="19"/>
      <c r="P35" s="19"/>
      <c r="Q35" s="19"/>
      <c r="R35" s="19"/>
      <c r="S35" s="19"/>
      <c r="T35" s="19"/>
      <c r="U35" s="19"/>
      <c r="V35" s="19"/>
      <c r="W35" s="19"/>
      <c r="X35" s="19"/>
      <c r="Y35" s="19"/>
      <c r="Z35" s="19"/>
    </row>
    <row r="36" spans="1:26" x14ac:dyDescent="0.3">
      <c r="A36" s="19"/>
      <c r="B36" s="19"/>
      <c r="C36" s="19"/>
      <c r="D36" s="19"/>
      <c r="E36" s="19"/>
      <c r="F36" s="19"/>
      <c r="G36" s="19"/>
      <c r="H36" s="19"/>
      <c r="I36" s="19"/>
      <c r="J36" s="19"/>
      <c r="K36" s="19"/>
      <c r="M36" s="19"/>
      <c r="N36" s="19"/>
      <c r="O36" s="19"/>
      <c r="P36" s="19"/>
      <c r="Q36" s="19"/>
      <c r="R36" s="19"/>
      <c r="S36" s="19"/>
      <c r="T36" s="19"/>
      <c r="U36" s="19"/>
      <c r="V36" s="19"/>
      <c r="W36" s="19"/>
      <c r="X36" s="19"/>
      <c r="Y36" s="19"/>
      <c r="Z36" s="19"/>
    </row>
    <row r="37" spans="1:26" x14ac:dyDescent="0.3">
      <c r="A37" s="19"/>
      <c r="B37" s="19"/>
      <c r="C37" s="19"/>
      <c r="D37" s="19"/>
      <c r="E37" s="19"/>
      <c r="F37" s="19"/>
      <c r="G37" s="19"/>
      <c r="H37" s="19"/>
      <c r="I37" s="19"/>
      <c r="J37" s="19"/>
      <c r="K37" s="19"/>
      <c r="M37" s="19"/>
      <c r="N37" s="19"/>
      <c r="O37" s="19"/>
      <c r="P37" s="19"/>
      <c r="Q37" s="19"/>
      <c r="R37" s="19"/>
      <c r="S37" s="19"/>
      <c r="T37" s="19"/>
      <c r="U37" s="19"/>
      <c r="V37" s="19"/>
      <c r="W37" s="19"/>
      <c r="X37" s="19"/>
      <c r="Y37" s="19"/>
      <c r="Z37" s="19"/>
    </row>
    <row r="38" spans="1:26" x14ac:dyDescent="0.3">
      <c r="A38" s="19"/>
      <c r="B38" s="19"/>
      <c r="C38" s="19"/>
      <c r="D38" s="19"/>
      <c r="E38" s="19"/>
      <c r="F38" s="19"/>
      <c r="G38" s="19"/>
      <c r="H38" s="19"/>
      <c r="I38" s="19"/>
      <c r="J38" s="19"/>
      <c r="K38" s="19"/>
      <c r="M38" s="19"/>
      <c r="N38" s="19"/>
      <c r="O38" s="19"/>
      <c r="P38" s="19"/>
      <c r="Q38" s="19"/>
      <c r="R38" s="19"/>
      <c r="S38" s="19"/>
      <c r="T38" s="19"/>
      <c r="U38" s="19"/>
      <c r="V38" s="19"/>
      <c r="W38" s="19"/>
      <c r="X38" s="19"/>
      <c r="Y38" s="19"/>
      <c r="Z38" s="19"/>
    </row>
    <row r="39" spans="1:26" x14ac:dyDescent="0.3">
      <c r="A39" s="19"/>
      <c r="B39" s="19"/>
      <c r="C39" s="19"/>
      <c r="D39" s="19"/>
      <c r="E39" s="19"/>
      <c r="F39" s="19"/>
      <c r="G39" s="19"/>
      <c r="H39" s="19"/>
      <c r="I39" s="19"/>
      <c r="J39" s="19"/>
      <c r="K39" s="19"/>
      <c r="M39" s="19"/>
      <c r="N39" s="19"/>
      <c r="O39" s="19"/>
      <c r="P39" s="19"/>
      <c r="Q39" s="19"/>
      <c r="R39" s="19"/>
      <c r="S39" s="19"/>
      <c r="T39" s="19"/>
      <c r="U39" s="19"/>
      <c r="V39" s="19"/>
      <c r="W39" s="19"/>
      <c r="X39" s="19"/>
      <c r="Y39" s="19"/>
      <c r="Z39" s="19"/>
    </row>
    <row r="40" spans="1:26" x14ac:dyDescent="0.3">
      <c r="A40" s="19"/>
      <c r="B40" s="19"/>
      <c r="C40" s="19"/>
      <c r="D40" s="19"/>
      <c r="E40" s="19"/>
      <c r="F40" s="19"/>
      <c r="G40" s="19"/>
      <c r="H40" s="19"/>
      <c r="I40" s="19"/>
      <c r="J40" s="19"/>
      <c r="K40" s="19"/>
      <c r="M40" s="19"/>
      <c r="N40" s="19"/>
      <c r="O40" s="19"/>
      <c r="P40" s="19"/>
      <c r="Q40" s="19"/>
      <c r="R40" s="19"/>
      <c r="S40" s="19"/>
      <c r="T40" s="19"/>
      <c r="U40" s="19"/>
      <c r="V40" s="19"/>
      <c r="W40" s="19"/>
      <c r="X40" s="19"/>
      <c r="Y40" s="19"/>
      <c r="Z40" s="19"/>
    </row>
    <row r="41" spans="1:26" x14ac:dyDescent="0.3">
      <c r="A41" s="19"/>
      <c r="B41" s="19"/>
      <c r="C41" s="19"/>
      <c r="D41" s="19"/>
      <c r="E41" s="19"/>
      <c r="F41" s="19"/>
      <c r="G41" s="19"/>
      <c r="H41" s="19"/>
      <c r="I41" s="19"/>
      <c r="J41" s="19"/>
      <c r="K41" s="19"/>
      <c r="M41" s="19"/>
      <c r="N41" s="19"/>
      <c r="O41" s="19"/>
      <c r="P41" s="19"/>
      <c r="Q41" s="19"/>
      <c r="R41" s="19"/>
      <c r="S41" s="19"/>
      <c r="T41" s="19"/>
      <c r="U41" s="19"/>
      <c r="V41" s="19"/>
      <c r="W41" s="19"/>
      <c r="X41" s="19"/>
      <c r="Y41" s="19"/>
      <c r="Z41" s="19"/>
    </row>
    <row r="42" spans="1:26" x14ac:dyDescent="0.3">
      <c r="A42" s="19"/>
      <c r="B42" s="19"/>
      <c r="C42" s="19"/>
      <c r="D42" s="19"/>
      <c r="E42" s="19"/>
      <c r="F42" s="19"/>
      <c r="G42" s="19"/>
      <c r="H42" s="19"/>
      <c r="I42" s="19"/>
      <c r="J42" s="19"/>
      <c r="K42" s="19"/>
      <c r="M42" s="19"/>
      <c r="N42" s="19"/>
      <c r="O42" s="19"/>
      <c r="P42" s="19"/>
      <c r="Q42" s="19"/>
      <c r="R42" s="19"/>
      <c r="S42" s="19"/>
      <c r="T42" s="19"/>
      <c r="U42" s="19"/>
      <c r="V42" s="19"/>
      <c r="W42" s="19"/>
      <c r="X42" s="19"/>
      <c r="Y42" s="19"/>
      <c r="Z42" s="19"/>
    </row>
    <row r="43" spans="1:26" x14ac:dyDescent="0.3">
      <c r="A43" s="19"/>
      <c r="B43" s="19"/>
      <c r="C43" s="19"/>
      <c r="D43" s="19"/>
      <c r="E43" s="19"/>
      <c r="F43" s="19"/>
      <c r="G43" s="19"/>
      <c r="H43" s="19"/>
      <c r="I43" s="19"/>
      <c r="J43" s="19"/>
      <c r="K43" s="19"/>
      <c r="M43" s="19"/>
      <c r="N43" s="19"/>
      <c r="O43" s="19"/>
      <c r="P43" s="19"/>
      <c r="Q43" s="19"/>
      <c r="R43" s="19"/>
      <c r="S43" s="19"/>
      <c r="T43" s="19"/>
      <c r="U43" s="19"/>
      <c r="V43" s="19"/>
      <c r="W43" s="19"/>
      <c r="X43" s="19"/>
      <c r="Y43" s="19"/>
      <c r="Z43" s="19"/>
    </row>
    <row r="44" spans="1:26" x14ac:dyDescent="0.3">
      <c r="A44" s="19"/>
      <c r="B44" s="19"/>
      <c r="C44" s="19"/>
      <c r="D44" s="19"/>
      <c r="E44" s="19"/>
      <c r="F44" s="19"/>
      <c r="G44" s="19"/>
      <c r="H44" s="19"/>
      <c r="I44" s="19"/>
      <c r="J44" s="19"/>
      <c r="K44" s="19"/>
      <c r="M44" s="19"/>
      <c r="N44" s="19"/>
      <c r="O44" s="19"/>
      <c r="P44" s="19"/>
      <c r="Q44" s="19"/>
      <c r="R44" s="19"/>
      <c r="S44" s="19"/>
      <c r="T44" s="19"/>
      <c r="U44" s="19"/>
      <c r="V44" s="19"/>
      <c r="W44" s="19"/>
      <c r="X44" s="19"/>
      <c r="Y44" s="19"/>
      <c r="Z44" s="19"/>
    </row>
    <row r="45" spans="1:26" x14ac:dyDescent="0.3">
      <c r="A45" s="19"/>
      <c r="B45" s="19"/>
      <c r="C45" s="19"/>
      <c r="D45" s="19"/>
      <c r="E45" s="19"/>
      <c r="F45" s="19"/>
      <c r="G45" s="19"/>
      <c r="H45" s="19"/>
      <c r="I45" s="19"/>
      <c r="J45" s="19"/>
      <c r="K45" s="19"/>
      <c r="M45" s="19"/>
      <c r="N45" s="19"/>
      <c r="O45" s="19"/>
      <c r="P45" s="19"/>
      <c r="Q45" s="19"/>
      <c r="R45" s="19"/>
      <c r="S45" s="19"/>
      <c r="T45" s="19"/>
      <c r="U45" s="19"/>
      <c r="V45" s="19"/>
      <c r="W45" s="19"/>
      <c r="X45" s="19"/>
      <c r="Y45" s="19"/>
      <c r="Z45" s="19"/>
    </row>
    <row r="46" spans="1:26" x14ac:dyDescent="0.3">
      <c r="A46" s="19"/>
      <c r="B46" s="19"/>
      <c r="C46" s="19"/>
      <c r="D46" s="19"/>
      <c r="E46" s="19"/>
      <c r="F46" s="19"/>
      <c r="G46" s="19"/>
      <c r="H46" s="19"/>
      <c r="I46" s="19"/>
      <c r="J46" s="19"/>
      <c r="K46" s="19"/>
      <c r="M46" s="19"/>
      <c r="N46" s="19"/>
      <c r="O46" s="19"/>
      <c r="P46" s="19"/>
      <c r="Q46" s="19"/>
      <c r="R46" s="19"/>
      <c r="S46" s="19"/>
      <c r="T46" s="19"/>
      <c r="U46" s="19"/>
      <c r="V46" s="19"/>
      <c r="W46" s="19"/>
      <c r="X46" s="19"/>
      <c r="Y46" s="19"/>
      <c r="Z46" s="19"/>
    </row>
    <row r="47" spans="1:26" x14ac:dyDescent="0.3">
      <c r="A47" s="19"/>
      <c r="B47" s="19"/>
      <c r="C47" s="19"/>
      <c r="D47" s="19"/>
      <c r="E47" s="19"/>
      <c r="F47" s="19"/>
      <c r="G47" s="19"/>
      <c r="H47" s="19"/>
      <c r="I47" s="19"/>
      <c r="J47" s="19"/>
      <c r="K47" s="19"/>
      <c r="M47" s="19"/>
      <c r="N47" s="19"/>
      <c r="O47" s="19"/>
      <c r="P47" s="19"/>
      <c r="Q47" s="19"/>
      <c r="R47" s="19"/>
      <c r="S47" s="19"/>
      <c r="T47" s="19"/>
      <c r="U47" s="19"/>
      <c r="V47" s="19"/>
      <c r="W47" s="19"/>
      <c r="X47" s="19"/>
      <c r="Y47" s="19"/>
      <c r="Z47" s="19"/>
    </row>
    <row r="48" spans="1:26" x14ac:dyDescent="0.3">
      <c r="A48" s="19"/>
      <c r="B48" s="19"/>
      <c r="C48" s="19"/>
      <c r="D48" s="19"/>
      <c r="E48" s="19"/>
      <c r="F48" s="19"/>
      <c r="G48" s="19"/>
      <c r="H48" s="19"/>
      <c r="I48" s="19"/>
      <c r="J48" s="19"/>
      <c r="K48" s="19"/>
      <c r="M48" s="19"/>
      <c r="N48" s="19"/>
      <c r="O48" s="19"/>
      <c r="P48" s="19"/>
      <c r="Q48" s="19"/>
      <c r="R48" s="19"/>
      <c r="S48" s="19"/>
      <c r="T48" s="19"/>
      <c r="U48" s="19"/>
      <c r="V48" s="19"/>
      <c r="W48" s="19"/>
      <c r="X48" s="19"/>
      <c r="Y48" s="19"/>
      <c r="Z48" s="19"/>
    </row>
    <row r="49" spans="1:26" x14ac:dyDescent="0.3">
      <c r="A49" s="19"/>
      <c r="B49" s="19"/>
      <c r="C49" s="19"/>
      <c r="D49" s="19"/>
      <c r="E49" s="19"/>
      <c r="F49" s="19"/>
      <c r="G49" s="19"/>
      <c r="H49" s="19"/>
      <c r="I49" s="19"/>
      <c r="J49" s="19"/>
      <c r="K49" s="19"/>
      <c r="M49" s="19"/>
      <c r="N49" s="19"/>
      <c r="O49" s="19"/>
      <c r="P49" s="19"/>
      <c r="Q49" s="19"/>
      <c r="R49" s="19"/>
      <c r="S49" s="19"/>
      <c r="T49" s="19"/>
      <c r="U49" s="19"/>
      <c r="V49" s="19"/>
      <c r="W49" s="19"/>
      <c r="X49" s="19"/>
      <c r="Y49" s="19"/>
      <c r="Z49" s="19"/>
    </row>
    <row r="50" spans="1:26" x14ac:dyDescent="0.3">
      <c r="A50" s="19"/>
      <c r="B50" s="19"/>
      <c r="C50" s="19"/>
      <c r="D50" s="19"/>
      <c r="E50" s="19"/>
      <c r="F50" s="19"/>
      <c r="G50" s="19"/>
      <c r="H50" s="19"/>
      <c r="I50" s="19"/>
      <c r="J50" s="19"/>
      <c r="K50" s="19"/>
      <c r="M50" s="19"/>
      <c r="N50" s="19"/>
      <c r="O50" s="19"/>
      <c r="P50" s="19"/>
      <c r="Q50" s="19"/>
      <c r="R50" s="19"/>
      <c r="S50" s="19"/>
      <c r="T50" s="19"/>
      <c r="U50" s="19"/>
      <c r="V50" s="19"/>
      <c r="W50" s="19"/>
      <c r="X50" s="19"/>
      <c r="Y50" s="19"/>
      <c r="Z50" s="19"/>
    </row>
    <row r="51" spans="1:26" x14ac:dyDescent="0.3">
      <c r="A51" s="19"/>
      <c r="B51" s="19"/>
      <c r="C51" s="19"/>
      <c r="D51" s="19"/>
      <c r="E51" s="19"/>
      <c r="F51" s="19"/>
      <c r="G51" s="19"/>
      <c r="H51" s="19"/>
      <c r="I51" s="19"/>
      <c r="J51" s="19"/>
      <c r="K51" s="19"/>
      <c r="M51" s="19"/>
      <c r="N51" s="19"/>
      <c r="O51" s="19"/>
      <c r="P51" s="19"/>
      <c r="Q51" s="19"/>
      <c r="R51" s="19"/>
      <c r="S51" s="19"/>
      <c r="T51" s="19"/>
      <c r="U51" s="19"/>
      <c r="V51" s="19"/>
      <c r="W51" s="19"/>
      <c r="X51" s="19"/>
      <c r="Y51" s="19"/>
      <c r="Z51" s="19"/>
    </row>
    <row r="52" spans="1:26" x14ac:dyDescent="0.3">
      <c r="A52" s="19"/>
      <c r="B52" s="19"/>
      <c r="C52" s="19"/>
      <c r="D52" s="19"/>
      <c r="E52" s="19"/>
      <c r="F52" s="19"/>
      <c r="G52" s="19"/>
      <c r="H52" s="19"/>
      <c r="I52" s="19"/>
      <c r="J52" s="19"/>
      <c r="K52" s="19"/>
      <c r="M52" s="19"/>
      <c r="N52" s="19"/>
      <c r="O52" s="19"/>
      <c r="P52" s="19"/>
      <c r="Q52" s="19"/>
      <c r="R52" s="19"/>
      <c r="S52" s="19"/>
      <c r="T52" s="19"/>
      <c r="U52" s="19"/>
      <c r="V52" s="19"/>
      <c r="W52" s="19"/>
      <c r="X52" s="19"/>
      <c r="Y52" s="19"/>
      <c r="Z52" s="19"/>
    </row>
    <row r="53" spans="1:26" x14ac:dyDescent="0.3">
      <c r="A53" s="19"/>
      <c r="B53" s="19"/>
      <c r="C53" s="19"/>
      <c r="D53" s="19"/>
      <c r="E53" s="19"/>
      <c r="F53" s="19"/>
      <c r="G53" s="19"/>
      <c r="H53" s="19"/>
      <c r="I53" s="19"/>
      <c r="J53" s="19"/>
      <c r="K53" s="19"/>
      <c r="M53" s="19"/>
      <c r="N53" s="19"/>
      <c r="O53" s="19"/>
      <c r="P53" s="19"/>
      <c r="Q53" s="19"/>
      <c r="R53" s="19"/>
      <c r="S53" s="19"/>
      <c r="T53" s="19"/>
      <c r="U53" s="19"/>
      <c r="V53" s="19"/>
      <c r="W53" s="19"/>
      <c r="X53" s="19"/>
      <c r="Y53" s="19"/>
      <c r="Z53" s="19"/>
    </row>
    <row r="54" spans="1:26" x14ac:dyDescent="0.3">
      <c r="A54" s="19"/>
      <c r="B54" s="19"/>
      <c r="C54" s="19"/>
      <c r="D54" s="19"/>
      <c r="E54" s="19"/>
      <c r="F54" s="19"/>
      <c r="G54" s="19"/>
      <c r="H54" s="19"/>
      <c r="I54" s="19"/>
      <c r="J54" s="19"/>
      <c r="K54" s="19"/>
      <c r="M54" s="19"/>
      <c r="N54" s="19"/>
      <c r="O54" s="19"/>
      <c r="P54" s="19"/>
      <c r="Q54" s="19"/>
      <c r="R54" s="19"/>
      <c r="S54" s="19"/>
      <c r="T54" s="19"/>
      <c r="U54" s="19"/>
      <c r="V54" s="19"/>
      <c r="W54" s="19"/>
      <c r="X54" s="19"/>
      <c r="Y54" s="19"/>
      <c r="Z54" s="19"/>
    </row>
    <row r="55" spans="1:26" x14ac:dyDescent="0.3">
      <c r="A55" s="19"/>
      <c r="B55" s="19"/>
      <c r="C55" s="19"/>
      <c r="D55" s="19"/>
      <c r="E55" s="19"/>
      <c r="F55" s="19"/>
      <c r="G55" s="19"/>
      <c r="H55" s="19"/>
      <c r="I55" s="19"/>
      <c r="J55" s="19"/>
      <c r="K55" s="19"/>
      <c r="M55" s="19"/>
      <c r="N55" s="19"/>
      <c r="O55" s="19"/>
      <c r="P55" s="19"/>
      <c r="Q55" s="19"/>
      <c r="R55" s="19"/>
      <c r="S55" s="19"/>
      <c r="T55" s="19"/>
      <c r="U55" s="19"/>
      <c r="V55" s="19"/>
      <c r="W55" s="19"/>
      <c r="X55" s="19"/>
      <c r="Y55" s="19"/>
      <c r="Z55" s="19"/>
    </row>
    <row r="56" spans="1:26" x14ac:dyDescent="0.3">
      <c r="A56" s="19"/>
      <c r="B56" s="19"/>
      <c r="C56" s="19"/>
      <c r="D56" s="19"/>
      <c r="E56" s="19"/>
      <c r="F56" s="19"/>
      <c r="G56" s="19"/>
      <c r="H56" s="19"/>
      <c r="I56" s="19"/>
      <c r="J56" s="19"/>
      <c r="K56" s="19"/>
      <c r="M56" s="19"/>
      <c r="N56" s="19"/>
      <c r="O56" s="19"/>
      <c r="P56" s="19"/>
      <c r="Q56" s="19"/>
      <c r="R56" s="19"/>
      <c r="S56" s="19"/>
      <c r="T56" s="19"/>
      <c r="U56" s="19"/>
      <c r="V56" s="19"/>
      <c r="W56" s="19"/>
      <c r="X56" s="19"/>
      <c r="Y56" s="19"/>
      <c r="Z56" s="19"/>
    </row>
    <row r="57" spans="1:26" x14ac:dyDescent="0.3">
      <c r="A57" s="19"/>
      <c r="B57" s="19"/>
      <c r="C57" s="19"/>
      <c r="D57" s="19"/>
      <c r="E57" s="19"/>
      <c r="F57" s="19"/>
      <c r="G57" s="19"/>
      <c r="H57" s="19"/>
      <c r="I57" s="19"/>
      <c r="J57" s="19"/>
      <c r="K57" s="19"/>
      <c r="M57" s="19"/>
      <c r="N57" s="19"/>
      <c r="O57" s="19"/>
      <c r="P57" s="19"/>
      <c r="Q57" s="19"/>
      <c r="R57" s="19"/>
      <c r="S57" s="19"/>
      <c r="T57" s="19"/>
      <c r="U57" s="19"/>
      <c r="V57" s="19"/>
      <c r="W57" s="19"/>
      <c r="X57" s="19"/>
      <c r="Y57" s="19"/>
      <c r="Z57" s="19"/>
    </row>
    <row r="58" spans="1:26" x14ac:dyDescent="0.3">
      <c r="A58" s="19"/>
      <c r="B58" s="19"/>
      <c r="C58" s="19"/>
      <c r="D58" s="19"/>
      <c r="E58" s="19"/>
      <c r="F58" s="19"/>
      <c r="G58" s="19"/>
      <c r="H58" s="19"/>
      <c r="I58" s="19"/>
      <c r="J58" s="19"/>
      <c r="K58" s="19"/>
      <c r="M58" s="19"/>
      <c r="N58" s="19"/>
      <c r="O58" s="19"/>
      <c r="P58" s="19"/>
      <c r="Q58" s="19"/>
      <c r="R58" s="19"/>
      <c r="S58" s="19"/>
      <c r="T58" s="19"/>
      <c r="U58" s="19"/>
      <c r="V58" s="19"/>
      <c r="W58" s="19"/>
      <c r="X58" s="19"/>
      <c r="Y58" s="19"/>
      <c r="Z58" s="19"/>
    </row>
    <row r="59" spans="1:26" x14ac:dyDescent="0.3">
      <c r="A59" s="19"/>
      <c r="B59" s="19"/>
      <c r="C59" s="19"/>
      <c r="D59" s="19"/>
      <c r="E59" s="19"/>
      <c r="F59" s="19"/>
      <c r="G59" s="19"/>
      <c r="H59" s="19"/>
      <c r="I59" s="19"/>
      <c r="J59" s="19"/>
      <c r="K59" s="19"/>
      <c r="M59" s="19"/>
      <c r="N59" s="19"/>
      <c r="O59" s="19"/>
      <c r="P59" s="19"/>
      <c r="Q59" s="19"/>
      <c r="R59" s="19"/>
      <c r="S59" s="19"/>
      <c r="T59" s="19"/>
      <c r="U59" s="19"/>
      <c r="V59" s="19"/>
      <c r="W59" s="19"/>
      <c r="X59" s="19"/>
      <c r="Y59" s="19"/>
      <c r="Z59" s="19"/>
    </row>
    <row r="60" spans="1:26" x14ac:dyDescent="0.3">
      <c r="A60" s="19"/>
      <c r="B60" s="19"/>
      <c r="C60" s="19"/>
      <c r="D60" s="19"/>
      <c r="E60" s="19"/>
      <c r="F60" s="19"/>
      <c r="G60" s="19"/>
      <c r="H60" s="19"/>
      <c r="I60" s="19"/>
      <c r="J60" s="19"/>
      <c r="K60" s="19"/>
      <c r="M60" s="19"/>
      <c r="N60" s="19"/>
      <c r="O60" s="19"/>
      <c r="P60" s="19"/>
      <c r="Q60" s="19"/>
      <c r="R60" s="19"/>
      <c r="S60" s="19"/>
      <c r="T60" s="19"/>
      <c r="U60" s="19"/>
      <c r="V60" s="19"/>
      <c r="W60" s="19"/>
      <c r="X60" s="19"/>
      <c r="Y60" s="19"/>
      <c r="Z60" s="19"/>
    </row>
    <row r="61" spans="1:26" x14ac:dyDescent="0.3">
      <c r="A61" s="19"/>
      <c r="B61" s="19"/>
      <c r="C61" s="19"/>
      <c r="D61" s="19"/>
      <c r="E61" s="19"/>
      <c r="F61" s="19"/>
      <c r="G61" s="19"/>
      <c r="H61" s="19"/>
      <c r="I61" s="19"/>
      <c r="J61" s="19"/>
      <c r="K61" s="19"/>
      <c r="M61" s="19"/>
      <c r="N61" s="19"/>
      <c r="O61" s="19"/>
      <c r="P61" s="19"/>
      <c r="Q61" s="19"/>
      <c r="R61" s="19"/>
      <c r="S61" s="19"/>
      <c r="T61" s="19"/>
      <c r="U61" s="19"/>
      <c r="V61" s="19"/>
      <c r="W61" s="19"/>
      <c r="X61" s="19"/>
      <c r="Y61" s="19"/>
      <c r="Z61" s="19"/>
    </row>
    <row r="62" spans="1:26" x14ac:dyDescent="0.3">
      <c r="A62" s="19"/>
      <c r="B62" s="19"/>
      <c r="C62" s="19"/>
      <c r="D62" s="19"/>
      <c r="E62" s="19"/>
      <c r="F62" s="19"/>
      <c r="G62" s="19"/>
      <c r="H62" s="19"/>
      <c r="I62" s="19"/>
      <c r="J62" s="19"/>
      <c r="K62" s="19"/>
      <c r="M62" s="19"/>
      <c r="N62" s="19"/>
      <c r="O62" s="19"/>
      <c r="P62" s="19"/>
      <c r="Q62" s="19"/>
      <c r="R62" s="19"/>
      <c r="S62" s="19"/>
      <c r="T62" s="19"/>
      <c r="U62" s="19"/>
      <c r="V62" s="19"/>
      <c r="W62" s="19"/>
      <c r="X62" s="19"/>
      <c r="Y62" s="19"/>
      <c r="Z62" s="19"/>
    </row>
    <row r="63" spans="1:26" x14ac:dyDescent="0.3">
      <c r="A63" s="19"/>
      <c r="B63" s="19"/>
      <c r="C63" s="19"/>
      <c r="D63" s="19"/>
      <c r="E63" s="19"/>
      <c r="F63" s="19"/>
      <c r="G63" s="19"/>
      <c r="H63" s="19"/>
      <c r="I63" s="19"/>
      <c r="J63" s="19"/>
      <c r="K63" s="19"/>
      <c r="M63" s="19"/>
      <c r="N63" s="19"/>
      <c r="O63" s="19"/>
      <c r="P63" s="19"/>
      <c r="Q63" s="19"/>
      <c r="R63" s="19"/>
      <c r="S63" s="19"/>
      <c r="T63" s="19"/>
      <c r="U63" s="19"/>
      <c r="V63" s="19"/>
      <c r="W63" s="19"/>
      <c r="X63" s="19"/>
      <c r="Y63" s="19"/>
      <c r="Z63" s="19"/>
    </row>
    <row r="64" spans="1:26" x14ac:dyDescent="0.3">
      <c r="A64" s="19"/>
      <c r="B64" s="19"/>
      <c r="C64" s="19"/>
      <c r="D64" s="19"/>
      <c r="E64" s="19"/>
      <c r="F64" s="19"/>
      <c r="G64" s="19"/>
      <c r="H64" s="19"/>
      <c r="I64" s="19"/>
      <c r="J64" s="19"/>
      <c r="K64" s="19"/>
      <c r="M64" s="19"/>
      <c r="N64" s="19"/>
      <c r="O64" s="19"/>
      <c r="P64" s="19"/>
      <c r="Q64" s="19"/>
      <c r="R64" s="19"/>
      <c r="S64" s="19"/>
      <c r="T64" s="19"/>
      <c r="U64" s="19"/>
      <c r="V64" s="19"/>
      <c r="W64" s="19"/>
      <c r="X64" s="19"/>
      <c r="Y64" s="19"/>
      <c r="Z64" s="19"/>
    </row>
    <row r="65" spans="1:26" x14ac:dyDescent="0.3">
      <c r="A65" s="19"/>
      <c r="B65" s="19"/>
      <c r="C65" s="19"/>
      <c r="D65" s="19"/>
      <c r="E65" s="19"/>
      <c r="F65" s="19"/>
      <c r="G65" s="19"/>
      <c r="H65" s="19"/>
      <c r="I65" s="19"/>
      <c r="J65" s="19"/>
      <c r="K65" s="19"/>
      <c r="M65" s="19"/>
      <c r="N65" s="19"/>
      <c r="O65" s="19"/>
      <c r="P65" s="19"/>
      <c r="Q65" s="19"/>
      <c r="R65" s="19"/>
      <c r="S65" s="19"/>
      <c r="T65" s="19"/>
      <c r="U65" s="19"/>
      <c r="V65" s="19"/>
      <c r="W65" s="19"/>
      <c r="X65" s="19"/>
      <c r="Y65" s="19"/>
      <c r="Z65" s="19"/>
    </row>
    <row r="66" spans="1:26" x14ac:dyDescent="0.3">
      <c r="A66" s="19"/>
      <c r="B66" s="19"/>
      <c r="C66" s="19"/>
      <c r="D66" s="19"/>
      <c r="E66" s="19"/>
      <c r="F66" s="19"/>
      <c r="G66" s="19"/>
      <c r="H66" s="19"/>
      <c r="I66" s="19"/>
      <c r="J66" s="19"/>
      <c r="K66" s="19"/>
      <c r="M66" s="19"/>
      <c r="N66" s="19"/>
      <c r="O66" s="19"/>
      <c r="P66" s="19"/>
      <c r="Q66" s="19"/>
      <c r="R66" s="19"/>
      <c r="S66" s="19"/>
      <c r="T66" s="19"/>
      <c r="U66" s="19"/>
      <c r="V66" s="19"/>
      <c r="W66" s="19"/>
      <c r="X66" s="19"/>
      <c r="Y66" s="19"/>
      <c r="Z66" s="19"/>
    </row>
    <row r="67" spans="1:26" x14ac:dyDescent="0.3">
      <c r="A67" s="19"/>
      <c r="B67" s="19"/>
      <c r="C67" s="19"/>
      <c r="D67" s="19"/>
      <c r="E67" s="19"/>
      <c r="F67" s="19"/>
      <c r="G67" s="19"/>
      <c r="H67" s="19"/>
      <c r="I67" s="19"/>
      <c r="J67" s="19"/>
      <c r="K67" s="19"/>
      <c r="M67" s="19"/>
      <c r="N67" s="19"/>
      <c r="O67" s="19"/>
      <c r="P67" s="19"/>
      <c r="Q67" s="19"/>
      <c r="R67" s="19"/>
      <c r="S67" s="19"/>
      <c r="T67" s="19"/>
      <c r="U67" s="19"/>
      <c r="V67" s="19"/>
      <c r="W67" s="19"/>
      <c r="X67" s="19"/>
      <c r="Y67" s="19"/>
      <c r="Z67" s="19"/>
    </row>
    <row r="68" spans="1:26" x14ac:dyDescent="0.3">
      <c r="A68" s="19"/>
      <c r="B68" s="19"/>
      <c r="C68" s="19"/>
      <c r="D68" s="19"/>
      <c r="E68" s="19"/>
      <c r="F68" s="19"/>
      <c r="G68" s="19"/>
      <c r="H68" s="19"/>
      <c r="I68" s="19"/>
      <c r="J68" s="19"/>
      <c r="K68" s="19"/>
      <c r="M68" s="19"/>
      <c r="N68" s="19"/>
      <c r="O68" s="19"/>
      <c r="P68" s="19"/>
      <c r="Q68" s="19"/>
      <c r="R68" s="19"/>
      <c r="S68" s="19"/>
      <c r="T68" s="19"/>
      <c r="U68" s="19"/>
      <c r="V68" s="19"/>
      <c r="W68" s="19"/>
      <c r="X68" s="19"/>
      <c r="Y68" s="19"/>
      <c r="Z68" s="19"/>
    </row>
    <row r="69" spans="1:26" x14ac:dyDescent="0.3">
      <c r="A69" s="19"/>
      <c r="B69" s="19"/>
      <c r="C69" s="19"/>
      <c r="D69" s="19"/>
      <c r="E69" s="19"/>
      <c r="F69" s="19"/>
      <c r="G69" s="19"/>
      <c r="H69" s="19"/>
      <c r="I69" s="19"/>
      <c r="J69" s="19"/>
      <c r="K69" s="19"/>
      <c r="M69" s="19"/>
      <c r="N69" s="19"/>
      <c r="O69" s="19"/>
      <c r="P69" s="19"/>
      <c r="Q69" s="19"/>
      <c r="R69" s="19"/>
      <c r="S69" s="19"/>
      <c r="T69" s="19"/>
      <c r="U69" s="19"/>
      <c r="V69" s="19"/>
      <c r="W69" s="19"/>
      <c r="X69" s="19"/>
      <c r="Y69" s="19"/>
      <c r="Z69" s="19"/>
    </row>
    <row r="70" spans="1:26" x14ac:dyDescent="0.3">
      <c r="A70" s="19"/>
      <c r="B70" s="19"/>
      <c r="C70" s="19"/>
      <c r="D70" s="19"/>
      <c r="E70" s="19"/>
      <c r="F70" s="19"/>
      <c r="G70" s="19"/>
      <c r="H70" s="19"/>
      <c r="I70" s="19"/>
      <c r="J70" s="19"/>
      <c r="K70" s="19"/>
      <c r="M70" s="19"/>
      <c r="N70" s="19"/>
      <c r="O70" s="19"/>
      <c r="P70" s="19"/>
      <c r="Q70" s="19"/>
      <c r="R70" s="19"/>
      <c r="S70" s="19"/>
      <c r="T70" s="19"/>
      <c r="U70" s="19"/>
      <c r="V70" s="19"/>
      <c r="W70" s="19"/>
      <c r="X70" s="19"/>
      <c r="Y70" s="19"/>
      <c r="Z70" s="19"/>
    </row>
    <row r="71" spans="1:26" x14ac:dyDescent="0.3">
      <c r="A71" s="19"/>
      <c r="B71" s="19"/>
      <c r="C71" s="19"/>
      <c r="D71" s="19"/>
      <c r="E71" s="19"/>
      <c r="F71" s="19"/>
      <c r="G71" s="19"/>
      <c r="H71" s="19"/>
      <c r="I71" s="19"/>
      <c r="J71" s="19"/>
      <c r="K71" s="19"/>
      <c r="M71" s="19"/>
      <c r="N71" s="19"/>
      <c r="O71" s="19"/>
      <c r="P71" s="19"/>
      <c r="Q71" s="19"/>
      <c r="R71" s="19"/>
      <c r="S71" s="19"/>
      <c r="T71" s="19"/>
      <c r="U71" s="19"/>
      <c r="V71" s="19"/>
      <c r="W71" s="19"/>
      <c r="X71" s="19"/>
      <c r="Y71" s="19"/>
      <c r="Z71" s="19"/>
    </row>
    <row r="72" spans="1:26" x14ac:dyDescent="0.3">
      <c r="A72" s="19"/>
      <c r="B72" s="19"/>
      <c r="C72" s="19"/>
      <c r="D72" s="19"/>
      <c r="E72" s="19"/>
      <c r="F72" s="19"/>
      <c r="G72" s="19"/>
      <c r="H72" s="19"/>
      <c r="I72" s="19"/>
      <c r="J72" s="19"/>
      <c r="K72" s="19"/>
      <c r="M72" s="19"/>
      <c r="N72" s="19"/>
      <c r="O72" s="19"/>
      <c r="P72" s="19"/>
      <c r="Q72" s="19"/>
      <c r="R72" s="19"/>
      <c r="S72" s="19"/>
      <c r="T72" s="19"/>
      <c r="U72" s="19"/>
      <c r="V72" s="19"/>
      <c r="W72" s="19"/>
      <c r="X72" s="19"/>
      <c r="Y72" s="19"/>
      <c r="Z72" s="19"/>
    </row>
    <row r="73" spans="1:26" x14ac:dyDescent="0.3">
      <c r="A73" s="19"/>
      <c r="B73" s="19"/>
      <c r="C73" s="19"/>
      <c r="D73" s="19"/>
      <c r="E73" s="19"/>
      <c r="F73" s="19"/>
      <c r="G73" s="19"/>
      <c r="H73" s="19"/>
      <c r="I73" s="19"/>
      <c r="J73" s="19"/>
      <c r="K73" s="19"/>
      <c r="M73" s="19"/>
      <c r="N73" s="19"/>
      <c r="O73" s="19"/>
      <c r="P73" s="19"/>
      <c r="Q73" s="19"/>
      <c r="R73" s="19"/>
      <c r="S73" s="19"/>
      <c r="T73" s="19"/>
      <c r="U73" s="19"/>
      <c r="V73" s="19"/>
      <c r="W73" s="19"/>
      <c r="X73" s="19"/>
      <c r="Y73" s="19"/>
      <c r="Z73" s="19"/>
    </row>
    <row r="74" spans="1:26" x14ac:dyDescent="0.3">
      <c r="A74" s="19"/>
      <c r="B74" s="19"/>
      <c r="C74" s="19"/>
      <c r="D74" s="19"/>
      <c r="E74" s="19"/>
      <c r="F74" s="19"/>
      <c r="G74" s="19"/>
      <c r="H74" s="19"/>
      <c r="I74" s="19"/>
      <c r="J74" s="19"/>
      <c r="K74" s="19"/>
      <c r="M74" s="19"/>
      <c r="N74" s="19"/>
      <c r="O74" s="19"/>
      <c r="P74" s="19"/>
      <c r="Q74" s="19"/>
      <c r="R74" s="19"/>
      <c r="S74" s="19"/>
      <c r="T74" s="19"/>
      <c r="U74" s="19"/>
      <c r="V74" s="19"/>
      <c r="W74" s="19"/>
      <c r="X74" s="19"/>
      <c r="Y74" s="19"/>
      <c r="Z74" s="19"/>
    </row>
    <row r="75" spans="1:26" x14ac:dyDescent="0.3">
      <c r="A75" s="19"/>
      <c r="B75" s="19"/>
      <c r="C75" s="19"/>
      <c r="D75" s="19"/>
      <c r="E75" s="19"/>
      <c r="F75" s="19"/>
      <c r="G75" s="19"/>
      <c r="H75" s="19"/>
      <c r="I75" s="19"/>
      <c r="J75" s="19"/>
      <c r="K75" s="19"/>
      <c r="M75" s="19"/>
      <c r="N75" s="19"/>
      <c r="O75" s="19"/>
      <c r="P75" s="19"/>
      <c r="Q75" s="19"/>
      <c r="R75" s="19"/>
      <c r="S75" s="19"/>
      <c r="T75" s="19"/>
      <c r="U75" s="19"/>
      <c r="V75" s="19"/>
      <c r="W75" s="19"/>
      <c r="X75" s="19"/>
      <c r="Y75" s="19"/>
      <c r="Z75" s="19"/>
    </row>
    <row r="76" spans="1:26" x14ac:dyDescent="0.3">
      <c r="A76" s="19"/>
      <c r="B76" s="19"/>
      <c r="C76" s="19"/>
      <c r="D76" s="19"/>
      <c r="E76" s="19"/>
      <c r="F76" s="19"/>
      <c r="G76" s="19"/>
      <c r="H76" s="19"/>
      <c r="I76" s="19"/>
      <c r="J76" s="19"/>
      <c r="K76" s="19"/>
      <c r="M76" s="19"/>
      <c r="N76" s="19"/>
      <c r="O76" s="19"/>
      <c r="P76" s="19"/>
      <c r="Q76" s="19"/>
      <c r="R76" s="19"/>
      <c r="S76" s="19"/>
      <c r="T76" s="19"/>
      <c r="U76" s="19"/>
      <c r="V76" s="19"/>
      <c r="W76" s="19"/>
      <c r="X76" s="19"/>
      <c r="Y76" s="19"/>
      <c r="Z76" s="19"/>
    </row>
    <row r="77" spans="1:26" x14ac:dyDescent="0.3">
      <c r="A77" s="19"/>
      <c r="B77" s="19"/>
      <c r="C77" s="19"/>
      <c r="D77" s="19"/>
      <c r="E77" s="19"/>
      <c r="F77" s="19"/>
      <c r="G77" s="19"/>
      <c r="H77" s="19"/>
      <c r="I77" s="19"/>
      <c r="J77" s="19"/>
      <c r="K77" s="19"/>
      <c r="M77" s="19"/>
      <c r="N77" s="19"/>
      <c r="O77" s="19"/>
      <c r="P77" s="19"/>
      <c r="Q77" s="19"/>
      <c r="R77" s="19"/>
      <c r="S77" s="19"/>
      <c r="T77" s="19"/>
      <c r="U77" s="19"/>
      <c r="V77" s="19"/>
      <c r="W77" s="19"/>
      <c r="X77" s="19"/>
      <c r="Y77" s="19"/>
      <c r="Z77" s="19"/>
    </row>
    <row r="78" spans="1:26" x14ac:dyDescent="0.3">
      <c r="A78" s="19"/>
      <c r="B78" s="19"/>
      <c r="C78" s="19"/>
      <c r="D78" s="19"/>
      <c r="E78" s="19"/>
      <c r="F78" s="19"/>
      <c r="G78" s="19"/>
      <c r="H78" s="19"/>
      <c r="I78" s="19"/>
      <c r="J78" s="19"/>
      <c r="K78" s="19"/>
      <c r="M78" s="19"/>
      <c r="N78" s="19"/>
      <c r="O78" s="19"/>
      <c r="P78" s="19"/>
      <c r="Q78" s="19"/>
      <c r="R78" s="19"/>
      <c r="S78" s="19"/>
      <c r="T78" s="19"/>
      <c r="U78" s="19"/>
      <c r="V78" s="19"/>
      <c r="W78" s="19"/>
      <c r="X78" s="19"/>
      <c r="Y78" s="19"/>
      <c r="Z78" s="19"/>
    </row>
    <row r="79" spans="1:26" x14ac:dyDescent="0.3">
      <c r="A79" s="19"/>
      <c r="B79" s="19"/>
      <c r="C79" s="19"/>
      <c r="D79" s="19"/>
      <c r="E79" s="19"/>
      <c r="F79" s="19"/>
      <c r="G79" s="19"/>
      <c r="H79" s="19"/>
      <c r="I79" s="19"/>
      <c r="J79" s="19"/>
      <c r="K79" s="19"/>
      <c r="M79" s="19"/>
      <c r="N79" s="19"/>
      <c r="O79" s="19"/>
      <c r="P79" s="19"/>
      <c r="Q79" s="19"/>
      <c r="R79" s="19"/>
      <c r="S79" s="19"/>
      <c r="T79" s="19"/>
      <c r="U79" s="19"/>
      <c r="V79" s="19"/>
      <c r="W79" s="19"/>
      <c r="X79" s="19"/>
      <c r="Y79" s="19"/>
      <c r="Z79" s="19"/>
    </row>
    <row r="80" spans="1:26" x14ac:dyDescent="0.3">
      <c r="A80" s="19"/>
      <c r="B80" s="19"/>
      <c r="C80" s="19"/>
      <c r="D80" s="19"/>
      <c r="E80" s="19"/>
      <c r="F80" s="19"/>
      <c r="G80" s="19"/>
      <c r="H80" s="19"/>
      <c r="I80" s="19"/>
      <c r="J80" s="19"/>
      <c r="K80" s="19"/>
      <c r="M80" s="19"/>
      <c r="N80" s="19"/>
      <c r="O80" s="19"/>
      <c r="P80" s="19"/>
      <c r="Q80" s="19"/>
      <c r="R80" s="19"/>
      <c r="S80" s="19"/>
      <c r="T80" s="19"/>
      <c r="U80" s="19"/>
      <c r="V80" s="19"/>
      <c r="W80" s="19"/>
      <c r="X80" s="19"/>
      <c r="Y80" s="19"/>
      <c r="Z80" s="19"/>
    </row>
    <row r="81" spans="1:26" x14ac:dyDescent="0.3">
      <c r="A81" s="19"/>
      <c r="B81" s="19"/>
      <c r="C81" s="19"/>
      <c r="D81" s="19"/>
      <c r="E81" s="19"/>
      <c r="F81" s="19"/>
      <c r="G81" s="19"/>
      <c r="H81" s="19"/>
      <c r="I81" s="19"/>
      <c r="J81" s="19"/>
      <c r="K81" s="19"/>
      <c r="M81" s="19"/>
      <c r="N81" s="19"/>
      <c r="O81" s="19"/>
      <c r="P81" s="19"/>
      <c r="Q81" s="19"/>
      <c r="R81" s="19"/>
      <c r="S81" s="19"/>
      <c r="T81" s="19"/>
      <c r="U81" s="19"/>
      <c r="V81" s="19"/>
      <c r="W81" s="19"/>
      <c r="X81" s="19"/>
      <c r="Y81" s="19"/>
      <c r="Z81" s="19"/>
    </row>
    <row r="82" spans="1:26" x14ac:dyDescent="0.3">
      <c r="A82" s="19"/>
      <c r="B82" s="19"/>
      <c r="C82" s="19"/>
      <c r="D82" s="19"/>
      <c r="E82" s="19"/>
      <c r="F82" s="19"/>
      <c r="G82" s="19"/>
      <c r="H82" s="19"/>
      <c r="I82" s="19"/>
      <c r="J82" s="19"/>
      <c r="K82" s="19"/>
      <c r="M82" s="19"/>
      <c r="N82" s="19"/>
      <c r="O82" s="19"/>
      <c r="P82" s="19"/>
      <c r="Q82" s="19"/>
      <c r="R82" s="19"/>
      <c r="S82" s="19"/>
      <c r="T82" s="19"/>
      <c r="U82" s="19"/>
      <c r="V82" s="19"/>
      <c r="W82" s="19"/>
      <c r="X82" s="19"/>
      <c r="Y82" s="19"/>
      <c r="Z82" s="19"/>
    </row>
    <row r="83" spans="1:26" x14ac:dyDescent="0.3">
      <c r="A83" s="19"/>
      <c r="B83" s="19"/>
      <c r="C83" s="19"/>
      <c r="D83" s="19"/>
      <c r="E83" s="19"/>
      <c r="F83" s="19"/>
      <c r="G83" s="19"/>
      <c r="H83" s="19"/>
      <c r="I83" s="19"/>
      <c r="J83" s="19"/>
      <c r="K83" s="19"/>
      <c r="M83" s="19"/>
      <c r="N83" s="19"/>
      <c r="O83" s="19"/>
      <c r="P83" s="19"/>
      <c r="Q83" s="19"/>
      <c r="R83" s="19"/>
      <c r="S83" s="19"/>
      <c r="T83" s="19"/>
      <c r="U83" s="19"/>
      <c r="V83" s="19"/>
      <c r="W83" s="19"/>
      <c r="X83" s="19"/>
      <c r="Y83" s="19"/>
      <c r="Z83" s="19"/>
    </row>
    <row r="84" spans="1:26" x14ac:dyDescent="0.3">
      <c r="A84" s="19"/>
      <c r="B84" s="19"/>
      <c r="C84" s="19"/>
      <c r="D84" s="19"/>
      <c r="E84" s="19"/>
      <c r="F84" s="19"/>
      <c r="G84" s="19"/>
      <c r="H84" s="19"/>
      <c r="I84" s="19"/>
      <c r="J84" s="19"/>
      <c r="K84" s="19"/>
      <c r="M84" s="19"/>
      <c r="N84" s="19"/>
      <c r="O84" s="19"/>
      <c r="P84" s="19"/>
      <c r="Q84" s="19"/>
      <c r="R84" s="19"/>
      <c r="S84" s="19"/>
      <c r="T84" s="19"/>
      <c r="U84" s="19"/>
      <c r="V84" s="19"/>
      <c r="W84" s="19"/>
      <c r="X84" s="19"/>
      <c r="Y84" s="19"/>
      <c r="Z84" s="19"/>
    </row>
    <row r="85" spans="1:26" x14ac:dyDescent="0.3">
      <c r="A85" s="19"/>
      <c r="B85" s="19"/>
      <c r="C85" s="19"/>
      <c r="D85" s="19"/>
      <c r="E85" s="19"/>
      <c r="F85" s="19"/>
      <c r="G85" s="19"/>
      <c r="H85" s="19"/>
      <c r="I85" s="19"/>
      <c r="J85" s="19"/>
      <c r="K85" s="19"/>
      <c r="M85" s="19"/>
      <c r="N85" s="19"/>
      <c r="O85" s="19"/>
      <c r="P85" s="19"/>
      <c r="Q85" s="19"/>
      <c r="R85" s="19"/>
      <c r="S85" s="19"/>
      <c r="T85" s="19"/>
      <c r="U85" s="19"/>
      <c r="V85" s="19"/>
      <c r="W85" s="19"/>
      <c r="X85" s="19"/>
      <c r="Y85" s="19"/>
      <c r="Z85" s="19"/>
    </row>
    <row r="86" spans="1:26" x14ac:dyDescent="0.3">
      <c r="A86" s="19"/>
      <c r="B86" s="19"/>
      <c r="C86" s="19"/>
      <c r="D86" s="19"/>
      <c r="E86" s="19"/>
      <c r="F86" s="19"/>
      <c r="G86" s="19"/>
      <c r="H86" s="19"/>
      <c r="I86" s="19"/>
      <c r="J86" s="19"/>
      <c r="K86" s="19"/>
      <c r="M86" s="19"/>
      <c r="N86" s="19"/>
      <c r="O86" s="19"/>
      <c r="P86" s="19"/>
      <c r="Q86" s="19"/>
      <c r="R86" s="19"/>
      <c r="S86" s="19"/>
      <c r="T86" s="19"/>
      <c r="U86" s="19"/>
      <c r="V86" s="19"/>
      <c r="W86" s="19"/>
      <c r="X86" s="19"/>
      <c r="Y86" s="19"/>
      <c r="Z86" s="19"/>
    </row>
    <row r="87" spans="1:26" x14ac:dyDescent="0.3">
      <c r="A87" s="19"/>
      <c r="B87" s="19"/>
      <c r="C87" s="19"/>
      <c r="D87" s="19"/>
      <c r="E87" s="19"/>
      <c r="F87" s="19"/>
      <c r="G87" s="19"/>
      <c r="H87" s="19"/>
      <c r="I87" s="19"/>
      <c r="J87" s="19"/>
      <c r="K87" s="19"/>
      <c r="M87" s="19"/>
      <c r="N87" s="19"/>
      <c r="O87" s="19"/>
      <c r="P87" s="19"/>
      <c r="Q87" s="19"/>
      <c r="R87" s="19"/>
      <c r="S87" s="19"/>
      <c r="T87" s="19"/>
      <c r="U87" s="19"/>
      <c r="V87" s="19"/>
      <c r="W87" s="19"/>
      <c r="X87" s="19"/>
      <c r="Y87" s="19"/>
      <c r="Z87" s="19"/>
    </row>
    <row r="88" spans="1:26" x14ac:dyDescent="0.3">
      <c r="A88" s="19"/>
      <c r="B88" s="19"/>
      <c r="C88" s="19"/>
      <c r="D88" s="19"/>
      <c r="E88" s="19"/>
      <c r="F88" s="19"/>
      <c r="G88" s="19"/>
      <c r="H88" s="19"/>
      <c r="I88" s="19"/>
      <c r="J88" s="19"/>
      <c r="K88" s="19"/>
      <c r="M88" s="19"/>
      <c r="N88" s="19"/>
      <c r="O88" s="19"/>
      <c r="P88" s="19"/>
      <c r="Q88" s="19"/>
      <c r="R88" s="19"/>
      <c r="S88" s="19"/>
      <c r="T88" s="19"/>
      <c r="U88" s="19"/>
      <c r="V88" s="19"/>
      <c r="W88" s="19"/>
      <c r="X88" s="19"/>
      <c r="Y88" s="19"/>
      <c r="Z88" s="19"/>
    </row>
    <row r="89" spans="1:26" x14ac:dyDescent="0.3">
      <c r="A89" s="19"/>
      <c r="B89" s="19"/>
      <c r="C89" s="19"/>
      <c r="D89" s="19"/>
      <c r="E89" s="19"/>
      <c r="F89" s="19"/>
      <c r="G89" s="19"/>
      <c r="H89" s="19"/>
      <c r="I89" s="19"/>
      <c r="J89" s="19"/>
      <c r="K89" s="19"/>
      <c r="M89" s="19"/>
      <c r="N89" s="19"/>
      <c r="O89" s="19"/>
      <c r="P89" s="19"/>
      <c r="Q89" s="19"/>
      <c r="R89" s="19"/>
      <c r="S89" s="19"/>
      <c r="T89" s="19"/>
      <c r="U89" s="19"/>
      <c r="V89" s="19"/>
      <c r="W89" s="19"/>
      <c r="X89" s="19"/>
      <c r="Y89" s="19"/>
      <c r="Z89" s="19"/>
    </row>
    <row r="90" spans="1:26" x14ac:dyDescent="0.3">
      <c r="A90" s="19"/>
      <c r="B90" s="19"/>
      <c r="C90" s="19"/>
      <c r="D90" s="19"/>
      <c r="E90" s="19"/>
      <c r="F90" s="19"/>
      <c r="G90" s="19"/>
      <c r="H90" s="19"/>
      <c r="I90" s="19"/>
      <c r="J90" s="19"/>
      <c r="K90" s="19"/>
      <c r="M90" s="19"/>
      <c r="N90" s="19"/>
      <c r="O90" s="19"/>
      <c r="P90" s="19"/>
      <c r="Q90" s="19"/>
      <c r="R90" s="19"/>
      <c r="S90" s="19"/>
      <c r="T90" s="19"/>
      <c r="U90" s="19"/>
      <c r="V90" s="19"/>
      <c r="W90" s="19"/>
      <c r="X90" s="19"/>
      <c r="Y90" s="19"/>
      <c r="Z90" s="19"/>
    </row>
    <row r="91" spans="1:26" x14ac:dyDescent="0.3">
      <c r="A91" s="19"/>
      <c r="B91" s="19"/>
      <c r="C91" s="19"/>
      <c r="D91" s="19"/>
      <c r="E91" s="19"/>
      <c r="F91" s="19"/>
      <c r="G91" s="19"/>
      <c r="H91" s="19"/>
      <c r="I91" s="19"/>
      <c r="J91" s="19"/>
      <c r="K91" s="19"/>
      <c r="M91" s="19"/>
      <c r="N91" s="19"/>
      <c r="O91" s="19"/>
      <c r="P91" s="19"/>
      <c r="Q91" s="19"/>
      <c r="R91" s="19"/>
      <c r="S91" s="19"/>
      <c r="T91" s="19"/>
      <c r="U91" s="19"/>
      <c r="V91" s="19"/>
      <c r="W91" s="19"/>
      <c r="X91" s="19"/>
      <c r="Y91" s="19"/>
      <c r="Z91" s="19"/>
    </row>
    <row r="92" spans="1:26" x14ac:dyDescent="0.3">
      <c r="A92" s="19"/>
      <c r="B92" s="19"/>
      <c r="C92" s="19"/>
      <c r="D92" s="19"/>
      <c r="E92" s="19"/>
      <c r="F92" s="19"/>
      <c r="G92" s="19"/>
      <c r="H92" s="19"/>
      <c r="I92" s="19"/>
      <c r="J92" s="19"/>
      <c r="K92" s="19"/>
      <c r="M92" s="19"/>
      <c r="N92" s="19"/>
      <c r="O92" s="19"/>
      <c r="P92" s="19"/>
      <c r="Q92" s="19"/>
      <c r="R92" s="19"/>
      <c r="S92" s="19"/>
      <c r="T92" s="19"/>
      <c r="U92" s="19"/>
      <c r="V92" s="19"/>
      <c r="W92" s="19"/>
      <c r="X92" s="19"/>
      <c r="Y92" s="19"/>
      <c r="Z92" s="19"/>
    </row>
    <row r="93" spans="1:26" x14ac:dyDescent="0.3">
      <c r="A93" s="19"/>
      <c r="B93" s="19"/>
      <c r="C93" s="19"/>
      <c r="D93" s="19"/>
      <c r="E93" s="19"/>
      <c r="F93" s="19"/>
      <c r="G93" s="19"/>
      <c r="H93" s="19"/>
      <c r="I93" s="19"/>
      <c r="J93" s="19"/>
      <c r="K93" s="19"/>
      <c r="M93" s="19"/>
      <c r="N93" s="19"/>
      <c r="O93" s="19"/>
      <c r="P93" s="19"/>
      <c r="Q93" s="19"/>
      <c r="R93" s="19"/>
      <c r="S93" s="19"/>
      <c r="T93" s="19"/>
      <c r="U93" s="19"/>
      <c r="V93" s="19"/>
      <c r="W93" s="19"/>
      <c r="X93" s="19"/>
      <c r="Y93" s="19"/>
      <c r="Z93" s="19"/>
    </row>
    <row r="94" spans="1:26" x14ac:dyDescent="0.3">
      <c r="A94" s="19"/>
      <c r="B94" s="19"/>
      <c r="C94" s="19"/>
      <c r="D94" s="19"/>
      <c r="E94" s="19"/>
      <c r="F94" s="19"/>
      <c r="G94" s="19"/>
      <c r="H94" s="19"/>
      <c r="I94" s="19"/>
      <c r="J94" s="19"/>
      <c r="K94" s="19"/>
      <c r="M94" s="19"/>
      <c r="N94" s="19"/>
      <c r="O94" s="19"/>
      <c r="P94" s="19"/>
      <c r="Q94" s="19"/>
      <c r="R94" s="19"/>
      <c r="S94" s="19"/>
      <c r="T94" s="19"/>
      <c r="U94" s="19"/>
      <c r="V94" s="19"/>
      <c r="W94" s="19"/>
      <c r="X94" s="19"/>
      <c r="Y94" s="19"/>
      <c r="Z94" s="19"/>
    </row>
    <row r="95" spans="1:26" x14ac:dyDescent="0.3">
      <c r="A95" s="19"/>
      <c r="B95" s="19"/>
      <c r="C95" s="19"/>
      <c r="D95" s="19"/>
      <c r="E95" s="19"/>
      <c r="F95" s="19"/>
      <c r="G95" s="19"/>
      <c r="H95" s="19"/>
      <c r="I95" s="19"/>
      <c r="J95" s="19"/>
      <c r="K95" s="19"/>
      <c r="M95" s="19"/>
      <c r="N95" s="19"/>
      <c r="O95" s="19"/>
      <c r="P95" s="19"/>
      <c r="Q95" s="19"/>
      <c r="R95" s="19"/>
      <c r="S95" s="19"/>
      <c r="T95" s="19"/>
      <c r="U95" s="19"/>
      <c r="V95" s="19"/>
      <c r="W95" s="19"/>
      <c r="X95" s="19"/>
      <c r="Y95" s="19"/>
      <c r="Z95" s="19"/>
    </row>
    <row r="96" spans="1:26" x14ac:dyDescent="0.3">
      <c r="A96" s="19"/>
      <c r="B96" s="19"/>
      <c r="C96" s="19"/>
      <c r="D96" s="19"/>
      <c r="E96" s="19"/>
      <c r="F96" s="19"/>
      <c r="G96" s="19"/>
      <c r="H96" s="19"/>
      <c r="I96" s="19"/>
      <c r="J96" s="19"/>
      <c r="K96" s="19"/>
      <c r="M96" s="19"/>
      <c r="N96" s="19"/>
      <c r="O96" s="19"/>
      <c r="P96" s="19"/>
      <c r="Q96" s="19"/>
      <c r="R96" s="19"/>
      <c r="S96" s="19"/>
      <c r="T96" s="19"/>
      <c r="U96" s="19"/>
      <c r="V96" s="19"/>
      <c r="W96" s="19"/>
      <c r="X96" s="19"/>
      <c r="Y96" s="19"/>
      <c r="Z96" s="19"/>
    </row>
    <row r="97" spans="1:26" x14ac:dyDescent="0.3">
      <c r="A97" s="19"/>
      <c r="B97" s="19"/>
      <c r="C97" s="19"/>
      <c r="D97" s="19"/>
      <c r="E97" s="19"/>
      <c r="F97" s="19"/>
      <c r="G97" s="19"/>
      <c r="H97" s="19"/>
      <c r="I97" s="19"/>
      <c r="J97" s="19"/>
      <c r="K97" s="19"/>
      <c r="M97" s="19"/>
      <c r="N97" s="19"/>
      <c r="O97" s="19"/>
      <c r="P97" s="19"/>
      <c r="Q97" s="19"/>
      <c r="R97" s="19"/>
      <c r="S97" s="19"/>
      <c r="T97" s="19"/>
      <c r="U97" s="19"/>
      <c r="V97" s="19"/>
      <c r="W97" s="19"/>
      <c r="X97" s="19"/>
      <c r="Y97" s="19"/>
      <c r="Z97" s="19"/>
    </row>
    <row r="98" spans="1:26" x14ac:dyDescent="0.3">
      <c r="A98" s="19"/>
      <c r="B98" s="19"/>
      <c r="C98" s="19"/>
      <c r="D98" s="19"/>
      <c r="E98" s="19"/>
      <c r="F98" s="19"/>
      <c r="G98" s="19"/>
      <c r="H98" s="19"/>
      <c r="I98" s="19"/>
      <c r="J98" s="19"/>
      <c r="K98" s="19"/>
      <c r="M98" s="19"/>
      <c r="N98" s="19"/>
      <c r="O98" s="19"/>
      <c r="P98" s="19"/>
      <c r="Q98" s="19"/>
      <c r="R98" s="19"/>
      <c r="S98" s="19"/>
      <c r="T98" s="19"/>
      <c r="U98" s="19"/>
      <c r="V98" s="19"/>
      <c r="W98" s="19"/>
      <c r="X98" s="19"/>
      <c r="Y98" s="19"/>
      <c r="Z98" s="19"/>
    </row>
    <row r="99" spans="1:26" x14ac:dyDescent="0.3">
      <c r="A99" s="19"/>
      <c r="B99" s="19"/>
      <c r="C99" s="19"/>
      <c r="D99" s="19"/>
      <c r="E99" s="19"/>
      <c r="F99" s="19"/>
      <c r="G99" s="19"/>
      <c r="H99" s="19"/>
      <c r="I99" s="19"/>
      <c r="J99" s="19"/>
      <c r="K99" s="19"/>
      <c r="M99" s="19"/>
      <c r="N99" s="19"/>
      <c r="O99" s="19"/>
      <c r="P99" s="19"/>
      <c r="Q99" s="19"/>
      <c r="R99" s="19"/>
      <c r="S99" s="19"/>
      <c r="T99" s="19"/>
      <c r="U99" s="19"/>
      <c r="V99" s="19"/>
      <c r="W99" s="19"/>
      <c r="X99" s="19"/>
      <c r="Y99" s="19"/>
      <c r="Z99" s="19"/>
    </row>
    <row r="100" spans="1:26" x14ac:dyDescent="0.3">
      <c r="A100" s="19"/>
      <c r="B100" s="19"/>
      <c r="C100" s="19"/>
      <c r="D100" s="19"/>
      <c r="E100" s="19"/>
      <c r="F100" s="19"/>
      <c r="G100" s="19"/>
      <c r="H100" s="19"/>
      <c r="I100" s="19"/>
      <c r="J100" s="19"/>
      <c r="K100" s="19"/>
      <c r="M100" s="19"/>
      <c r="N100" s="19"/>
      <c r="O100" s="19"/>
      <c r="P100" s="19"/>
      <c r="Q100" s="19"/>
      <c r="R100" s="19"/>
      <c r="S100" s="19"/>
      <c r="T100" s="19"/>
      <c r="U100" s="19"/>
      <c r="V100" s="19"/>
      <c r="W100" s="19"/>
      <c r="X100" s="19"/>
      <c r="Y100" s="19"/>
      <c r="Z100" s="19"/>
    </row>
    <row r="101" spans="1:26" x14ac:dyDescent="0.3">
      <c r="A101" s="19"/>
      <c r="B101" s="19"/>
      <c r="C101" s="19"/>
      <c r="D101" s="19"/>
      <c r="E101" s="19"/>
      <c r="F101" s="19"/>
      <c r="G101" s="19"/>
      <c r="H101" s="19"/>
      <c r="I101" s="19"/>
      <c r="J101" s="19"/>
      <c r="K101" s="19"/>
      <c r="M101" s="19"/>
      <c r="N101" s="19"/>
      <c r="O101" s="19"/>
      <c r="P101" s="19"/>
      <c r="Q101" s="19"/>
      <c r="R101" s="19"/>
      <c r="S101" s="19"/>
      <c r="T101" s="19"/>
      <c r="U101" s="19"/>
      <c r="V101" s="19"/>
      <c r="W101" s="19"/>
      <c r="X101" s="19"/>
      <c r="Y101" s="19"/>
      <c r="Z101" s="19"/>
    </row>
    <row r="102" spans="1:26" x14ac:dyDescent="0.3">
      <c r="A102" s="19"/>
      <c r="B102" s="19"/>
      <c r="C102" s="19"/>
      <c r="D102" s="19"/>
      <c r="E102" s="19"/>
      <c r="F102" s="19"/>
      <c r="G102" s="19"/>
      <c r="H102" s="19"/>
      <c r="I102" s="19"/>
      <c r="J102" s="19"/>
      <c r="K102" s="19"/>
      <c r="M102" s="19"/>
      <c r="N102" s="19"/>
      <c r="O102" s="19"/>
      <c r="P102" s="19"/>
      <c r="Q102" s="19"/>
      <c r="R102" s="19"/>
      <c r="S102" s="19"/>
      <c r="T102" s="19"/>
      <c r="U102" s="19"/>
      <c r="V102" s="19"/>
      <c r="W102" s="19"/>
      <c r="X102" s="19"/>
      <c r="Y102" s="19"/>
      <c r="Z102" s="19"/>
    </row>
    <row r="103" spans="1:26" x14ac:dyDescent="0.3">
      <c r="A103" s="19"/>
      <c r="B103" s="19"/>
      <c r="C103" s="19"/>
      <c r="D103" s="19"/>
      <c r="E103" s="19"/>
      <c r="F103" s="19"/>
      <c r="G103" s="19"/>
      <c r="H103" s="19"/>
      <c r="I103" s="19"/>
      <c r="J103" s="19"/>
      <c r="K103" s="19"/>
      <c r="M103" s="19"/>
      <c r="N103" s="19"/>
      <c r="O103" s="19"/>
      <c r="P103" s="19"/>
      <c r="Q103" s="19"/>
      <c r="R103" s="19"/>
      <c r="S103" s="19"/>
      <c r="T103" s="19"/>
      <c r="U103" s="19"/>
      <c r="V103" s="19"/>
      <c r="W103" s="19"/>
      <c r="X103" s="19"/>
      <c r="Y103" s="19"/>
      <c r="Z103" s="19"/>
    </row>
    <row r="104" spans="1:26" x14ac:dyDescent="0.3">
      <c r="A104" s="19"/>
      <c r="B104" s="19"/>
      <c r="C104" s="19"/>
      <c r="D104" s="19"/>
      <c r="E104" s="19"/>
      <c r="F104" s="19"/>
      <c r="G104" s="19"/>
      <c r="H104" s="19"/>
      <c r="I104" s="19"/>
      <c r="J104" s="19"/>
      <c r="K104" s="19"/>
      <c r="M104" s="19"/>
      <c r="N104" s="19"/>
      <c r="O104" s="19"/>
      <c r="P104" s="19"/>
      <c r="Q104" s="19"/>
      <c r="R104" s="19"/>
      <c r="S104" s="19"/>
      <c r="T104" s="19"/>
      <c r="U104" s="19"/>
      <c r="V104" s="19"/>
      <c r="W104" s="19"/>
      <c r="X104" s="19"/>
      <c r="Y104" s="19"/>
      <c r="Z104" s="19"/>
    </row>
    <row r="105" spans="1:26" x14ac:dyDescent="0.3">
      <c r="A105" s="19"/>
      <c r="B105" s="19"/>
      <c r="C105" s="19"/>
      <c r="D105" s="19"/>
      <c r="E105" s="19"/>
      <c r="F105" s="19"/>
      <c r="G105" s="19"/>
      <c r="H105" s="19"/>
      <c r="I105" s="19"/>
      <c r="J105" s="19"/>
      <c r="K105" s="19"/>
      <c r="M105" s="19"/>
      <c r="N105" s="19"/>
      <c r="O105" s="19"/>
      <c r="P105" s="19"/>
      <c r="Q105" s="19"/>
      <c r="R105" s="19"/>
      <c r="S105" s="19"/>
      <c r="T105" s="19"/>
      <c r="U105" s="19"/>
      <c r="V105" s="19"/>
      <c r="W105" s="19"/>
      <c r="X105" s="19"/>
      <c r="Y105" s="19"/>
      <c r="Z105" s="19"/>
    </row>
    <row r="106" spans="1:26" x14ac:dyDescent="0.3">
      <c r="A106" s="19"/>
      <c r="B106" s="19"/>
      <c r="C106" s="19"/>
      <c r="D106" s="19"/>
      <c r="E106" s="19"/>
      <c r="F106" s="19"/>
      <c r="G106" s="19"/>
      <c r="H106" s="19"/>
      <c r="I106" s="19"/>
      <c r="J106" s="19"/>
      <c r="K106" s="19"/>
      <c r="M106" s="19"/>
      <c r="N106" s="19"/>
      <c r="O106" s="19"/>
      <c r="P106" s="19"/>
      <c r="Q106" s="19"/>
      <c r="R106" s="19"/>
      <c r="S106" s="19"/>
      <c r="T106" s="19"/>
      <c r="U106" s="19"/>
      <c r="V106" s="19"/>
      <c r="W106" s="19"/>
      <c r="X106" s="19"/>
      <c r="Y106" s="19"/>
      <c r="Z106" s="19"/>
    </row>
    <row r="107" spans="1:26" x14ac:dyDescent="0.3">
      <c r="A107" s="19"/>
      <c r="B107" s="19"/>
      <c r="C107" s="19"/>
      <c r="D107" s="19"/>
      <c r="E107" s="19"/>
      <c r="F107" s="19"/>
      <c r="G107" s="19"/>
      <c r="H107" s="19"/>
      <c r="I107" s="19"/>
      <c r="J107" s="19"/>
      <c r="K107" s="19"/>
      <c r="M107" s="19"/>
      <c r="N107" s="19"/>
      <c r="O107" s="19"/>
      <c r="P107" s="19"/>
      <c r="Q107" s="19"/>
      <c r="R107" s="19"/>
      <c r="S107" s="19"/>
      <c r="T107" s="19"/>
      <c r="U107" s="19"/>
      <c r="V107" s="19"/>
      <c r="W107" s="19"/>
      <c r="X107" s="19"/>
      <c r="Y107" s="19"/>
      <c r="Z107" s="19"/>
    </row>
    <row r="108" spans="1:26" x14ac:dyDescent="0.3">
      <c r="A108" s="19"/>
      <c r="B108" s="19"/>
      <c r="C108" s="19"/>
      <c r="D108" s="19"/>
      <c r="E108" s="19"/>
      <c r="F108" s="19"/>
      <c r="G108" s="19"/>
      <c r="H108" s="19"/>
      <c r="I108" s="19"/>
      <c r="J108" s="19"/>
      <c r="K108" s="19"/>
      <c r="M108" s="19"/>
      <c r="N108" s="19"/>
      <c r="O108" s="19"/>
      <c r="P108" s="19"/>
      <c r="Q108" s="19"/>
      <c r="R108" s="19"/>
      <c r="S108" s="19"/>
      <c r="T108" s="19"/>
      <c r="U108" s="19"/>
      <c r="V108" s="19"/>
      <c r="W108" s="19"/>
      <c r="X108" s="19"/>
      <c r="Y108" s="19"/>
      <c r="Z108" s="19"/>
    </row>
    <row r="109" spans="1:26" x14ac:dyDescent="0.3">
      <c r="A109" s="19"/>
      <c r="B109" s="19"/>
      <c r="C109" s="19"/>
      <c r="D109" s="19"/>
      <c r="E109" s="19"/>
      <c r="F109" s="19"/>
      <c r="G109" s="19"/>
      <c r="H109" s="19"/>
      <c r="I109" s="19"/>
      <c r="J109" s="19"/>
      <c r="K109" s="19"/>
      <c r="M109" s="19"/>
      <c r="N109" s="19"/>
      <c r="O109" s="19"/>
      <c r="P109" s="19"/>
      <c r="Q109" s="19"/>
      <c r="R109" s="19"/>
      <c r="S109" s="19"/>
      <c r="T109" s="19"/>
      <c r="U109" s="19"/>
      <c r="V109" s="19"/>
      <c r="W109" s="19"/>
      <c r="X109" s="19"/>
      <c r="Y109" s="19"/>
      <c r="Z109" s="19"/>
    </row>
    <row r="110" spans="1:26" x14ac:dyDescent="0.3">
      <c r="A110" s="19"/>
      <c r="B110" s="19"/>
      <c r="C110" s="19"/>
      <c r="D110" s="19"/>
      <c r="E110" s="19"/>
      <c r="F110" s="19"/>
      <c r="G110" s="19"/>
      <c r="H110" s="19"/>
      <c r="I110" s="19"/>
      <c r="J110" s="19"/>
      <c r="K110" s="19"/>
      <c r="M110" s="19"/>
      <c r="N110" s="19"/>
      <c r="O110" s="19"/>
      <c r="P110" s="19"/>
      <c r="Q110" s="19"/>
      <c r="R110" s="19"/>
      <c r="S110" s="19"/>
      <c r="T110" s="19"/>
      <c r="U110" s="19"/>
      <c r="V110" s="19"/>
      <c r="W110" s="19"/>
      <c r="X110" s="19"/>
      <c r="Y110" s="19"/>
      <c r="Z110" s="19"/>
    </row>
    <row r="111" spans="1:26" x14ac:dyDescent="0.3">
      <c r="A111" s="19"/>
      <c r="B111" s="19"/>
      <c r="C111" s="19"/>
      <c r="D111" s="19"/>
      <c r="E111" s="19"/>
      <c r="F111" s="19"/>
      <c r="G111" s="19"/>
      <c r="H111" s="19"/>
      <c r="I111" s="19"/>
      <c r="J111" s="19"/>
      <c r="K111" s="19"/>
      <c r="M111" s="19"/>
      <c r="N111" s="19"/>
      <c r="O111" s="19"/>
      <c r="P111" s="19"/>
      <c r="Q111" s="19"/>
      <c r="R111" s="19"/>
      <c r="S111" s="19"/>
      <c r="T111" s="19"/>
      <c r="U111" s="19"/>
      <c r="V111" s="19"/>
      <c r="W111" s="19"/>
      <c r="X111" s="19"/>
      <c r="Y111" s="19"/>
      <c r="Z111" s="19"/>
    </row>
    <row r="112" spans="1:26" x14ac:dyDescent="0.3">
      <c r="A112" s="19"/>
      <c r="B112" s="19"/>
      <c r="C112" s="19"/>
      <c r="D112" s="19"/>
      <c r="E112" s="19"/>
      <c r="F112" s="19"/>
      <c r="G112" s="19"/>
      <c r="H112" s="19"/>
      <c r="I112" s="19"/>
      <c r="J112" s="19"/>
      <c r="K112" s="19"/>
      <c r="M112" s="19"/>
      <c r="N112" s="19"/>
      <c r="O112" s="19"/>
      <c r="P112" s="19"/>
      <c r="Q112" s="19"/>
      <c r="R112" s="19"/>
      <c r="S112" s="19"/>
      <c r="T112" s="19"/>
      <c r="U112" s="19"/>
      <c r="V112" s="19"/>
      <c r="W112" s="19"/>
      <c r="X112" s="19"/>
      <c r="Y112" s="19"/>
      <c r="Z112" s="19"/>
    </row>
    <row r="113" spans="1:26" x14ac:dyDescent="0.3">
      <c r="A113" s="19"/>
      <c r="B113" s="19"/>
      <c r="C113" s="19"/>
      <c r="D113" s="19"/>
      <c r="E113" s="19"/>
      <c r="F113" s="19"/>
      <c r="G113" s="19"/>
      <c r="H113" s="19"/>
      <c r="I113" s="19"/>
      <c r="J113" s="19"/>
      <c r="K113" s="19"/>
      <c r="M113" s="19"/>
      <c r="N113" s="19"/>
      <c r="O113" s="19"/>
      <c r="P113" s="19"/>
      <c r="Q113" s="19"/>
      <c r="R113" s="19"/>
      <c r="S113" s="19"/>
      <c r="T113" s="19"/>
      <c r="U113" s="19"/>
      <c r="V113" s="19"/>
      <c r="W113" s="19"/>
      <c r="X113" s="19"/>
      <c r="Y113" s="19"/>
      <c r="Z113" s="19"/>
    </row>
    <row r="114" spans="1:26" x14ac:dyDescent="0.3">
      <c r="A114" s="19"/>
      <c r="B114" s="19"/>
      <c r="C114" s="19"/>
      <c r="D114" s="19"/>
      <c r="E114" s="19"/>
      <c r="F114" s="19"/>
      <c r="G114" s="19"/>
      <c r="H114" s="19"/>
      <c r="I114" s="19"/>
      <c r="J114" s="19"/>
      <c r="K114" s="19"/>
      <c r="M114" s="19"/>
      <c r="N114" s="19"/>
      <c r="O114" s="19"/>
      <c r="P114" s="19"/>
      <c r="Q114" s="19"/>
      <c r="R114" s="19"/>
      <c r="S114" s="19"/>
      <c r="T114" s="19"/>
      <c r="U114" s="19"/>
      <c r="V114" s="19"/>
      <c r="W114" s="19"/>
      <c r="X114" s="19"/>
      <c r="Y114" s="19"/>
      <c r="Z114" s="19"/>
    </row>
    <row r="115" spans="1:26" x14ac:dyDescent="0.3">
      <c r="A115" s="19"/>
      <c r="B115" s="19"/>
      <c r="C115" s="19"/>
      <c r="D115" s="19"/>
      <c r="E115" s="19"/>
      <c r="F115" s="19"/>
      <c r="G115" s="19"/>
      <c r="H115" s="19"/>
      <c r="I115" s="19"/>
      <c r="J115" s="19"/>
      <c r="K115" s="19"/>
      <c r="M115" s="19"/>
      <c r="N115" s="19"/>
      <c r="O115" s="19"/>
      <c r="P115" s="19"/>
      <c r="Q115" s="19"/>
      <c r="R115" s="19"/>
      <c r="S115" s="19"/>
      <c r="T115" s="19"/>
      <c r="U115" s="19"/>
      <c r="V115" s="19"/>
      <c r="W115" s="19"/>
      <c r="X115" s="19"/>
      <c r="Y115" s="19"/>
      <c r="Z115" s="19"/>
    </row>
    <row r="116" spans="1:26" x14ac:dyDescent="0.3">
      <c r="A116" s="19"/>
      <c r="B116" s="19"/>
      <c r="C116" s="19"/>
      <c r="D116" s="19"/>
      <c r="E116" s="19"/>
      <c r="F116" s="19"/>
      <c r="G116" s="19"/>
      <c r="H116" s="19"/>
      <c r="I116" s="19"/>
      <c r="J116" s="19"/>
      <c r="K116" s="19"/>
      <c r="M116" s="19"/>
      <c r="N116" s="19"/>
      <c r="O116" s="19"/>
      <c r="P116" s="19"/>
      <c r="Q116" s="19"/>
      <c r="R116" s="19"/>
      <c r="S116" s="19"/>
      <c r="T116" s="19"/>
      <c r="U116" s="19"/>
      <c r="V116" s="19"/>
      <c r="W116" s="19"/>
      <c r="X116" s="19"/>
      <c r="Y116" s="19"/>
      <c r="Z116" s="19"/>
    </row>
    <row r="117" spans="1:26" x14ac:dyDescent="0.3">
      <c r="A117" s="19"/>
      <c r="B117" s="19"/>
      <c r="C117" s="19"/>
      <c r="D117" s="19"/>
      <c r="E117" s="19"/>
      <c r="F117" s="19"/>
      <c r="G117" s="19"/>
      <c r="H117" s="19"/>
      <c r="I117" s="19"/>
      <c r="J117" s="19"/>
      <c r="K117" s="19"/>
      <c r="M117" s="19"/>
      <c r="N117" s="19"/>
      <c r="O117" s="19"/>
      <c r="P117" s="19"/>
      <c r="Q117" s="19"/>
      <c r="R117" s="19"/>
      <c r="S117" s="19"/>
      <c r="T117" s="19"/>
      <c r="U117" s="19"/>
      <c r="V117" s="19"/>
      <c r="W117" s="19"/>
      <c r="X117" s="19"/>
      <c r="Y117" s="19"/>
      <c r="Z117" s="19"/>
    </row>
    <row r="118" spans="1:26" x14ac:dyDescent="0.3">
      <c r="A118" s="19"/>
      <c r="B118" s="19"/>
      <c r="C118" s="19"/>
      <c r="D118" s="19"/>
      <c r="E118" s="19"/>
      <c r="F118" s="19"/>
      <c r="G118" s="19"/>
      <c r="H118" s="19"/>
      <c r="I118" s="19"/>
      <c r="J118" s="19"/>
      <c r="K118" s="19"/>
      <c r="M118" s="19"/>
      <c r="N118" s="19"/>
      <c r="O118" s="19"/>
      <c r="P118" s="19"/>
      <c r="Q118" s="19"/>
      <c r="R118" s="19"/>
      <c r="S118" s="19"/>
      <c r="T118" s="19"/>
      <c r="U118" s="19"/>
      <c r="V118" s="19"/>
      <c r="W118" s="19"/>
      <c r="X118" s="19"/>
      <c r="Y118" s="19"/>
      <c r="Z118" s="19"/>
    </row>
    <row r="119" spans="1:26" x14ac:dyDescent="0.3">
      <c r="A119" s="19"/>
      <c r="B119" s="19"/>
      <c r="C119" s="19"/>
      <c r="D119" s="19"/>
      <c r="E119" s="19"/>
      <c r="F119" s="19"/>
      <c r="G119" s="19"/>
      <c r="H119" s="19"/>
      <c r="I119" s="19"/>
      <c r="J119" s="19"/>
      <c r="K119" s="19"/>
      <c r="M119" s="19"/>
      <c r="N119" s="19"/>
      <c r="O119" s="19"/>
      <c r="P119" s="19"/>
      <c r="Q119" s="19"/>
      <c r="R119" s="19"/>
      <c r="S119" s="19"/>
      <c r="T119" s="19"/>
      <c r="U119" s="19"/>
      <c r="V119" s="19"/>
      <c r="W119" s="19"/>
      <c r="X119" s="19"/>
      <c r="Y119" s="19"/>
      <c r="Z119" s="19"/>
    </row>
    <row r="120" spans="1:26" x14ac:dyDescent="0.3">
      <c r="A120" s="19"/>
      <c r="B120" s="19"/>
      <c r="C120" s="19"/>
      <c r="D120" s="19"/>
      <c r="E120" s="19"/>
      <c r="F120" s="19"/>
      <c r="G120" s="19"/>
      <c r="H120" s="19"/>
      <c r="I120" s="19"/>
      <c r="J120" s="19"/>
      <c r="K120" s="19"/>
      <c r="M120" s="19"/>
      <c r="N120" s="19"/>
      <c r="O120" s="19"/>
      <c r="P120" s="19"/>
      <c r="Q120" s="19"/>
      <c r="R120" s="19"/>
      <c r="S120" s="19"/>
      <c r="T120" s="19"/>
      <c r="U120" s="19"/>
      <c r="V120" s="19"/>
      <c r="W120" s="19"/>
      <c r="X120" s="19"/>
      <c r="Y120" s="19"/>
      <c r="Z120" s="19"/>
    </row>
    <row r="121" spans="1:26" x14ac:dyDescent="0.3">
      <c r="A121" s="19"/>
      <c r="B121" s="19"/>
      <c r="C121" s="19"/>
      <c r="D121" s="19"/>
      <c r="E121" s="19"/>
      <c r="F121" s="19"/>
      <c r="G121" s="19"/>
      <c r="H121" s="19"/>
      <c r="I121" s="19"/>
      <c r="J121" s="19"/>
      <c r="K121" s="19"/>
      <c r="M121" s="19"/>
      <c r="N121" s="19"/>
      <c r="O121" s="19"/>
      <c r="P121" s="19"/>
      <c r="Q121" s="19"/>
      <c r="R121" s="19"/>
      <c r="S121" s="19"/>
      <c r="T121" s="19"/>
      <c r="U121" s="19"/>
      <c r="V121" s="19"/>
      <c r="W121" s="19"/>
      <c r="X121" s="19"/>
      <c r="Y121" s="19"/>
      <c r="Z121" s="19"/>
    </row>
    <row r="122" spans="1:26" x14ac:dyDescent="0.3">
      <c r="A122" s="19"/>
      <c r="B122" s="19"/>
      <c r="C122" s="19"/>
      <c r="D122" s="19"/>
      <c r="E122" s="19"/>
      <c r="F122" s="19"/>
      <c r="G122" s="19"/>
      <c r="H122" s="19"/>
      <c r="I122" s="19"/>
      <c r="J122" s="19"/>
      <c r="K122" s="19"/>
      <c r="M122" s="19"/>
      <c r="N122" s="19"/>
      <c r="O122" s="19"/>
      <c r="P122" s="19"/>
      <c r="Q122" s="19"/>
      <c r="R122" s="19"/>
      <c r="S122" s="19"/>
      <c r="T122" s="19"/>
      <c r="U122" s="19"/>
      <c r="V122" s="19"/>
      <c r="W122" s="19"/>
      <c r="X122" s="19"/>
      <c r="Y122" s="19"/>
      <c r="Z122" s="19"/>
    </row>
    <row r="123" spans="1:26" x14ac:dyDescent="0.3">
      <c r="A123" s="19"/>
      <c r="B123" s="19"/>
      <c r="C123" s="19"/>
      <c r="D123" s="19"/>
      <c r="E123" s="19"/>
      <c r="F123" s="19"/>
      <c r="G123" s="19"/>
      <c r="H123" s="19"/>
      <c r="I123" s="19"/>
      <c r="J123" s="19"/>
      <c r="K123" s="19"/>
      <c r="M123" s="19"/>
      <c r="N123" s="19"/>
      <c r="O123" s="19"/>
      <c r="P123" s="19"/>
      <c r="Q123" s="19"/>
      <c r="R123" s="19"/>
      <c r="S123" s="19"/>
      <c r="T123" s="19"/>
      <c r="U123" s="19"/>
      <c r="V123" s="19"/>
      <c r="W123" s="19"/>
      <c r="X123" s="19"/>
      <c r="Y123" s="19"/>
      <c r="Z123" s="19"/>
    </row>
    <row r="124" spans="1:26" x14ac:dyDescent="0.3">
      <c r="A124" s="19"/>
      <c r="B124" s="19"/>
      <c r="C124" s="19"/>
      <c r="D124" s="19"/>
      <c r="E124" s="19"/>
      <c r="F124" s="19"/>
      <c r="G124" s="19"/>
      <c r="H124" s="19"/>
      <c r="I124" s="19"/>
      <c r="J124" s="19"/>
      <c r="K124" s="19"/>
      <c r="M124" s="19"/>
      <c r="N124" s="19"/>
      <c r="O124" s="19"/>
      <c r="P124" s="19"/>
      <c r="Q124" s="19"/>
      <c r="R124" s="19"/>
      <c r="S124" s="19"/>
      <c r="T124" s="19"/>
      <c r="U124" s="19"/>
      <c r="V124" s="19"/>
      <c r="W124" s="19"/>
      <c r="X124" s="19"/>
      <c r="Y124" s="19"/>
      <c r="Z124" s="19"/>
    </row>
    <row r="125" spans="1:26" x14ac:dyDescent="0.3">
      <c r="A125" s="19"/>
      <c r="B125" s="19"/>
      <c r="C125" s="19"/>
      <c r="D125" s="19"/>
      <c r="E125" s="19"/>
      <c r="F125" s="19"/>
      <c r="G125" s="19"/>
      <c r="H125" s="19"/>
      <c r="I125" s="19"/>
      <c r="J125" s="19"/>
      <c r="K125" s="19"/>
      <c r="M125" s="19"/>
      <c r="N125" s="19"/>
      <c r="O125" s="19"/>
      <c r="P125" s="19"/>
      <c r="Q125" s="19"/>
      <c r="R125" s="19"/>
      <c r="S125" s="19"/>
      <c r="T125" s="19"/>
      <c r="U125" s="19"/>
      <c r="V125" s="19"/>
      <c r="W125" s="19"/>
      <c r="X125" s="19"/>
      <c r="Y125" s="19"/>
      <c r="Z125" s="19"/>
    </row>
    <row r="126" spans="1:26" x14ac:dyDescent="0.3">
      <c r="A126" s="19"/>
      <c r="B126" s="19"/>
      <c r="C126" s="19"/>
      <c r="D126" s="19"/>
      <c r="E126" s="19"/>
      <c r="F126" s="19"/>
      <c r="G126" s="19"/>
      <c r="H126" s="19"/>
      <c r="I126" s="19"/>
      <c r="J126" s="19"/>
      <c r="K126" s="19"/>
      <c r="M126" s="19"/>
      <c r="N126" s="19"/>
      <c r="O126" s="19"/>
      <c r="P126" s="19"/>
      <c r="Q126" s="19"/>
      <c r="R126" s="19"/>
      <c r="S126" s="19"/>
      <c r="T126" s="19"/>
      <c r="U126" s="19"/>
      <c r="V126" s="19"/>
      <c r="W126" s="19"/>
      <c r="X126" s="19"/>
      <c r="Y126" s="19"/>
      <c r="Z126" s="19"/>
    </row>
    <row r="127" spans="1:26" x14ac:dyDescent="0.3">
      <c r="A127" s="19"/>
      <c r="B127" s="19"/>
      <c r="C127" s="19"/>
      <c r="D127" s="19"/>
      <c r="E127" s="19"/>
      <c r="F127" s="19"/>
      <c r="G127" s="19"/>
      <c r="H127" s="19"/>
      <c r="I127" s="19"/>
      <c r="J127" s="19"/>
      <c r="K127" s="19"/>
      <c r="M127" s="19"/>
      <c r="N127" s="19"/>
      <c r="O127" s="19"/>
      <c r="P127" s="19"/>
      <c r="Q127" s="19"/>
      <c r="R127" s="19"/>
      <c r="S127" s="19"/>
      <c r="T127" s="19"/>
      <c r="U127" s="19"/>
      <c r="V127" s="19"/>
      <c r="W127" s="19"/>
      <c r="X127" s="19"/>
      <c r="Y127" s="19"/>
      <c r="Z127" s="19"/>
    </row>
    <row r="128" spans="1:26" x14ac:dyDescent="0.3">
      <c r="A128" s="19"/>
      <c r="B128" s="19"/>
      <c r="C128" s="19"/>
      <c r="D128" s="19"/>
      <c r="E128" s="19"/>
      <c r="F128" s="19"/>
      <c r="G128" s="19"/>
      <c r="H128" s="19"/>
      <c r="I128" s="19"/>
      <c r="J128" s="19"/>
      <c r="K128" s="19"/>
      <c r="M128" s="19"/>
      <c r="N128" s="19"/>
      <c r="O128" s="19"/>
      <c r="P128" s="19"/>
      <c r="Q128" s="19"/>
      <c r="R128" s="19"/>
      <c r="S128" s="19"/>
      <c r="T128" s="19"/>
      <c r="U128" s="19"/>
      <c r="V128" s="19"/>
      <c r="W128" s="19"/>
      <c r="X128" s="19"/>
      <c r="Y128" s="19"/>
      <c r="Z128" s="19"/>
    </row>
    <row r="129" spans="1:26" x14ac:dyDescent="0.3">
      <c r="A129" s="19"/>
      <c r="B129" s="19"/>
      <c r="C129" s="19"/>
      <c r="D129" s="19"/>
      <c r="E129" s="19"/>
      <c r="F129" s="19"/>
      <c r="G129" s="19"/>
      <c r="H129" s="19"/>
      <c r="I129" s="19"/>
      <c r="J129" s="19"/>
      <c r="K129" s="19"/>
      <c r="M129" s="19"/>
      <c r="N129" s="19"/>
      <c r="O129" s="19"/>
      <c r="P129" s="19"/>
      <c r="Q129" s="19"/>
      <c r="R129" s="19"/>
      <c r="S129" s="19"/>
      <c r="T129" s="19"/>
      <c r="U129" s="19"/>
      <c r="V129" s="19"/>
      <c r="W129" s="19"/>
      <c r="X129" s="19"/>
      <c r="Y129" s="19"/>
      <c r="Z129" s="19"/>
    </row>
    <row r="130" spans="1:26" x14ac:dyDescent="0.3">
      <c r="A130" s="19"/>
      <c r="B130" s="19"/>
      <c r="C130" s="19"/>
      <c r="D130" s="19"/>
      <c r="E130" s="19"/>
      <c r="F130" s="19"/>
      <c r="G130" s="19"/>
      <c r="H130" s="19"/>
      <c r="I130" s="19"/>
      <c r="J130" s="19"/>
      <c r="K130" s="19"/>
      <c r="M130" s="19"/>
      <c r="N130" s="19"/>
      <c r="O130" s="19"/>
      <c r="P130" s="19"/>
      <c r="Q130" s="19"/>
      <c r="R130" s="19"/>
      <c r="S130" s="19"/>
      <c r="T130" s="19"/>
      <c r="U130" s="19"/>
      <c r="V130" s="19"/>
      <c r="W130" s="19"/>
      <c r="X130" s="19"/>
      <c r="Y130" s="19"/>
      <c r="Z130" s="19"/>
    </row>
    <row r="131" spans="1:26" x14ac:dyDescent="0.3">
      <c r="A131" s="19"/>
      <c r="B131" s="19"/>
      <c r="C131" s="19"/>
      <c r="D131" s="19"/>
      <c r="E131" s="19"/>
      <c r="F131" s="19"/>
      <c r="G131" s="19"/>
      <c r="H131" s="19"/>
      <c r="I131" s="19"/>
      <c r="J131" s="19"/>
      <c r="K131" s="19"/>
      <c r="M131" s="19"/>
      <c r="N131" s="19"/>
      <c r="O131" s="19"/>
      <c r="P131" s="19"/>
      <c r="Q131" s="19"/>
      <c r="R131" s="19"/>
      <c r="S131" s="19"/>
      <c r="T131" s="19"/>
      <c r="U131" s="19"/>
      <c r="V131" s="19"/>
      <c r="W131" s="19"/>
      <c r="X131" s="19"/>
      <c r="Y131" s="19"/>
      <c r="Z131" s="19"/>
    </row>
    <row r="132" spans="1:26" x14ac:dyDescent="0.3">
      <c r="A132" s="19"/>
      <c r="B132" s="19"/>
      <c r="C132" s="19"/>
      <c r="D132" s="19"/>
      <c r="E132" s="19"/>
      <c r="F132" s="19"/>
      <c r="G132" s="19"/>
      <c r="H132" s="19"/>
      <c r="I132" s="19"/>
      <c r="J132" s="19"/>
      <c r="K132" s="19"/>
      <c r="M132" s="19"/>
      <c r="N132" s="19"/>
      <c r="O132" s="19"/>
      <c r="P132" s="19"/>
      <c r="Q132" s="19"/>
      <c r="R132" s="19"/>
      <c r="S132" s="19"/>
      <c r="T132" s="19"/>
      <c r="U132" s="19"/>
      <c r="V132" s="19"/>
      <c r="W132" s="19"/>
      <c r="X132" s="19"/>
      <c r="Y132" s="19"/>
      <c r="Z132" s="19"/>
    </row>
    <row r="133" spans="1:26" x14ac:dyDescent="0.3">
      <c r="A133" s="19"/>
      <c r="B133" s="19"/>
      <c r="C133" s="19"/>
      <c r="D133" s="19"/>
      <c r="E133" s="19"/>
      <c r="F133" s="19"/>
      <c r="G133" s="19"/>
      <c r="H133" s="19"/>
      <c r="I133" s="19"/>
      <c r="J133" s="19"/>
      <c r="K133" s="19"/>
      <c r="M133" s="19"/>
      <c r="N133" s="19"/>
      <c r="O133" s="19"/>
      <c r="P133" s="19"/>
      <c r="Q133" s="19"/>
      <c r="R133" s="19"/>
      <c r="S133" s="19"/>
      <c r="T133" s="19"/>
      <c r="U133" s="19"/>
      <c r="V133" s="19"/>
      <c r="W133" s="19"/>
      <c r="X133" s="19"/>
      <c r="Y133" s="19"/>
      <c r="Z133" s="19"/>
    </row>
    <row r="134" spans="1:26" x14ac:dyDescent="0.3">
      <c r="A134" s="19"/>
      <c r="B134" s="19"/>
      <c r="C134" s="19"/>
      <c r="D134" s="19"/>
      <c r="E134" s="19"/>
      <c r="F134" s="19"/>
      <c r="G134" s="19"/>
      <c r="H134" s="19"/>
      <c r="I134" s="19"/>
      <c r="J134" s="19"/>
      <c r="K134" s="19"/>
      <c r="M134" s="19"/>
      <c r="N134" s="19"/>
      <c r="O134" s="19"/>
      <c r="P134" s="19"/>
      <c r="Q134" s="19"/>
      <c r="R134" s="19"/>
      <c r="S134" s="19"/>
      <c r="T134" s="19"/>
      <c r="U134" s="19"/>
      <c r="V134" s="19"/>
      <c r="W134" s="19"/>
      <c r="X134" s="19"/>
      <c r="Y134" s="19"/>
      <c r="Z134" s="19"/>
    </row>
    <row r="135" spans="1:26" x14ac:dyDescent="0.3">
      <c r="A135" s="19"/>
      <c r="B135" s="19"/>
      <c r="C135" s="19"/>
      <c r="D135" s="19"/>
      <c r="E135" s="19"/>
      <c r="F135" s="19"/>
      <c r="G135" s="19"/>
      <c r="H135" s="19"/>
      <c r="I135" s="19"/>
      <c r="J135" s="19"/>
      <c r="K135" s="19"/>
      <c r="M135" s="19"/>
      <c r="N135" s="19"/>
      <c r="O135" s="19"/>
      <c r="P135" s="19"/>
      <c r="Q135" s="19"/>
      <c r="R135" s="19"/>
      <c r="S135" s="19"/>
      <c r="T135" s="19"/>
      <c r="U135" s="19"/>
      <c r="V135" s="19"/>
      <c r="W135" s="19"/>
      <c r="X135" s="19"/>
      <c r="Y135" s="19"/>
      <c r="Z135" s="19"/>
    </row>
    <row r="136" spans="1:26" x14ac:dyDescent="0.3">
      <c r="A136" s="19"/>
      <c r="B136" s="19"/>
      <c r="C136" s="19"/>
      <c r="D136" s="19"/>
      <c r="E136" s="19"/>
      <c r="F136" s="19"/>
      <c r="G136" s="19"/>
      <c r="H136" s="19"/>
      <c r="I136" s="19"/>
      <c r="J136" s="19"/>
      <c r="K136" s="19"/>
      <c r="M136" s="19"/>
      <c r="N136" s="19"/>
      <c r="O136" s="19"/>
      <c r="P136" s="19"/>
      <c r="Q136" s="19"/>
      <c r="R136" s="19"/>
      <c r="S136" s="19"/>
      <c r="T136" s="19"/>
      <c r="U136" s="19"/>
      <c r="V136" s="19"/>
      <c r="W136" s="19"/>
      <c r="X136" s="19"/>
      <c r="Y136" s="19"/>
      <c r="Z136" s="19"/>
    </row>
    <row r="137" spans="1:26" x14ac:dyDescent="0.3">
      <c r="A137" s="19"/>
      <c r="B137" s="19"/>
      <c r="C137" s="19"/>
      <c r="D137" s="19"/>
      <c r="E137" s="19"/>
      <c r="F137" s="19"/>
      <c r="G137" s="19"/>
      <c r="H137" s="19"/>
      <c r="I137" s="19"/>
      <c r="J137" s="19"/>
      <c r="K137" s="19"/>
      <c r="M137" s="19"/>
      <c r="N137" s="19"/>
      <c r="O137" s="19"/>
      <c r="P137" s="19"/>
      <c r="Q137" s="19"/>
      <c r="R137" s="19"/>
      <c r="S137" s="19"/>
      <c r="T137" s="19"/>
      <c r="U137" s="19"/>
      <c r="V137" s="19"/>
      <c r="W137" s="19"/>
      <c r="X137" s="19"/>
      <c r="Y137" s="19"/>
      <c r="Z137" s="19"/>
    </row>
    <row r="138" spans="1:26" x14ac:dyDescent="0.3">
      <c r="A138" s="19"/>
      <c r="B138" s="19"/>
      <c r="C138" s="19"/>
      <c r="D138" s="19"/>
      <c r="E138" s="19"/>
      <c r="F138" s="19"/>
      <c r="G138" s="19"/>
      <c r="H138" s="19"/>
      <c r="I138" s="19"/>
      <c r="J138" s="19"/>
      <c r="K138" s="19"/>
      <c r="M138" s="19"/>
      <c r="N138" s="19"/>
      <c r="O138" s="19"/>
      <c r="P138" s="19"/>
      <c r="Q138" s="19"/>
      <c r="R138" s="19"/>
      <c r="S138" s="19"/>
      <c r="T138" s="19"/>
      <c r="U138" s="19"/>
      <c r="V138" s="19"/>
      <c r="W138" s="19"/>
      <c r="X138" s="19"/>
      <c r="Y138" s="19"/>
      <c r="Z138" s="19"/>
    </row>
    <row r="139" spans="1:26" x14ac:dyDescent="0.3">
      <c r="A139" s="19"/>
      <c r="B139" s="19"/>
      <c r="C139" s="19"/>
      <c r="D139" s="19"/>
      <c r="E139" s="19"/>
      <c r="F139" s="19"/>
      <c r="G139" s="19"/>
      <c r="H139" s="19"/>
      <c r="I139" s="19"/>
      <c r="J139" s="19"/>
      <c r="K139" s="19"/>
      <c r="M139" s="19"/>
      <c r="N139" s="19"/>
      <c r="O139" s="19"/>
      <c r="P139" s="19"/>
      <c r="Q139" s="19"/>
      <c r="R139" s="19"/>
      <c r="S139" s="19"/>
      <c r="T139" s="19"/>
      <c r="U139" s="19"/>
      <c r="V139" s="19"/>
      <c r="W139" s="19"/>
      <c r="X139" s="19"/>
      <c r="Y139" s="19"/>
      <c r="Z139" s="19"/>
    </row>
    <row r="140" spans="1:26" x14ac:dyDescent="0.3">
      <c r="A140" s="19"/>
      <c r="B140" s="19"/>
      <c r="C140" s="19"/>
      <c r="D140" s="19"/>
      <c r="E140" s="19"/>
      <c r="F140" s="19"/>
      <c r="G140" s="19"/>
      <c r="H140" s="19"/>
      <c r="I140" s="19"/>
      <c r="J140" s="19"/>
      <c r="K140" s="19"/>
      <c r="M140" s="19"/>
      <c r="N140" s="19"/>
      <c r="O140" s="19"/>
      <c r="P140" s="19"/>
      <c r="Q140" s="19"/>
      <c r="R140" s="19"/>
      <c r="S140" s="19"/>
      <c r="T140" s="19"/>
      <c r="U140" s="19"/>
      <c r="V140" s="19"/>
      <c r="W140" s="19"/>
      <c r="X140" s="19"/>
      <c r="Y140" s="19"/>
      <c r="Z140" s="19"/>
    </row>
    <row r="141" spans="1:26" x14ac:dyDescent="0.3">
      <c r="A141" s="19"/>
      <c r="B141" s="19"/>
      <c r="C141" s="19"/>
      <c r="D141" s="19"/>
      <c r="E141" s="19"/>
      <c r="F141" s="19"/>
      <c r="G141" s="19"/>
      <c r="H141" s="19"/>
      <c r="I141" s="19"/>
      <c r="J141" s="19"/>
      <c r="K141" s="19"/>
      <c r="M141" s="19"/>
      <c r="N141" s="19"/>
      <c r="O141" s="19"/>
      <c r="P141" s="19"/>
      <c r="Q141" s="19"/>
      <c r="R141" s="19"/>
      <c r="S141" s="19"/>
      <c r="T141" s="19"/>
      <c r="U141" s="19"/>
      <c r="V141" s="19"/>
      <c r="W141" s="19"/>
      <c r="X141" s="19"/>
      <c r="Y141" s="19"/>
      <c r="Z141" s="19"/>
    </row>
    <row r="142" spans="1:26" x14ac:dyDescent="0.3">
      <c r="A142" s="19"/>
      <c r="B142" s="19"/>
      <c r="C142" s="19"/>
      <c r="D142" s="19"/>
      <c r="E142" s="19"/>
      <c r="F142" s="19"/>
      <c r="G142" s="19"/>
      <c r="H142" s="19"/>
      <c r="I142" s="19"/>
      <c r="J142" s="19"/>
      <c r="K142" s="19"/>
      <c r="M142" s="19"/>
      <c r="N142" s="19"/>
      <c r="O142" s="19"/>
      <c r="P142" s="19"/>
      <c r="Q142" s="19"/>
      <c r="R142" s="19"/>
      <c r="S142" s="19"/>
      <c r="T142" s="19"/>
      <c r="U142" s="19"/>
      <c r="V142" s="19"/>
      <c r="W142" s="19"/>
      <c r="X142" s="19"/>
      <c r="Y142" s="19"/>
      <c r="Z142" s="19"/>
    </row>
    <row r="143" spans="1:26" x14ac:dyDescent="0.3">
      <c r="A143" s="19"/>
      <c r="B143" s="19"/>
      <c r="C143" s="19"/>
      <c r="D143" s="19"/>
      <c r="E143" s="19"/>
      <c r="F143" s="19"/>
      <c r="G143" s="19"/>
      <c r="H143" s="19"/>
      <c r="I143" s="19"/>
      <c r="J143" s="19"/>
      <c r="K143" s="19"/>
      <c r="M143" s="19"/>
      <c r="N143" s="19"/>
      <c r="O143" s="19"/>
      <c r="P143" s="19"/>
      <c r="Q143" s="19"/>
      <c r="R143" s="19"/>
      <c r="S143" s="19"/>
      <c r="T143" s="19"/>
      <c r="U143" s="19"/>
      <c r="V143" s="19"/>
      <c r="W143" s="19"/>
      <c r="X143" s="19"/>
      <c r="Y143" s="19"/>
      <c r="Z143" s="19"/>
    </row>
  </sheetData>
  <mergeCells count="40">
    <mergeCell ref="N5:N7"/>
    <mergeCell ref="K5:K7"/>
    <mergeCell ref="G5:G7"/>
    <mergeCell ref="H5:H7"/>
    <mergeCell ref="L5:L7"/>
    <mergeCell ref="M5:M7"/>
    <mergeCell ref="C5:C7"/>
    <mergeCell ref="D5:D7"/>
    <mergeCell ref="E5:E7"/>
    <mergeCell ref="F5:F7"/>
    <mergeCell ref="J5:J7"/>
    <mergeCell ref="I5:I7"/>
    <mergeCell ref="B12:D12"/>
    <mergeCell ref="G8:G9"/>
    <mergeCell ref="H8:H9"/>
    <mergeCell ref="L8:L9"/>
    <mergeCell ref="M8:M9"/>
    <mergeCell ref="J8:J9"/>
    <mergeCell ref="K8:K9"/>
    <mergeCell ref="F8:F9"/>
    <mergeCell ref="B8:B9"/>
    <mergeCell ref="C8:C9"/>
    <mergeCell ref="D8:D9"/>
    <mergeCell ref="E8:E9"/>
    <mergeCell ref="A1:AF1"/>
    <mergeCell ref="A2:AF2"/>
    <mergeCell ref="A3:AF3"/>
    <mergeCell ref="A4:AF4"/>
    <mergeCell ref="S8:S9"/>
    <mergeCell ref="AF8:AF9"/>
    <mergeCell ref="N8:N9"/>
    <mergeCell ref="O8:O9"/>
    <mergeCell ref="P5:S5"/>
    <mergeCell ref="T5:AF5"/>
    <mergeCell ref="S6:S7"/>
    <mergeCell ref="T6:AF6"/>
    <mergeCell ref="A8:A9"/>
    <mergeCell ref="O5:O7"/>
    <mergeCell ref="A5:A7"/>
    <mergeCell ref="B5:B7"/>
  </mergeCells>
  <pageMargins left="0.70866141732283472" right="0.70866141732283472" top="0.74803149606299213" bottom="0.74803149606299213" header="0.31496062992125984" footer="0.31496062992125984"/>
  <pageSetup paperSize="9" scale="18" fitToHeight="0" orientation="landscape" horizontalDpi="300" verticalDpi="300"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'C:\Users\LacilP\Desktop\MASTER SDBIP OP\20 21 FY\20 21 FY SDBIP OP ORIGINAL\SUBMISSIONS RECEIVED\[DEVELOPMENT SERVICES  SDBIP  1 JUNE 2020.xlsx]kpa''s'!#REF!</xm:f>
          </x14:formula1>
          <xm:sqref>E8:E9</xm:sqref>
        </x14:dataValidation>
        <x14:dataValidation type="list" allowBlank="1" showInputMessage="1" showErrorMessage="1">
          <x14:formula1>
            <xm:f>'C:\Users\LacilP\Desktop\MASTER SDBIP OP\20 21 FY\20 21 FY SDBIP OP ORIGINAL\SUBMISSIONS RECEIVED\[DEVELOPMENT SERVICES  SDBIP  1 JUNE 2020.xlsx]cds strategies 17 18'!#REF!</xm:f>
          </x14:formula1>
          <xm:sqref>C8:C9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24"/>
  <sheetViews>
    <sheetView view="pageBreakPreview" zoomScaleNormal="100" zoomScaleSheetLayoutView="100" workbookViewId="0">
      <selection activeCell="L9" sqref="L9"/>
    </sheetView>
  </sheetViews>
  <sheetFormatPr defaultRowHeight="14.4" x14ac:dyDescent="0.3"/>
  <cols>
    <col min="1" max="1" width="20.88671875" customWidth="1"/>
    <col min="2" max="2" width="24.6640625" customWidth="1"/>
    <col min="3" max="3" width="21.5546875" customWidth="1"/>
    <col min="4" max="4" width="20.33203125" customWidth="1"/>
    <col min="5" max="5" width="18.6640625" customWidth="1"/>
    <col min="6" max="6" width="33.6640625" customWidth="1"/>
    <col min="7" max="7" width="24.6640625" customWidth="1"/>
    <col min="8" max="8" width="44.33203125" customWidth="1"/>
  </cols>
  <sheetData>
    <row r="1" spans="1:8" s="2" customFormat="1" ht="21.75" customHeight="1" x14ac:dyDescent="0.3">
      <c r="A1" s="299" t="s">
        <v>814</v>
      </c>
      <c r="B1" s="299"/>
      <c r="C1" s="299"/>
      <c r="D1" s="299"/>
      <c r="E1" s="299"/>
      <c r="F1" s="299"/>
      <c r="G1" s="299"/>
      <c r="H1" s="299"/>
    </row>
    <row r="3" spans="1:8" ht="46.95" customHeight="1" x14ac:dyDescent="0.3">
      <c r="A3" s="20" t="s">
        <v>0</v>
      </c>
      <c r="B3" s="20" t="s">
        <v>228</v>
      </c>
      <c r="C3" s="20" t="s">
        <v>229</v>
      </c>
      <c r="D3" s="20" t="s">
        <v>230</v>
      </c>
      <c r="E3" s="20" t="s">
        <v>231</v>
      </c>
      <c r="F3" s="20" t="s">
        <v>232</v>
      </c>
      <c r="G3" s="20" t="s">
        <v>233</v>
      </c>
      <c r="H3" s="20" t="s">
        <v>234</v>
      </c>
    </row>
    <row r="4" spans="1:8" ht="39" customHeight="1" x14ac:dyDescent="0.3">
      <c r="A4" s="300" t="s">
        <v>216</v>
      </c>
      <c r="B4" s="301" t="s">
        <v>235</v>
      </c>
      <c r="C4" s="302" t="s">
        <v>236</v>
      </c>
      <c r="D4" s="301" t="s">
        <v>237</v>
      </c>
      <c r="E4" s="301" t="s">
        <v>238</v>
      </c>
      <c r="F4" s="302" t="s">
        <v>239</v>
      </c>
      <c r="G4" s="300" t="s">
        <v>240</v>
      </c>
      <c r="H4" s="303" t="s">
        <v>241</v>
      </c>
    </row>
    <row r="5" spans="1:8" ht="43.95" hidden="1" customHeight="1" thickBot="1" x14ac:dyDescent="0.35">
      <c r="A5" s="300"/>
      <c r="B5" s="301"/>
      <c r="C5" s="302"/>
      <c r="D5" s="301"/>
      <c r="E5" s="301"/>
      <c r="F5" s="302"/>
      <c r="G5" s="300"/>
      <c r="H5" s="303"/>
    </row>
    <row r="6" spans="1:8" ht="48.6" customHeight="1" x14ac:dyDescent="0.3">
      <c r="A6" s="300"/>
      <c r="B6" s="301"/>
      <c r="C6" s="302"/>
      <c r="D6" s="301"/>
      <c r="E6" s="301"/>
      <c r="F6" s="302"/>
      <c r="G6" s="38" t="s">
        <v>217</v>
      </c>
      <c r="H6" s="41" t="s">
        <v>242</v>
      </c>
    </row>
    <row r="7" spans="1:8" ht="25.2" customHeight="1" x14ac:dyDescent="0.3">
      <c r="A7" s="300"/>
      <c r="B7" s="301"/>
      <c r="C7" s="302"/>
      <c r="D7" s="301"/>
      <c r="E7" s="301"/>
      <c r="F7" s="302"/>
      <c r="G7" s="38" t="s">
        <v>243</v>
      </c>
      <c r="H7" s="41" t="s">
        <v>244</v>
      </c>
    </row>
    <row r="8" spans="1:8" ht="15.6" x14ac:dyDescent="0.3">
      <c r="A8" s="305" t="s">
        <v>76</v>
      </c>
      <c r="B8" s="301" t="s">
        <v>245</v>
      </c>
      <c r="C8" s="302" t="s">
        <v>218</v>
      </c>
      <c r="D8" s="301" t="s">
        <v>246</v>
      </c>
      <c r="E8" s="301" t="s">
        <v>247</v>
      </c>
      <c r="F8" s="40" t="s">
        <v>248</v>
      </c>
      <c r="G8" s="43" t="s">
        <v>77</v>
      </c>
      <c r="H8" s="39" t="s">
        <v>249</v>
      </c>
    </row>
    <row r="9" spans="1:8" ht="15.6" x14ac:dyDescent="0.3">
      <c r="A9" s="305"/>
      <c r="B9" s="301"/>
      <c r="C9" s="302"/>
      <c r="D9" s="301"/>
      <c r="E9" s="301"/>
      <c r="F9" s="302" t="s">
        <v>250</v>
      </c>
      <c r="G9" s="43" t="s">
        <v>221</v>
      </c>
      <c r="H9" s="39" t="s">
        <v>251</v>
      </c>
    </row>
    <row r="10" spans="1:8" ht="31.2" x14ac:dyDescent="0.3">
      <c r="A10" s="305"/>
      <c r="B10" s="301"/>
      <c r="C10" s="302"/>
      <c r="D10" s="301"/>
      <c r="E10" s="301"/>
      <c r="F10" s="302"/>
      <c r="G10" s="43"/>
      <c r="H10" s="39" t="s">
        <v>252</v>
      </c>
    </row>
    <row r="11" spans="1:8" ht="44.4" customHeight="1" x14ac:dyDescent="0.3">
      <c r="A11" s="304" t="s">
        <v>219</v>
      </c>
      <c r="B11" s="301" t="s">
        <v>253</v>
      </c>
      <c r="C11" s="302" t="s">
        <v>254</v>
      </c>
      <c r="D11" s="301" t="s">
        <v>255</v>
      </c>
      <c r="E11" s="301" t="s">
        <v>256</v>
      </c>
      <c r="F11" s="302" t="s">
        <v>257</v>
      </c>
      <c r="G11" s="42" t="s">
        <v>220</v>
      </c>
      <c r="H11" s="41" t="s">
        <v>258</v>
      </c>
    </row>
    <row r="12" spans="1:8" ht="42.6" customHeight="1" x14ac:dyDescent="0.3">
      <c r="A12" s="304"/>
      <c r="B12" s="301"/>
      <c r="C12" s="302"/>
      <c r="D12" s="301"/>
      <c r="E12" s="301"/>
      <c r="F12" s="302"/>
      <c r="G12" s="42" t="s">
        <v>222</v>
      </c>
      <c r="H12" s="41" t="s">
        <v>259</v>
      </c>
    </row>
    <row r="13" spans="1:8" ht="19.2" customHeight="1" x14ac:dyDescent="0.3">
      <c r="A13" s="304"/>
      <c r="B13" s="301"/>
      <c r="C13" s="302"/>
      <c r="D13" s="301"/>
      <c r="E13" s="301"/>
      <c r="F13" s="302"/>
      <c r="G13" s="304" t="s">
        <v>225</v>
      </c>
      <c r="H13" s="303" t="s">
        <v>260</v>
      </c>
    </row>
    <row r="14" spans="1:8" x14ac:dyDescent="0.3">
      <c r="A14" s="304"/>
      <c r="B14" s="301"/>
      <c r="C14" s="302"/>
      <c r="D14" s="301"/>
      <c r="E14" s="301"/>
      <c r="F14" s="302"/>
      <c r="G14" s="304"/>
      <c r="H14" s="303"/>
    </row>
    <row r="15" spans="1:8" ht="40.950000000000003" customHeight="1" x14ac:dyDescent="0.3">
      <c r="A15" s="306" t="s">
        <v>80</v>
      </c>
      <c r="B15" s="301" t="s">
        <v>261</v>
      </c>
      <c r="C15" s="302" t="s">
        <v>262</v>
      </c>
      <c r="D15" s="301"/>
      <c r="E15" s="301" t="s">
        <v>263</v>
      </c>
      <c r="F15" s="302" t="s">
        <v>264</v>
      </c>
      <c r="G15" s="44" t="s">
        <v>82</v>
      </c>
      <c r="H15" s="41" t="s">
        <v>265</v>
      </c>
    </row>
    <row r="16" spans="1:8" ht="40.950000000000003" customHeight="1" x14ac:dyDescent="0.3">
      <c r="A16" s="306"/>
      <c r="B16" s="301"/>
      <c r="C16" s="302"/>
      <c r="D16" s="301"/>
      <c r="E16" s="301"/>
      <c r="F16" s="302"/>
      <c r="G16" s="44" t="s">
        <v>266</v>
      </c>
      <c r="H16" s="41" t="s">
        <v>267</v>
      </c>
    </row>
    <row r="17" spans="1:8" ht="21" customHeight="1" x14ac:dyDescent="0.3">
      <c r="A17" s="306"/>
      <c r="B17" s="301"/>
      <c r="C17" s="302"/>
      <c r="D17" s="301"/>
      <c r="E17" s="301"/>
      <c r="F17" s="302"/>
      <c r="G17" s="44" t="s">
        <v>81</v>
      </c>
      <c r="H17" s="41" t="s">
        <v>268</v>
      </c>
    </row>
    <row r="18" spans="1:8" ht="27.6" customHeight="1" x14ac:dyDescent="0.3">
      <c r="A18" s="308" t="s">
        <v>74</v>
      </c>
      <c r="B18" s="301" t="s">
        <v>269</v>
      </c>
      <c r="C18" s="302" t="s">
        <v>270</v>
      </c>
      <c r="D18" s="301" t="s">
        <v>246</v>
      </c>
      <c r="E18" s="301" t="s">
        <v>263</v>
      </c>
      <c r="F18" s="302" t="s">
        <v>264</v>
      </c>
      <c r="G18" s="46" t="s">
        <v>78</v>
      </c>
      <c r="H18" s="41" t="s">
        <v>271</v>
      </c>
    </row>
    <row r="19" spans="1:8" ht="41.4" customHeight="1" x14ac:dyDescent="0.3">
      <c r="A19" s="308"/>
      <c r="B19" s="301"/>
      <c r="C19" s="302"/>
      <c r="D19" s="301"/>
      <c r="E19" s="301"/>
      <c r="F19" s="302"/>
      <c r="G19" s="46" t="s">
        <v>75</v>
      </c>
      <c r="H19" s="41" t="s">
        <v>272</v>
      </c>
    </row>
    <row r="20" spans="1:8" ht="24" customHeight="1" x14ac:dyDescent="0.3">
      <c r="A20" s="308"/>
      <c r="B20" s="301"/>
      <c r="C20" s="302"/>
      <c r="D20" s="301"/>
      <c r="E20" s="301"/>
      <c r="F20" s="302"/>
      <c r="G20" s="46" t="s">
        <v>79</v>
      </c>
      <c r="H20" s="41" t="s">
        <v>273</v>
      </c>
    </row>
    <row r="21" spans="1:8" ht="22.2" customHeight="1" x14ac:dyDescent="0.3">
      <c r="A21" s="307" t="s">
        <v>223</v>
      </c>
      <c r="B21" s="301" t="s">
        <v>274</v>
      </c>
      <c r="C21" s="302" t="s">
        <v>275</v>
      </c>
      <c r="D21" s="301" t="s">
        <v>276</v>
      </c>
      <c r="E21" s="301" t="s">
        <v>277</v>
      </c>
      <c r="F21" s="302" t="s">
        <v>278</v>
      </c>
      <c r="G21" s="307" t="s">
        <v>224</v>
      </c>
      <c r="H21" s="303" t="s">
        <v>279</v>
      </c>
    </row>
    <row r="22" spans="1:8" x14ac:dyDescent="0.3">
      <c r="A22" s="307"/>
      <c r="B22" s="301"/>
      <c r="C22" s="302"/>
      <c r="D22" s="301"/>
      <c r="E22" s="301"/>
      <c r="F22" s="302"/>
      <c r="G22" s="307"/>
      <c r="H22" s="303"/>
    </row>
    <row r="23" spans="1:8" ht="45" customHeight="1" x14ac:dyDescent="0.3">
      <c r="A23" s="307"/>
      <c r="B23" s="301"/>
      <c r="C23" s="302"/>
      <c r="D23" s="301"/>
      <c r="E23" s="39" t="s">
        <v>280</v>
      </c>
      <c r="F23" s="302" t="s">
        <v>281</v>
      </c>
      <c r="G23" s="45" t="s">
        <v>226</v>
      </c>
      <c r="H23" s="41" t="s">
        <v>282</v>
      </c>
    </row>
    <row r="24" spans="1:8" ht="52.95" customHeight="1" x14ac:dyDescent="0.3">
      <c r="A24" s="307"/>
      <c r="B24" s="301"/>
      <c r="C24" s="302"/>
      <c r="D24" s="301"/>
      <c r="E24" s="39" t="s">
        <v>283</v>
      </c>
      <c r="F24" s="302"/>
      <c r="G24" s="45" t="s">
        <v>227</v>
      </c>
      <c r="H24" s="41" t="s">
        <v>284</v>
      </c>
    </row>
  </sheetData>
  <mergeCells count="44">
    <mergeCell ref="F21:F22"/>
    <mergeCell ref="G21:G22"/>
    <mergeCell ref="H21:H22"/>
    <mergeCell ref="F23:F24"/>
    <mergeCell ref="A18:A20"/>
    <mergeCell ref="B18:B20"/>
    <mergeCell ref="C18:C20"/>
    <mergeCell ref="D18:D20"/>
    <mergeCell ref="E18:E20"/>
    <mergeCell ref="F18:F20"/>
    <mergeCell ref="A21:A24"/>
    <mergeCell ref="B21:B24"/>
    <mergeCell ref="C21:C24"/>
    <mergeCell ref="D21:D24"/>
    <mergeCell ref="E21:E22"/>
    <mergeCell ref="F15:F17"/>
    <mergeCell ref="A11:A14"/>
    <mergeCell ref="B11:B14"/>
    <mergeCell ref="C11:C14"/>
    <mergeCell ref="D11:D14"/>
    <mergeCell ref="E11:E14"/>
    <mergeCell ref="F11:F14"/>
    <mergeCell ref="A15:A17"/>
    <mergeCell ref="B15:B17"/>
    <mergeCell ref="C15:C17"/>
    <mergeCell ref="D15:D17"/>
    <mergeCell ref="E15:E17"/>
    <mergeCell ref="G13:G14"/>
    <mergeCell ref="H13:H14"/>
    <mergeCell ref="A8:A10"/>
    <mergeCell ref="B8:B10"/>
    <mergeCell ref="C8:C10"/>
    <mergeCell ref="D8:D10"/>
    <mergeCell ref="E8:E10"/>
    <mergeCell ref="F9:F10"/>
    <mergeCell ref="A1:H1"/>
    <mergeCell ref="A4:A7"/>
    <mergeCell ref="B4:B7"/>
    <mergeCell ref="C4:C7"/>
    <mergeCell ref="D4:D7"/>
    <mergeCell ref="E4:E7"/>
    <mergeCell ref="F4:F7"/>
    <mergeCell ref="G4:G5"/>
    <mergeCell ref="H4:H5"/>
  </mergeCells>
  <pageMargins left="0.70866141732283505" right="0.70866141732283505" top="0.74803149606299202" bottom="0.74803149606299202" header="0.31496062992126" footer="0.31496062992126"/>
  <pageSetup paperSize="256" scale="62" fitToHeight="0" orientation="landscape" r:id="rId1"/>
  <headerFooter>
    <oddFooter>&amp;R&amp;"Arial,Bold"&amp;16Page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0"/>
  </sheetPr>
  <dimension ref="A1:CB79"/>
  <sheetViews>
    <sheetView view="pageBreakPreview" zoomScale="30" zoomScaleNormal="55" zoomScaleSheetLayoutView="30" workbookViewId="0">
      <selection activeCell="L28" sqref="L28:L29"/>
    </sheetView>
  </sheetViews>
  <sheetFormatPr defaultColWidth="9.109375" defaultRowHeight="14.4" x14ac:dyDescent="0.3"/>
  <cols>
    <col min="1" max="1" width="9.109375" style="14"/>
    <col min="2" max="2" width="11.88671875" style="14" customWidth="1"/>
    <col min="3" max="3" width="27" style="14" customWidth="1"/>
    <col min="4" max="4" width="20.21875" style="14" customWidth="1"/>
    <col min="5" max="5" width="27.77734375" style="14" customWidth="1"/>
    <col min="6" max="6" width="28.77734375" style="14" customWidth="1"/>
    <col min="7" max="7" width="30.88671875" style="14" customWidth="1"/>
    <col min="8" max="8" width="15.77734375" style="14" customWidth="1"/>
    <col min="9" max="9" width="26.88671875" style="18" customWidth="1"/>
    <col min="10" max="10" width="24.88671875" style="18" customWidth="1"/>
    <col min="11" max="11" width="25.21875" style="18" customWidth="1"/>
    <col min="12" max="12" width="40.77734375" style="91" customWidth="1"/>
    <col min="13" max="13" width="42.77734375" style="14" customWidth="1"/>
    <col min="14" max="14" width="45.109375" style="14" customWidth="1"/>
    <col min="15" max="15" width="40.88671875" style="14" customWidth="1"/>
    <col min="16" max="16" width="30.5546875" style="14" customWidth="1"/>
    <col min="17" max="17" width="27.21875" style="14" customWidth="1"/>
    <col min="18" max="18" width="24.33203125" style="14" customWidth="1"/>
    <col min="19" max="19" width="23.109375" style="14" customWidth="1"/>
    <col min="20" max="20" width="57.33203125" style="18" hidden="1" customWidth="1"/>
    <col min="21" max="21" width="61.6640625" style="18" hidden="1" customWidth="1"/>
    <col min="22" max="22" width="50.109375" style="18" customWidth="1"/>
    <col min="23" max="23" width="60.109375" style="18" hidden="1" customWidth="1"/>
    <col min="24" max="24" width="57.6640625" style="18" hidden="1" customWidth="1"/>
    <col min="25" max="25" width="51.21875" style="18" customWidth="1"/>
    <col min="26" max="26" width="60.77734375" style="14" hidden="1" customWidth="1"/>
    <col min="27" max="27" width="56.77734375" style="14" hidden="1" customWidth="1"/>
    <col min="28" max="28" width="48.109375" style="14" customWidth="1"/>
    <col min="29" max="29" width="54.33203125" style="14" hidden="1" customWidth="1"/>
    <col min="30" max="30" width="52.77734375" style="14" hidden="1" customWidth="1"/>
    <col min="31" max="31" width="50.5546875" style="14" customWidth="1"/>
    <col min="32" max="32" width="38.77734375" style="14" customWidth="1"/>
    <col min="33" max="16384" width="9.109375" style="14"/>
  </cols>
  <sheetData>
    <row r="1" spans="1:80" ht="33.6" x14ac:dyDescent="0.3">
      <c r="A1" s="346" t="s">
        <v>697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0" ht="33.6" x14ac:dyDescent="0.3">
      <c r="A2" s="346" t="s">
        <v>111</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0" ht="33.6" x14ac:dyDescent="0.3">
      <c r="A3" s="346" t="s">
        <v>110</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0"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0" ht="38.25" customHeight="1" x14ac:dyDescent="0.3">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0" ht="42"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0" ht="174"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row>
    <row r="8" spans="1:80" ht="240" customHeight="1" x14ac:dyDescent="0.3">
      <c r="A8" s="373" t="s">
        <v>223</v>
      </c>
      <c r="B8" s="373" t="s">
        <v>226</v>
      </c>
      <c r="C8" s="373" t="s">
        <v>71</v>
      </c>
      <c r="D8" s="373" t="s">
        <v>840</v>
      </c>
      <c r="E8" s="373" t="s">
        <v>69</v>
      </c>
      <c r="F8" s="373" t="s">
        <v>841</v>
      </c>
      <c r="G8" s="373" t="s">
        <v>842</v>
      </c>
      <c r="H8" s="373" t="s">
        <v>843</v>
      </c>
      <c r="I8" s="381" t="s">
        <v>3593</v>
      </c>
      <c r="J8" s="373" t="s">
        <v>2718</v>
      </c>
      <c r="K8" s="373" t="s">
        <v>286</v>
      </c>
      <c r="L8" s="373" t="s">
        <v>844</v>
      </c>
      <c r="M8" s="373" t="s">
        <v>3483</v>
      </c>
      <c r="N8" s="373" t="s">
        <v>3483</v>
      </c>
      <c r="O8" s="373" t="s">
        <v>3452</v>
      </c>
      <c r="P8" s="134" t="s">
        <v>845</v>
      </c>
      <c r="Q8" s="72" t="s">
        <v>286</v>
      </c>
      <c r="R8" s="72" t="s">
        <v>286</v>
      </c>
      <c r="S8" s="373" t="s">
        <v>846</v>
      </c>
      <c r="T8" s="72" t="s">
        <v>847</v>
      </c>
      <c r="U8" s="72" t="s">
        <v>848</v>
      </c>
      <c r="V8" s="72" t="s">
        <v>849</v>
      </c>
      <c r="W8" s="72" t="s">
        <v>850</v>
      </c>
      <c r="X8" s="72" t="s">
        <v>851</v>
      </c>
      <c r="Y8" s="72" t="s">
        <v>852</v>
      </c>
      <c r="Z8" s="72" t="s">
        <v>853</v>
      </c>
      <c r="AA8" s="72" t="s">
        <v>854</v>
      </c>
      <c r="AB8" s="72" t="s">
        <v>855</v>
      </c>
      <c r="AC8" s="72" t="s">
        <v>856</v>
      </c>
      <c r="AD8" s="72" t="s">
        <v>857</v>
      </c>
      <c r="AE8" s="72" t="s">
        <v>858</v>
      </c>
      <c r="AF8" s="372" t="s">
        <v>859</v>
      </c>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row>
    <row r="9" spans="1:80" ht="140.55000000000001" customHeight="1" x14ac:dyDescent="0.3">
      <c r="A9" s="373"/>
      <c r="B9" s="373"/>
      <c r="C9" s="373"/>
      <c r="D9" s="373"/>
      <c r="E9" s="373"/>
      <c r="F9" s="373"/>
      <c r="G9" s="373"/>
      <c r="H9" s="373"/>
      <c r="I9" s="382"/>
      <c r="J9" s="373"/>
      <c r="K9" s="373"/>
      <c r="L9" s="373"/>
      <c r="M9" s="373"/>
      <c r="N9" s="373"/>
      <c r="O9" s="373"/>
      <c r="P9" s="72" t="s">
        <v>860</v>
      </c>
      <c r="Q9" s="72" t="s">
        <v>286</v>
      </c>
      <c r="R9" s="72" t="s">
        <v>286</v>
      </c>
      <c r="S9" s="373"/>
      <c r="T9" s="72" t="s">
        <v>286</v>
      </c>
      <c r="U9" s="72" t="s">
        <v>286</v>
      </c>
      <c r="V9" s="72" t="s">
        <v>286</v>
      </c>
      <c r="W9" s="72" t="s">
        <v>286</v>
      </c>
      <c r="X9" s="72" t="s">
        <v>286</v>
      </c>
      <c r="Y9" s="72" t="s">
        <v>286</v>
      </c>
      <c r="Z9" s="72" t="s">
        <v>286</v>
      </c>
      <c r="AA9" s="72" t="s">
        <v>286</v>
      </c>
      <c r="AB9" s="72" t="s">
        <v>286</v>
      </c>
      <c r="AC9" s="72" t="s">
        <v>286</v>
      </c>
      <c r="AD9" s="72" t="s">
        <v>286</v>
      </c>
      <c r="AE9" s="134" t="s">
        <v>861</v>
      </c>
      <c r="AF9" s="372"/>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row>
    <row r="10" spans="1:80" ht="243" customHeight="1" x14ac:dyDescent="0.3">
      <c r="A10" s="373" t="s">
        <v>223</v>
      </c>
      <c r="B10" s="373" t="s">
        <v>226</v>
      </c>
      <c r="C10" s="373" t="s">
        <v>71</v>
      </c>
      <c r="D10" s="373" t="s">
        <v>862</v>
      </c>
      <c r="E10" s="373" t="s">
        <v>69</v>
      </c>
      <c r="F10" s="373" t="s">
        <v>841</v>
      </c>
      <c r="G10" s="373" t="s">
        <v>863</v>
      </c>
      <c r="H10" s="373" t="s">
        <v>843</v>
      </c>
      <c r="I10" s="381" t="s">
        <v>3594</v>
      </c>
      <c r="J10" s="373" t="s">
        <v>2718</v>
      </c>
      <c r="K10" s="373" t="s">
        <v>286</v>
      </c>
      <c r="L10" s="373" t="s">
        <v>864</v>
      </c>
      <c r="M10" s="373" t="s">
        <v>865</v>
      </c>
      <c r="N10" s="373" t="s">
        <v>865</v>
      </c>
      <c r="O10" s="373" t="s">
        <v>3453</v>
      </c>
      <c r="P10" s="72" t="s">
        <v>866</v>
      </c>
      <c r="Q10" s="72" t="s">
        <v>286</v>
      </c>
      <c r="R10" s="72" t="s">
        <v>286</v>
      </c>
      <c r="S10" s="373" t="s">
        <v>846</v>
      </c>
      <c r="T10" s="72" t="s">
        <v>867</v>
      </c>
      <c r="U10" s="72" t="s">
        <v>868</v>
      </c>
      <c r="V10" s="72" t="s">
        <v>869</v>
      </c>
      <c r="W10" s="72" t="s">
        <v>870</v>
      </c>
      <c r="X10" s="72" t="s">
        <v>871</v>
      </c>
      <c r="Y10" s="72" t="s">
        <v>872</v>
      </c>
      <c r="Z10" s="72" t="s">
        <v>873</v>
      </c>
      <c r="AA10" s="72" t="s">
        <v>874</v>
      </c>
      <c r="AB10" s="72" t="s">
        <v>875</v>
      </c>
      <c r="AC10" s="72" t="s">
        <v>876</v>
      </c>
      <c r="AD10" s="72" t="s">
        <v>877</v>
      </c>
      <c r="AE10" s="72" t="s">
        <v>865</v>
      </c>
      <c r="AF10" s="372" t="s">
        <v>878</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row>
    <row r="11" spans="1:80" ht="150" customHeight="1" x14ac:dyDescent="0.3">
      <c r="A11" s="373"/>
      <c r="B11" s="373"/>
      <c r="C11" s="373"/>
      <c r="D11" s="373"/>
      <c r="E11" s="373"/>
      <c r="F11" s="373"/>
      <c r="G11" s="373"/>
      <c r="H11" s="373"/>
      <c r="I11" s="382"/>
      <c r="J11" s="373"/>
      <c r="K11" s="373"/>
      <c r="L11" s="373"/>
      <c r="M11" s="373"/>
      <c r="N11" s="373"/>
      <c r="O11" s="373"/>
      <c r="P11" s="72" t="s">
        <v>879</v>
      </c>
      <c r="Q11" s="72" t="s">
        <v>286</v>
      </c>
      <c r="R11" s="72" t="s">
        <v>286</v>
      </c>
      <c r="S11" s="373"/>
      <c r="T11" s="72" t="s">
        <v>286</v>
      </c>
      <c r="U11" s="72" t="s">
        <v>286</v>
      </c>
      <c r="V11" s="72" t="s">
        <v>286</v>
      </c>
      <c r="W11" s="72" t="s">
        <v>286</v>
      </c>
      <c r="X11" s="72" t="s">
        <v>286</v>
      </c>
      <c r="Y11" s="72" t="s">
        <v>286</v>
      </c>
      <c r="Z11" s="72" t="s">
        <v>286</v>
      </c>
      <c r="AA11" s="72" t="s">
        <v>286</v>
      </c>
      <c r="AB11" s="72" t="s">
        <v>286</v>
      </c>
      <c r="AC11" s="72" t="s">
        <v>286</v>
      </c>
      <c r="AD11" s="72" t="s">
        <v>286</v>
      </c>
      <c r="AE11" s="72" t="s">
        <v>866</v>
      </c>
      <c r="AF11" s="372"/>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row>
    <row r="12" spans="1:80" ht="362.55" customHeight="1" x14ac:dyDescent="0.3">
      <c r="A12" s="373" t="s">
        <v>223</v>
      </c>
      <c r="B12" s="373" t="s">
        <v>226</v>
      </c>
      <c r="C12" s="373" t="s">
        <v>71</v>
      </c>
      <c r="D12" s="373" t="s">
        <v>880</v>
      </c>
      <c r="E12" s="373" t="s">
        <v>69</v>
      </c>
      <c r="F12" s="373" t="s">
        <v>841</v>
      </c>
      <c r="G12" s="373" t="s">
        <v>881</v>
      </c>
      <c r="H12" s="373" t="s">
        <v>843</v>
      </c>
      <c r="I12" s="381" t="s">
        <v>3595</v>
      </c>
      <c r="J12" s="373" t="s">
        <v>2718</v>
      </c>
      <c r="K12" s="373" t="s">
        <v>286</v>
      </c>
      <c r="L12" s="373" t="s">
        <v>882</v>
      </c>
      <c r="M12" s="373" t="s">
        <v>883</v>
      </c>
      <c r="N12" s="373" t="s">
        <v>883</v>
      </c>
      <c r="O12" s="373" t="s">
        <v>3454</v>
      </c>
      <c r="P12" s="72" t="s">
        <v>888</v>
      </c>
      <c r="Q12" s="72" t="s">
        <v>286</v>
      </c>
      <c r="R12" s="72" t="s">
        <v>286</v>
      </c>
      <c r="S12" s="373" t="s">
        <v>846</v>
      </c>
      <c r="T12" s="72" t="s">
        <v>2690</v>
      </c>
      <c r="U12" s="72" t="s">
        <v>884</v>
      </c>
      <c r="V12" s="72" t="s">
        <v>2689</v>
      </c>
      <c r="W12" s="72" t="s">
        <v>2691</v>
      </c>
      <c r="X12" s="72" t="s">
        <v>885</v>
      </c>
      <c r="Y12" s="72" t="s">
        <v>2692</v>
      </c>
      <c r="Z12" s="72" t="s">
        <v>2693</v>
      </c>
      <c r="AA12" s="72" t="s">
        <v>2694</v>
      </c>
      <c r="AB12" s="72" t="s">
        <v>2695</v>
      </c>
      <c r="AC12" s="72" t="s">
        <v>2696</v>
      </c>
      <c r="AD12" s="72" t="s">
        <v>886</v>
      </c>
      <c r="AE12" s="72" t="s">
        <v>883</v>
      </c>
      <c r="AF12" s="372" t="s">
        <v>887</v>
      </c>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row>
    <row r="13" spans="1:80" s="18" customFormat="1" ht="142.94999999999999" customHeight="1" x14ac:dyDescent="0.3">
      <c r="A13" s="373"/>
      <c r="B13" s="373"/>
      <c r="C13" s="373"/>
      <c r="D13" s="373"/>
      <c r="E13" s="373"/>
      <c r="F13" s="373"/>
      <c r="G13" s="373"/>
      <c r="H13" s="373"/>
      <c r="I13" s="382"/>
      <c r="J13" s="373"/>
      <c r="K13" s="373"/>
      <c r="L13" s="373"/>
      <c r="M13" s="373"/>
      <c r="N13" s="373"/>
      <c r="O13" s="373"/>
      <c r="P13" s="72" t="s">
        <v>879</v>
      </c>
      <c r="Q13" s="72" t="s">
        <v>286</v>
      </c>
      <c r="R13" s="72" t="s">
        <v>286</v>
      </c>
      <c r="S13" s="373"/>
      <c r="T13" s="72" t="s">
        <v>286</v>
      </c>
      <c r="U13" s="72" t="s">
        <v>286</v>
      </c>
      <c r="V13" s="72" t="s">
        <v>286</v>
      </c>
      <c r="W13" s="72" t="s">
        <v>286</v>
      </c>
      <c r="X13" s="72" t="s">
        <v>286</v>
      </c>
      <c r="Y13" s="72" t="s">
        <v>286</v>
      </c>
      <c r="Z13" s="72" t="s">
        <v>286</v>
      </c>
      <c r="AA13" s="72" t="s">
        <v>286</v>
      </c>
      <c r="AB13" s="72" t="s">
        <v>286</v>
      </c>
      <c r="AC13" s="72" t="s">
        <v>286</v>
      </c>
      <c r="AD13" s="72" t="s">
        <v>286</v>
      </c>
      <c r="AE13" s="72" t="s">
        <v>888</v>
      </c>
      <c r="AF13" s="372"/>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row>
    <row r="14" spans="1:80" ht="310.95" customHeight="1" x14ac:dyDescent="0.3">
      <c r="A14" s="373" t="s">
        <v>223</v>
      </c>
      <c r="B14" s="373" t="s">
        <v>226</v>
      </c>
      <c r="C14" s="373" t="s">
        <v>71</v>
      </c>
      <c r="D14" s="373" t="s">
        <v>889</v>
      </c>
      <c r="E14" s="373" t="s">
        <v>69</v>
      </c>
      <c r="F14" s="373" t="s">
        <v>841</v>
      </c>
      <c r="G14" s="373" t="s">
        <v>890</v>
      </c>
      <c r="H14" s="373" t="s">
        <v>843</v>
      </c>
      <c r="I14" s="381" t="s">
        <v>3595</v>
      </c>
      <c r="J14" s="373" t="s">
        <v>2718</v>
      </c>
      <c r="K14" s="373" t="s">
        <v>286</v>
      </c>
      <c r="L14" s="373" t="s">
        <v>891</v>
      </c>
      <c r="M14" s="373" t="s">
        <v>892</v>
      </c>
      <c r="N14" s="373" t="s">
        <v>892</v>
      </c>
      <c r="O14" s="373" t="s">
        <v>3454</v>
      </c>
      <c r="P14" s="72" t="s">
        <v>888</v>
      </c>
      <c r="Q14" s="72" t="s">
        <v>286</v>
      </c>
      <c r="R14" s="72" t="s">
        <v>286</v>
      </c>
      <c r="S14" s="373" t="s">
        <v>846</v>
      </c>
      <c r="T14" s="72" t="s">
        <v>893</v>
      </c>
      <c r="U14" s="72" t="s">
        <v>2697</v>
      </c>
      <c r="V14" s="72" t="s">
        <v>2698</v>
      </c>
      <c r="W14" s="72" t="s">
        <v>2699</v>
      </c>
      <c r="X14" s="72" t="s">
        <v>894</v>
      </c>
      <c r="Y14" s="72" t="s">
        <v>2700</v>
      </c>
      <c r="Z14" s="72" t="s">
        <v>2701</v>
      </c>
      <c r="AA14" s="72" t="s">
        <v>895</v>
      </c>
      <c r="AB14" s="72" t="s">
        <v>896</v>
      </c>
      <c r="AC14" s="72" t="s">
        <v>897</v>
      </c>
      <c r="AD14" s="72" t="s">
        <v>898</v>
      </c>
      <c r="AE14" s="72" t="s">
        <v>892</v>
      </c>
      <c r="AF14" s="372" t="s">
        <v>899</v>
      </c>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row>
    <row r="15" spans="1:80" ht="148.05000000000001" customHeight="1" x14ac:dyDescent="0.3">
      <c r="A15" s="373"/>
      <c r="B15" s="373"/>
      <c r="C15" s="373"/>
      <c r="D15" s="373"/>
      <c r="E15" s="373"/>
      <c r="F15" s="373"/>
      <c r="G15" s="373"/>
      <c r="H15" s="373"/>
      <c r="I15" s="382"/>
      <c r="J15" s="373"/>
      <c r="K15" s="373"/>
      <c r="L15" s="373"/>
      <c r="M15" s="373"/>
      <c r="N15" s="373"/>
      <c r="O15" s="373"/>
      <c r="P15" s="72" t="s">
        <v>879</v>
      </c>
      <c r="Q15" s="72" t="s">
        <v>286</v>
      </c>
      <c r="R15" s="72" t="s">
        <v>286</v>
      </c>
      <c r="S15" s="373"/>
      <c r="T15" s="72" t="s">
        <v>286</v>
      </c>
      <c r="U15" s="72" t="s">
        <v>286</v>
      </c>
      <c r="V15" s="72" t="s">
        <v>286</v>
      </c>
      <c r="W15" s="72" t="s">
        <v>286</v>
      </c>
      <c r="X15" s="72" t="s">
        <v>286</v>
      </c>
      <c r="Y15" s="72" t="s">
        <v>286</v>
      </c>
      <c r="Z15" s="72" t="s">
        <v>286</v>
      </c>
      <c r="AA15" s="72" t="s">
        <v>286</v>
      </c>
      <c r="AB15" s="72" t="s">
        <v>286</v>
      </c>
      <c r="AC15" s="72" t="s">
        <v>286</v>
      </c>
      <c r="AD15" s="72" t="s">
        <v>286</v>
      </c>
      <c r="AE15" s="72" t="s">
        <v>888</v>
      </c>
      <c r="AF15" s="372"/>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row>
    <row r="16" spans="1:80" ht="369" customHeight="1" x14ac:dyDescent="0.3">
      <c r="A16" s="373" t="s">
        <v>223</v>
      </c>
      <c r="B16" s="373" t="s">
        <v>226</v>
      </c>
      <c r="C16" s="373" t="s">
        <v>71</v>
      </c>
      <c r="D16" s="373" t="s">
        <v>900</v>
      </c>
      <c r="E16" s="373" t="s">
        <v>69</v>
      </c>
      <c r="F16" s="373" t="s">
        <v>841</v>
      </c>
      <c r="G16" s="373" t="s">
        <v>901</v>
      </c>
      <c r="H16" s="373" t="s">
        <v>843</v>
      </c>
      <c r="I16" s="381" t="s">
        <v>3596</v>
      </c>
      <c r="J16" s="404" t="s">
        <v>2716</v>
      </c>
      <c r="K16" s="373" t="s">
        <v>724</v>
      </c>
      <c r="L16" s="373" t="s">
        <v>902</v>
      </c>
      <c r="M16" s="373" t="s">
        <v>903</v>
      </c>
      <c r="N16" s="373" t="s">
        <v>903</v>
      </c>
      <c r="O16" s="373" t="s">
        <v>3455</v>
      </c>
      <c r="P16" s="72" t="s">
        <v>904</v>
      </c>
      <c r="Q16" s="134" t="s">
        <v>286</v>
      </c>
      <c r="R16" s="72" t="s">
        <v>286</v>
      </c>
      <c r="S16" s="373" t="s">
        <v>846</v>
      </c>
      <c r="T16" s="72" t="s">
        <v>905</v>
      </c>
      <c r="U16" s="72" t="s">
        <v>906</v>
      </c>
      <c r="V16" s="72" t="s">
        <v>907</v>
      </c>
      <c r="W16" s="72" t="s">
        <v>908</v>
      </c>
      <c r="X16" s="72" t="s">
        <v>909</v>
      </c>
      <c r="Y16" s="72" t="s">
        <v>910</v>
      </c>
      <c r="Z16" s="72" t="s">
        <v>911</v>
      </c>
      <c r="AA16" s="72" t="s">
        <v>912</v>
      </c>
      <c r="AB16" s="72" t="s">
        <v>913</v>
      </c>
      <c r="AC16" s="72" t="s">
        <v>914</v>
      </c>
      <c r="AD16" s="72" t="s">
        <v>915</v>
      </c>
      <c r="AE16" s="72" t="s">
        <v>903</v>
      </c>
      <c r="AF16" s="372" t="s">
        <v>916</v>
      </c>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row>
    <row r="17" spans="1:80" ht="142.5" customHeight="1" x14ac:dyDescent="0.3">
      <c r="A17" s="373"/>
      <c r="B17" s="373"/>
      <c r="C17" s="373"/>
      <c r="D17" s="373"/>
      <c r="E17" s="373"/>
      <c r="F17" s="373"/>
      <c r="G17" s="373"/>
      <c r="H17" s="373"/>
      <c r="I17" s="382"/>
      <c r="J17" s="404"/>
      <c r="K17" s="373"/>
      <c r="L17" s="373"/>
      <c r="M17" s="373"/>
      <c r="N17" s="373"/>
      <c r="O17" s="373"/>
      <c r="P17" s="72" t="s">
        <v>917</v>
      </c>
      <c r="Q17" s="72" t="s">
        <v>286</v>
      </c>
      <c r="R17" s="72" t="s">
        <v>286</v>
      </c>
      <c r="S17" s="373"/>
      <c r="T17" s="72" t="s">
        <v>286</v>
      </c>
      <c r="U17" s="72" t="s">
        <v>286</v>
      </c>
      <c r="V17" s="72" t="s">
        <v>286</v>
      </c>
      <c r="W17" s="72" t="s">
        <v>286</v>
      </c>
      <c r="X17" s="72" t="s">
        <v>286</v>
      </c>
      <c r="Y17" s="72" t="s">
        <v>286</v>
      </c>
      <c r="Z17" s="72" t="s">
        <v>286</v>
      </c>
      <c r="AA17" s="72" t="s">
        <v>286</v>
      </c>
      <c r="AB17" s="134" t="s">
        <v>286</v>
      </c>
      <c r="AC17" s="72" t="s">
        <v>286</v>
      </c>
      <c r="AD17" s="72" t="s">
        <v>286</v>
      </c>
      <c r="AE17" s="72" t="s">
        <v>918</v>
      </c>
      <c r="AF17" s="372"/>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row>
    <row r="18" spans="1:80" ht="409.6" customHeight="1" x14ac:dyDescent="0.3">
      <c r="A18" s="373" t="s">
        <v>219</v>
      </c>
      <c r="B18" s="373" t="s">
        <v>225</v>
      </c>
      <c r="C18" s="373" t="s">
        <v>103</v>
      </c>
      <c r="D18" s="373" t="s">
        <v>919</v>
      </c>
      <c r="E18" s="373" t="s">
        <v>66</v>
      </c>
      <c r="F18" s="373" t="s">
        <v>920</v>
      </c>
      <c r="G18" s="373" t="s">
        <v>921</v>
      </c>
      <c r="H18" s="373" t="s">
        <v>922</v>
      </c>
      <c r="I18" s="381" t="s">
        <v>3597</v>
      </c>
      <c r="J18" s="373" t="s">
        <v>2718</v>
      </c>
      <c r="K18" s="373" t="s">
        <v>286</v>
      </c>
      <c r="L18" s="369" t="s">
        <v>923</v>
      </c>
      <c r="M18" s="373" t="s">
        <v>924</v>
      </c>
      <c r="N18" s="373" t="s">
        <v>924</v>
      </c>
      <c r="O18" s="373" t="s">
        <v>3456</v>
      </c>
      <c r="P18" s="135" t="s">
        <v>925</v>
      </c>
      <c r="Q18" s="131" t="s">
        <v>926</v>
      </c>
      <c r="R18" s="131" t="s">
        <v>286</v>
      </c>
      <c r="S18" s="403" t="s">
        <v>927</v>
      </c>
      <c r="T18" s="100" t="s">
        <v>928</v>
      </c>
      <c r="U18" s="100" t="s">
        <v>929</v>
      </c>
      <c r="V18" s="136" t="s">
        <v>930</v>
      </c>
      <c r="W18" s="131" t="s">
        <v>286</v>
      </c>
      <c r="X18" s="131" t="s">
        <v>286</v>
      </c>
      <c r="Y18" s="131" t="s">
        <v>931</v>
      </c>
      <c r="Z18" s="131" t="s">
        <v>932</v>
      </c>
      <c r="AA18" s="131" t="s">
        <v>933</v>
      </c>
      <c r="AB18" s="100" t="s">
        <v>934</v>
      </c>
      <c r="AC18" s="131" t="s">
        <v>935</v>
      </c>
      <c r="AD18" s="131" t="s">
        <v>936</v>
      </c>
      <c r="AE18" s="131" t="s">
        <v>924</v>
      </c>
      <c r="AF18" s="372" t="s">
        <v>937</v>
      </c>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row>
    <row r="19" spans="1:80" s="18" customFormat="1" ht="181.5" customHeight="1" x14ac:dyDescent="0.3">
      <c r="A19" s="373"/>
      <c r="B19" s="373"/>
      <c r="C19" s="373"/>
      <c r="D19" s="373"/>
      <c r="E19" s="373"/>
      <c r="F19" s="373"/>
      <c r="G19" s="373"/>
      <c r="H19" s="373"/>
      <c r="I19" s="382"/>
      <c r="J19" s="373"/>
      <c r="K19" s="373"/>
      <c r="L19" s="369"/>
      <c r="M19" s="373"/>
      <c r="N19" s="373"/>
      <c r="O19" s="373"/>
      <c r="P19" s="72" t="s">
        <v>917</v>
      </c>
      <c r="Q19" s="72" t="s">
        <v>917</v>
      </c>
      <c r="R19" s="131" t="s">
        <v>286</v>
      </c>
      <c r="S19" s="403"/>
      <c r="T19" s="137" t="s">
        <v>286</v>
      </c>
      <c r="U19" s="137" t="s">
        <v>286</v>
      </c>
      <c r="V19" s="137" t="s">
        <v>286</v>
      </c>
      <c r="W19" s="137" t="s">
        <v>286</v>
      </c>
      <c r="X19" s="137" t="s">
        <v>286</v>
      </c>
      <c r="Y19" s="137" t="s">
        <v>286</v>
      </c>
      <c r="Z19" s="137" t="s">
        <v>286</v>
      </c>
      <c r="AA19" s="137" t="s">
        <v>286</v>
      </c>
      <c r="AB19" s="137" t="s">
        <v>286</v>
      </c>
      <c r="AC19" s="137" t="s">
        <v>286</v>
      </c>
      <c r="AD19" s="137" t="s">
        <v>286</v>
      </c>
      <c r="AE19" s="117" t="s">
        <v>925</v>
      </c>
      <c r="AF19" s="372"/>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row>
    <row r="20" spans="1:80" s="15" customFormat="1" ht="409.6" customHeight="1" x14ac:dyDescent="0.3">
      <c r="A20" s="373" t="s">
        <v>219</v>
      </c>
      <c r="B20" s="373" t="s">
        <v>225</v>
      </c>
      <c r="C20" s="373" t="s">
        <v>103</v>
      </c>
      <c r="D20" s="373" t="s">
        <v>938</v>
      </c>
      <c r="E20" s="373" t="s">
        <v>66</v>
      </c>
      <c r="F20" s="373" t="s">
        <v>939</v>
      </c>
      <c r="G20" s="373" t="s">
        <v>940</v>
      </c>
      <c r="H20" s="373">
        <v>22</v>
      </c>
      <c r="I20" s="381"/>
      <c r="J20" s="373" t="s">
        <v>2717</v>
      </c>
      <c r="K20" s="373" t="s">
        <v>286</v>
      </c>
      <c r="L20" s="369" t="s">
        <v>941</v>
      </c>
      <c r="M20" s="373" t="s">
        <v>942</v>
      </c>
      <c r="N20" s="373" t="s">
        <v>942</v>
      </c>
      <c r="O20" s="373" t="s">
        <v>3456</v>
      </c>
      <c r="P20" s="137" t="s">
        <v>286</v>
      </c>
      <c r="Q20" s="137" t="s">
        <v>286</v>
      </c>
      <c r="R20" s="137" t="s">
        <v>286</v>
      </c>
      <c r="S20" s="403" t="s">
        <v>943</v>
      </c>
      <c r="T20" s="138" t="s">
        <v>944</v>
      </c>
      <c r="U20" s="117" t="s">
        <v>286</v>
      </c>
      <c r="V20" s="138" t="s">
        <v>942</v>
      </c>
      <c r="W20" s="117" t="s">
        <v>286</v>
      </c>
      <c r="X20" s="117" t="s">
        <v>286</v>
      </c>
      <c r="Y20" s="117" t="s">
        <v>286</v>
      </c>
      <c r="Z20" s="117" t="s">
        <v>286</v>
      </c>
      <c r="AA20" s="117" t="s">
        <v>286</v>
      </c>
      <c r="AB20" s="117" t="s">
        <v>286</v>
      </c>
      <c r="AC20" s="117" t="s">
        <v>286</v>
      </c>
      <c r="AD20" s="117" t="s">
        <v>286</v>
      </c>
      <c r="AE20" s="138" t="s">
        <v>942</v>
      </c>
      <c r="AF20" s="372" t="s">
        <v>945</v>
      </c>
    </row>
    <row r="21" spans="1:80" s="15" customFormat="1" ht="67.95" customHeight="1" x14ac:dyDescent="0.3">
      <c r="A21" s="373"/>
      <c r="B21" s="373"/>
      <c r="C21" s="373"/>
      <c r="D21" s="373"/>
      <c r="E21" s="373"/>
      <c r="F21" s="373"/>
      <c r="G21" s="373"/>
      <c r="H21" s="373"/>
      <c r="I21" s="382"/>
      <c r="J21" s="373"/>
      <c r="K21" s="373"/>
      <c r="L21" s="369"/>
      <c r="M21" s="373"/>
      <c r="N21" s="373"/>
      <c r="O21" s="373"/>
      <c r="P21" s="137" t="s">
        <v>286</v>
      </c>
      <c r="Q21" s="137" t="s">
        <v>286</v>
      </c>
      <c r="R21" s="137" t="s">
        <v>286</v>
      </c>
      <c r="S21" s="403"/>
      <c r="T21" s="137" t="s">
        <v>286</v>
      </c>
      <c r="U21" s="137" t="s">
        <v>286</v>
      </c>
      <c r="V21" s="137" t="s">
        <v>286</v>
      </c>
      <c r="W21" s="137" t="s">
        <v>286</v>
      </c>
      <c r="X21" s="137" t="s">
        <v>286</v>
      </c>
      <c r="Y21" s="137" t="s">
        <v>286</v>
      </c>
      <c r="Z21" s="137" t="s">
        <v>286</v>
      </c>
      <c r="AA21" s="137" t="s">
        <v>286</v>
      </c>
      <c r="AB21" s="137" t="s">
        <v>286</v>
      </c>
      <c r="AC21" s="137" t="s">
        <v>286</v>
      </c>
      <c r="AD21" s="137" t="s">
        <v>286</v>
      </c>
      <c r="AE21" s="137" t="s">
        <v>286</v>
      </c>
      <c r="AF21" s="372"/>
    </row>
    <row r="22" spans="1:80" s="2" customFormat="1" ht="409.5" customHeight="1" x14ac:dyDescent="0.3">
      <c r="A22" s="373" t="s">
        <v>219</v>
      </c>
      <c r="B22" s="373" t="s">
        <v>222</v>
      </c>
      <c r="C22" s="373" t="s">
        <v>103</v>
      </c>
      <c r="D22" s="373" t="s">
        <v>946</v>
      </c>
      <c r="E22" s="373" t="s">
        <v>66</v>
      </c>
      <c r="F22" s="373" t="s">
        <v>947</v>
      </c>
      <c r="G22" s="373" t="s">
        <v>947</v>
      </c>
      <c r="H22" s="373" t="s">
        <v>948</v>
      </c>
      <c r="I22" s="381" t="s">
        <v>3598</v>
      </c>
      <c r="J22" s="373" t="s">
        <v>2717</v>
      </c>
      <c r="K22" s="373" t="s">
        <v>286</v>
      </c>
      <c r="L22" s="369" t="s">
        <v>949</v>
      </c>
      <c r="M22" s="373" t="s">
        <v>950</v>
      </c>
      <c r="N22" s="373" t="s">
        <v>950</v>
      </c>
      <c r="O22" s="373" t="s">
        <v>3457</v>
      </c>
      <c r="P22" s="137" t="s">
        <v>286</v>
      </c>
      <c r="Q22" s="137" t="s">
        <v>286</v>
      </c>
      <c r="R22" s="137" t="s">
        <v>286</v>
      </c>
      <c r="S22" s="403" t="s">
        <v>943</v>
      </c>
      <c r="T22" s="113" t="s">
        <v>951</v>
      </c>
      <c r="U22" s="113" t="s">
        <v>952</v>
      </c>
      <c r="V22" s="113" t="s">
        <v>953</v>
      </c>
      <c r="W22" s="113" t="s">
        <v>954</v>
      </c>
      <c r="X22" s="117" t="s">
        <v>955</v>
      </c>
      <c r="Y22" s="71" t="s">
        <v>956</v>
      </c>
      <c r="Z22" s="117" t="s">
        <v>286</v>
      </c>
      <c r="AA22" s="117" t="s">
        <v>286</v>
      </c>
      <c r="AB22" s="113" t="s">
        <v>957</v>
      </c>
      <c r="AC22" s="117" t="s">
        <v>286</v>
      </c>
      <c r="AD22" s="117" t="s">
        <v>286</v>
      </c>
      <c r="AE22" s="113" t="s">
        <v>950</v>
      </c>
      <c r="AF22" s="372" t="s">
        <v>958</v>
      </c>
    </row>
    <row r="23" spans="1:80" s="2" customFormat="1" ht="57.45" customHeight="1" x14ac:dyDescent="0.3">
      <c r="A23" s="373"/>
      <c r="B23" s="373"/>
      <c r="C23" s="373"/>
      <c r="D23" s="373"/>
      <c r="E23" s="373"/>
      <c r="F23" s="373"/>
      <c r="G23" s="373"/>
      <c r="H23" s="373"/>
      <c r="I23" s="382"/>
      <c r="J23" s="373"/>
      <c r="K23" s="373"/>
      <c r="L23" s="369"/>
      <c r="M23" s="373"/>
      <c r="N23" s="373"/>
      <c r="O23" s="373"/>
      <c r="P23" s="137" t="s">
        <v>286</v>
      </c>
      <c r="Q23" s="137" t="s">
        <v>286</v>
      </c>
      <c r="R23" s="137" t="s">
        <v>286</v>
      </c>
      <c r="S23" s="403"/>
      <c r="T23" s="137" t="s">
        <v>286</v>
      </c>
      <c r="U23" s="137" t="s">
        <v>286</v>
      </c>
      <c r="V23" s="137" t="s">
        <v>286</v>
      </c>
      <c r="W23" s="137" t="s">
        <v>286</v>
      </c>
      <c r="X23" s="137" t="s">
        <v>286</v>
      </c>
      <c r="Y23" s="137" t="s">
        <v>286</v>
      </c>
      <c r="Z23" s="137" t="s">
        <v>286</v>
      </c>
      <c r="AA23" s="137" t="s">
        <v>286</v>
      </c>
      <c r="AB23" s="137" t="s">
        <v>286</v>
      </c>
      <c r="AC23" s="137" t="s">
        <v>286</v>
      </c>
      <c r="AD23" s="137" t="s">
        <v>286</v>
      </c>
      <c r="AE23" s="137" t="s">
        <v>286</v>
      </c>
      <c r="AF23" s="372"/>
    </row>
    <row r="24" spans="1:80" ht="408" customHeight="1" x14ac:dyDescent="0.3">
      <c r="A24" s="373" t="s">
        <v>223</v>
      </c>
      <c r="B24" s="373" t="s">
        <v>959</v>
      </c>
      <c r="C24" s="373" t="s">
        <v>103</v>
      </c>
      <c r="D24" s="373" t="s">
        <v>960</v>
      </c>
      <c r="E24" s="373" t="s">
        <v>69</v>
      </c>
      <c r="F24" s="373" t="s">
        <v>961</v>
      </c>
      <c r="G24" s="373" t="s">
        <v>962</v>
      </c>
      <c r="H24" s="373" t="s">
        <v>843</v>
      </c>
      <c r="I24" s="381" t="s">
        <v>3599</v>
      </c>
      <c r="J24" s="373" t="s">
        <v>2717</v>
      </c>
      <c r="K24" s="373" t="s">
        <v>286</v>
      </c>
      <c r="L24" s="369" t="s">
        <v>963</v>
      </c>
      <c r="M24" s="373" t="s">
        <v>964</v>
      </c>
      <c r="N24" s="373" t="s">
        <v>964</v>
      </c>
      <c r="O24" s="373" t="s">
        <v>3484</v>
      </c>
      <c r="P24" s="139" t="s">
        <v>965</v>
      </c>
      <c r="Q24" s="135" t="s">
        <v>286</v>
      </c>
      <c r="R24" s="135" t="s">
        <v>286</v>
      </c>
      <c r="S24" s="373" t="s">
        <v>943</v>
      </c>
      <c r="T24" s="72" t="s">
        <v>966</v>
      </c>
      <c r="U24" s="72" t="s">
        <v>967</v>
      </c>
      <c r="V24" s="72" t="s">
        <v>968</v>
      </c>
      <c r="W24" s="72" t="s">
        <v>969</v>
      </c>
      <c r="X24" s="72" t="s">
        <v>970</v>
      </c>
      <c r="Y24" s="72" t="s">
        <v>971</v>
      </c>
      <c r="Z24" s="100" t="s">
        <v>972</v>
      </c>
      <c r="AA24" s="100" t="s">
        <v>973</v>
      </c>
      <c r="AB24" s="72" t="s">
        <v>974</v>
      </c>
      <c r="AC24" s="72" t="s">
        <v>286</v>
      </c>
      <c r="AD24" s="72" t="s">
        <v>286</v>
      </c>
      <c r="AE24" s="100" t="s">
        <v>964</v>
      </c>
      <c r="AF24" s="372" t="s">
        <v>975</v>
      </c>
    </row>
    <row r="25" spans="1:80" ht="109.5" customHeight="1" x14ac:dyDescent="0.3">
      <c r="A25" s="373"/>
      <c r="B25" s="373"/>
      <c r="C25" s="373"/>
      <c r="D25" s="373"/>
      <c r="E25" s="373"/>
      <c r="F25" s="373"/>
      <c r="G25" s="373"/>
      <c r="H25" s="373"/>
      <c r="I25" s="382"/>
      <c r="J25" s="373"/>
      <c r="K25" s="373"/>
      <c r="L25" s="369"/>
      <c r="M25" s="373"/>
      <c r="N25" s="373"/>
      <c r="O25" s="373"/>
      <c r="P25" s="139" t="s">
        <v>976</v>
      </c>
      <c r="Q25" s="135" t="s">
        <v>286</v>
      </c>
      <c r="R25" s="135" t="s">
        <v>286</v>
      </c>
      <c r="S25" s="373"/>
      <c r="T25" s="135" t="s">
        <v>286</v>
      </c>
      <c r="U25" s="135" t="s">
        <v>286</v>
      </c>
      <c r="V25" s="135" t="s">
        <v>286</v>
      </c>
      <c r="W25" s="135" t="s">
        <v>286</v>
      </c>
      <c r="X25" s="135" t="s">
        <v>286</v>
      </c>
      <c r="Y25" s="135" t="s">
        <v>286</v>
      </c>
      <c r="Z25" s="135" t="s">
        <v>286</v>
      </c>
      <c r="AA25" s="135" t="s">
        <v>286</v>
      </c>
      <c r="AB25" s="135" t="s">
        <v>286</v>
      </c>
      <c r="AC25" s="135" t="s">
        <v>286</v>
      </c>
      <c r="AD25" s="135" t="s">
        <v>286</v>
      </c>
      <c r="AE25" s="139" t="s">
        <v>965</v>
      </c>
      <c r="AF25" s="372"/>
    </row>
    <row r="26" spans="1:80" ht="349.5" customHeight="1" x14ac:dyDescent="0.3">
      <c r="A26" s="357" t="s">
        <v>223</v>
      </c>
      <c r="B26" s="357" t="s">
        <v>959</v>
      </c>
      <c r="C26" s="357" t="s">
        <v>103</v>
      </c>
      <c r="D26" s="357" t="s">
        <v>977</v>
      </c>
      <c r="E26" s="357" t="s">
        <v>69</v>
      </c>
      <c r="F26" s="357" t="s">
        <v>961</v>
      </c>
      <c r="G26" s="357" t="s">
        <v>978</v>
      </c>
      <c r="H26" s="357" t="s">
        <v>843</v>
      </c>
      <c r="I26" s="381" t="s">
        <v>3600</v>
      </c>
      <c r="J26" s="357" t="s">
        <v>2717</v>
      </c>
      <c r="K26" s="357" t="s">
        <v>286</v>
      </c>
      <c r="L26" s="357" t="s">
        <v>979</v>
      </c>
      <c r="M26" s="357" t="s">
        <v>3234</v>
      </c>
      <c r="N26" s="357" t="s">
        <v>3234</v>
      </c>
      <c r="O26" s="373" t="s">
        <v>3484</v>
      </c>
      <c r="P26" s="207" t="s">
        <v>980</v>
      </c>
      <c r="Q26" s="264" t="s">
        <v>286</v>
      </c>
      <c r="R26" s="264" t="s">
        <v>286</v>
      </c>
      <c r="S26" s="357" t="s">
        <v>943</v>
      </c>
      <c r="T26" s="207" t="s">
        <v>981</v>
      </c>
      <c r="U26" s="207" t="s">
        <v>982</v>
      </c>
      <c r="V26" s="117" t="s">
        <v>286</v>
      </c>
      <c r="W26" s="117" t="s">
        <v>286</v>
      </c>
      <c r="X26" s="117" t="s">
        <v>286</v>
      </c>
      <c r="Y26" s="117" t="s">
        <v>286</v>
      </c>
      <c r="Z26" s="117" t="s">
        <v>286</v>
      </c>
      <c r="AA26" s="207" t="s">
        <v>3234</v>
      </c>
      <c r="AB26" s="117" t="s">
        <v>286</v>
      </c>
      <c r="AC26" s="117" t="s">
        <v>286</v>
      </c>
      <c r="AD26" s="117" t="s">
        <v>286</v>
      </c>
      <c r="AE26" s="207" t="s">
        <v>3234</v>
      </c>
      <c r="AF26" s="355" t="s">
        <v>983</v>
      </c>
    </row>
    <row r="27" spans="1:80" ht="105.45" customHeight="1" x14ac:dyDescent="0.3">
      <c r="A27" s="358"/>
      <c r="B27" s="358"/>
      <c r="C27" s="358"/>
      <c r="D27" s="358"/>
      <c r="E27" s="358"/>
      <c r="F27" s="358"/>
      <c r="G27" s="358"/>
      <c r="H27" s="358"/>
      <c r="I27" s="382"/>
      <c r="J27" s="358"/>
      <c r="K27" s="358"/>
      <c r="L27" s="358"/>
      <c r="M27" s="358"/>
      <c r="N27" s="358"/>
      <c r="O27" s="373"/>
      <c r="P27" s="207" t="s">
        <v>984</v>
      </c>
      <c r="Q27" s="264" t="s">
        <v>286</v>
      </c>
      <c r="R27" s="264" t="s">
        <v>286</v>
      </c>
      <c r="S27" s="358"/>
      <c r="T27" s="264" t="s">
        <v>286</v>
      </c>
      <c r="U27" s="264" t="s">
        <v>286</v>
      </c>
      <c r="V27" s="264" t="s">
        <v>286</v>
      </c>
      <c r="W27" s="264" t="s">
        <v>286</v>
      </c>
      <c r="X27" s="264" t="s">
        <v>286</v>
      </c>
      <c r="Y27" s="264" t="s">
        <v>286</v>
      </c>
      <c r="Z27" s="264" t="s">
        <v>286</v>
      </c>
      <c r="AA27" s="264" t="s">
        <v>286</v>
      </c>
      <c r="AB27" s="264" t="s">
        <v>286</v>
      </c>
      <c r="AC27" s="264" t="s">
        <v>286</v>
      </c>
      <c r="AD27" s="264" t="s">
        <v>286</v>
      </c>
      <c r="AE27" s="207" t="s">
        <v>980</v>
      </c>
      <c r="AF27" s="356"/>
    </row>
    <row r="28" spans="1:80" ht="253.5" customHeight="1" x14ac:dyDescent="0.3">
      <c r="A28" s="357" t="s">
        <v>223</v>
      </c>
      <c r="B28" s="357" t="s">
        <v>959</v>
      </c>
      <c r="C28" s="357" t="s">
        <v>103</v>
      </c>
      <c r="D28" s="357" t="s">
        <v>985</v>
      </c>
      <c r="E28" s="357" t="s">
        <v>69</v>
      </c>
      <c r="F28" s="357" t="s">
        <v>961</v>
      </c>
      <c r="G28" s="357" t="s">
        <v>986</v>
      </c>
      <c r="H28" s="357" t="s">
        <v>987</v>
      </c>
      <c r="I28" s="381" t="s">
        <v>3601</v>
      </c>
      <c r="J28" s="357" t="s">
        <v>2717</v>
      </c>
      <c r="K28" s="357" t="s">
        <v>286</v>
      </c>
      <c r="L28" s="357" t="s">
        <v>988</v>
      </c>
      <c r="M28" s="357" t="s">
        <v>3235</v>
      </c>
      <c r="N28" s="357" t="s">
        <v>3235</v>
      </c>
      <c r="O28" s="357" t="s">
        <v>3458</v>
      </c>
      <c r="P28" s="137" t="s">
        <v>989</v>
      </c>
      <c r="Q28" s="264" t="s">
        <v>286</v>
      </c>
      <c r="R28" s="264" t="s">
        <v>286</v>
      </c>
      <c r="S28" s="357" t="s">
        <v>846</v>
      </c>
      <c r="T28" s="117" t="s">
        <v>286</v>
      </c>
      <c r="U28" s="117" t="s">
        <v>286</v>
      </c>
      <c r="V28" s="117" t="s">
        <v>286</v>
      </c>
      <c r="W28" s="117" t="s">
        <v>286</v>
      </c>
      <c r="X28" s="117" t="s">
        <v>286</v>
      </c>
      <c r="Y28" s="117" t="s">
        <v>286</v>
      </c>
      <c r="Z28" s="117" t="s">
        <v>990</v>
      </c>
      <c r="AA28" s="117" t="s">
        <v>3235</v>
      </c>
      <c r="AB28" s="117" t="s">
        <v>990</v>
      </c>
      <c r="AC28" s="117" t="s">
        <v>990</v>
      </c>
      <c r="AD28" s="117" t="s">
        <v>990</v>
      </c>
      <c r="AE28" s="117" t="s">
        <v>3235</v>
      </c>
      <c r="AF28" s="355" t="s">
        <v>991</v>
      </c>
    </row>
    <row r="29" spans="1:80" ht="81" customHeight="1" x14ac:dyDescent="0.3">
      <c r="A29" s="358"/>
      <c r="B29" s="358"/>
      <c r="C29" s="358"/>
      <c r="D29" s="358"/>
      <c r="E29" s="358"/>
      <c r="F29" s="358"/>
      <c r="G29" s="358"/>
      <c r="H29" s="358"/>
      <c r="I29" s="382"/>
      <c r="J29" s="358"/>
      <c r="K29" s="358"/>
      <c r="L29" s="358"/>
      <c r="M29" s="358"/>
      <c r="N29" s="358"/>
      <c r="O29" s="358"/>
      <c r="P29" s="137" t="s">
        <v>992</v>
      </c>
      <c r="Q29" s="264" t="s">
        <v>286</v>
      </c>
      <c r="R29" s="264" t="s">
        <v>286</v>
      </c>
      <c r="S29" s="358"/>
      <c r="T29" s="264" t="s">
        <v>286</v>
      </c>
      <c r="U29" s="264" t="s">
        <v>286</v>
      </c>
      <c r="V29" s="264" t="s">
        <v>286</v>
      </c>
      <c r="W29" s="264" t="s">
        <v>286</v>
      </c>
      <c r="X29" s="264" t="s">
        <v>286</v>
      </c>
      <c r="Y29" s="264" t="s">
        <v>286</v>
      </c>
      <c r="Z29" s="264" t="s">
        <v>286</v>
      </c>
      <c r="AA29" s="264" t="s">
        <v>286</v>
      </c>
      <c r="AB29" s="264" t="s">
        <v>286</v>
      </c>
      <c r="AC29" s="264" t="s">
        <v>286</v>
      </c>
      <c r="AD29" s="264" t="s">
        <v>286</v>
      </c>
      <c r="AE29" s="137" t="s">
        <v>989</v>
      </c>
      <c r="AF29" s="356"/>
    </row>
    <row r="30" spans="1:80" x14ac:dyDescent="0.3">
      <c r="A30" s="16"/>
      <c r="B30" s="16"/>
      <c r="C30" s="16"/>
      <c r="D30" s="16"/>
      <c r="E30" s="16"/>
      <c r="F30" s="16"/>
      <c r="G30" s="16"/>
      <c r="H30" s="16"/>
      <c r="I30" s="19"/>
      <c r="J30" s="19"/>
      <c r="K30" s="19"/>
      <c r="M30" s="16"/>
      <c r="N30" s="16"/>
      <c r="O30" s="16"/>
      <c r="P30" s="16"/>
      <c r="Q30" s="16"/>
      <c r="R30" s="16"/>
      <c r="S30" s="16"/>
      <c r="T30" s="19"/>
      <c r="U30" s="19"/>
      <c r="V30" s="19"/>
      <c r="W30" s="19"/>
      <c r="X30" s="19"/>
      <c r="Y30" s="19"/>
      <c r="Z30" s="16"/>
    </row>
    <row r="31" spans="1:80" x14ac:dyDescent="0.3">
      <c r="A31" s="16"/>
      <c r="B31" s="16"/>
      <c r="C31" s="16"/>
      <c r="D31" s="16"/>
      <c r="E31" s="16"/>
      <c r="F31" s="16"/>
      <c r="G31" s="16"/>
      <c r="H31" s="16"/>
      <c r="I31" s="19"/>
      <c r="J31" s="19"/>
      <c r="K31" s="19"/>
      <c r="M31" s="16"/>
      <c r="N31" s="16"/>
      <c r="O31" s="16"/>
      <c r="P31" s="16"/>
      <c r="Q31" s="16"/>
      <c r="R31" s="16"/>
      <c r="S31" s="16"/>
      <c r="T31" s="19"/>
      <c r="U31" s="19"/>
      <c r="V31" s="19"/>
      <c r="W31" s="19"/>
      <c r="X31" s="19"/>
      <c r="Y31" s="19"/>
      <c r="Z31" s="16"/>
    </row>
    <row r="32" spans="1:80" x14ac:dyDescent="0.3">
      <c r="A32" s="16"/>
      <c r="B32" s="16"/>
      <c r="C32" s="16"/>
      <c r="D32" s="16"/>
      <c r="E32" s="16"/>
      <c r="F32" s="16"/>
      <c r="G32" s="16"/>
      <c r="H32" s="16"/>
      <c r="I32" s="19"/>
      <c r="J32" s="19"/>
      <c r="K32" s="19"/>
      <c r="M32" s="16"/>
      <c r="N32" s="16"/>
      <c r="O32" s="16"/>
      <c r="P32" s="16"/>
      <c r="Q32" s="16"/>
      <c r="R32" s="16"/>
      <c r="S32" s="16"/>
      <c r="T32" s="19"/>
      <c r="U32" s="19"/>
      <c r="V32" s="19"/>
      <c r="W32" s="19"/>
      <c r="X32" s="19"/>
      <c r="Y32" s="19"/>
      <c r="Z32" s="16"/>
    </row>
    <row r="33" spans="1:26" x14ac:dyDescent="0.3">
      <c r="A33" s="16"/>
      <c r="B33" s="16"/>
      <c r="C33" s="16"/>
      <c r="D33" s="16"/>
      <c r="E33" s="16"/>
      <c r="F33" s="16"/>
      <c r="G33" s="16"/>
      <c r="H33" s="16"/>
      <c r="I33" s="19"/>
      <c r="J33" s="19"/>
      <c r="K33" s="19"/>
      <c r="M33" s="16"/>
      <c r="N33" s="16"/>
      <c r="O33" s="16"/>
      <c r="P33" s="16"/>
      <c r="Q33" s="16"/>
      <c r="R33" s="16"/>
      <c r="S33" s="16"/>
      <c r="T33" s="19"/>
      <c r="U33" s="19"/>
      <c r="V33" s="19"/>
      <c r="W33" s="19"/>
      <c r="X33" s="19"/>
      <c r="Y33" s="19"/>
      <c r="Z33" s="16"/>
    </row>
    <row r="34" spans="1:26" x14ac:dyDescent="0.3">
      <c r="A34" s="16"/>
      <c r="B34" s="16"/>
      <c r="C34" s="16"/>
      <c r="D34" s="16"/>
      <c r="E34" s="16"/>
      <c r="F34" s="16"/>
      <c r="G34" s="16"/>
      <c r="H34" s="16"/>
      <c r="I34" s="19"/>
      <c r="J34" s="19"/>
      <c r="K34" s="19"/>
      <c r="M34" s="16"/>
      <c r="N34" s="16"/>
      <c r="O34" s="16"/>
      <c r="P34" s="16"/>
      <c r="Q34" s="16"/>
      <c r="R34" s="16"/>
      <c r="S34" s="16"/>
      <c r="T34" s="19"/>
      <c r="U34" s="19"/>
      <c r="V34" s="19"/>
      <c r="W34" s="19"/>
      <c r="X34" s="19"/>
      <c r="Y34" s="19"/>
      <c r="Z34" s="16"/>
    </row>
    <row r="35" spans="1:26" x14ac:dyDescent="0.3">
      <c r="A35" s="16"/>
      <c r="B35" s="16"/>
      <c r="C35" s="16"/>
      <c r="D35" s="16"/>
      <c r="E35" s="16"/>
      <c r="F35" s="16"/>
      <c r="G35" s="16"/>
      <c r="H35" s="16"/>
      <c r="I35" s="19"/>
      <c r="J35" s="19"/>
      <c r="K35" s="19"/>
      <c r="M35" s="16"/>
      <c r="N35" s="16"/>
      <c r="O35" s="16"/>
      <c r="P35" s="16"/>
      <c r="Q35" s="16"/>
      <c r="R35" s="16"/>
      <c r="S35" s="16"/>
      <c r="T35" s="19"/>
      <c r="U35" s="19"/>
      <c r="V35" s="19"/>
      <c r="W35" s="19"/>
      <c r="X35" s="19"/>
      <c r="Y35" s="19"/>
      <c r="Z35" s="16"/>
    </row>
    <row r="36" spans="1:26" x14ac:dyDescent="0.3">
      <c r="A36" s="16"/>
      <c r="B36" s="16"/>
      <c r="C36" s="16"/>
      <c r="D36" s="16"/>
      <c r="E36" s="16"/>
      <c r="F36" s="16"/>
      <c r="G36" s="16"/>
      <c r="H36" s="16"/>
      <c r="I36" s="19"/>
      <c r="J36" s="19"/>
      <c r="K36" s="19"/>
      <c r="M36" s="16"/>
      <c r="N36" s="16"/>
      <c r="O36" s="16"/>
      <c r="P36" s="16"/>
      <c r="Q36" s="16"/>
      <c r="R36" s="16"/>
      <c r="S36" s="16"/>
      <c r="T36" s="19"/>
      <c r="U36" s="19"/>
      <c r="V36" s="19"/>
      <c r="W36" s="19"/>
      <c r="X36" s="19"/>
      <c r="Y36" s="19"/>
      <c r="Z36" s="16"/>
    </row>
    <row r="37" spans="1:26" x14ac:dyDescent="0.3">
      <c r="A37" s="16"/>
      <c r="B37" s="16"/>
      <c r="C37" s="16"/>
      <c r="D37" s="16"/>
      <c r="E37" s="16"/>
      <c r="F37" s="16"/>
      <c r="G37" s="16"/>
      <c r="H37" s="16"/>
      <c r="I37" s="19"/>
      <c r="J37" s="19"/>
      <c r="K37" s="19"/>
      <c r="M37" s="16"/>
      <c r="N37" s="16"/>
      <c r="O37" s="16"/>
      <c r="P37" s="16"/>
      <c r="Q37" s="16"/>
      <c r="R37" s="16"/>
      <c r="S37" s="16"/>
      <c r="T37" s="19"/>
      <c r="U37" s="19"/>
      <c r="V37" s="19"/>
      <c r="W37" s="19"/>
      <c r="X37" s="19"/>
      <c r="Y37" s="19"/>
      <c r="Z37" s="16"/>
    </row>
    <row r="38" spans="1:26" x14ac:dyDescent="0.3">
      <c r="A38" s="16"/>
      <c r="B38" s="16"/>
      <c r="C38" s="16"/>
      <c r="D38" s="16"/>
      <c r="E38" s="16"/>
      <c r="F38" s="16"/>
      <c r="G38" s="16"/>
      <c r="H38" s="16"/>
      <c r="I38" s="19"/>
      <c r="J38" s="19"/>
      <c r="K38" s="19"/>
      <c r="M38" s="16"/>
      <c r="N38" s="16"/>
      <c r="O38" s="16"/>
      <c r="P38" s="16"/>
      <c r="Q38" s="16"/>
      <c r="R38" s="16"/>
      <c r="S38" s="16"/>
      <c r="T38" s="19"/>
      <c r="U38" s="19"/>
      <c r="V38" s="19"/>
      <c r="W38" s="19"/>
      <c r="X38" s="19"/>
      <c r="Y38" s="19"/>
      <c r="Z38" s="16"/>
    </row>
    <row r="39" spans="1:26" x14ac:dyDescent="0.3">
      <c r="A39" s="16"/>
      <c r="B39" s="16"/>
      <c r="C39" s="16"/>
      <c r="D39" s="16"/>
      <c r="E39" s="16"/>
      <c r="F39" s="16"/>
      <c r="G39" s="16"/>
      <c r="H39" s="16"/>
      <c r="I39" s="19"/>
      <c r="J39" s="19"/>
      <c r="K39" s="19"/>
      <c r="M39" s="16"/>
      <c r="N39" s="16"/>
      <c r="O39" s="16"/>
      <c r="P39" s="16"/>
      <c r="Q39" s="16"/>
      <c r="R39" s="16"/>
      <c r="S39" s="16"/>
      <c r="T39" s="19"/>
      <c r="U39" s="19"/>
      <c r="V39" s="19"/>
      <c r="W39" s="19"/>
      <c r="X39" s="19"/>
      <c r="Y39" s="19"/>
      <c r="Z39" s="16"/>
    </row>
    <row r="40" spans="1:26" x14ac:dyDescent="0.3">
      <c r="A40" s="16"/>
      <c r="B40" s="16"/>
      <c r="C40" s="16"/>
      <c r="D40" s="16"/>
      <c r="E40" s="16"/>
      <c r="F40" s="16"/>
      <c r="G40" s="16"/>
      <c r="H40" s="16"/>
      <c r="I40" s="19"/>
      <c r="J40" s="19"/>
      <c r="K40" s="19"/>
      <c r="M40" s="16"/>
      <c r="N40" s="16"/>
      <c r="O40" s="16"/>
      <c r="P40" s="16"/>
      <c r="Q40" s="16"/>
      <c r="R40" s="16"/>
      <c r="S40" s="16"/>
      <c r="T40" s="19"/>
      <c r="U40" s="19"/>
      <c r="V40" s="19"/>
      <c r="W40" s="19"/>
      <c r="X40" s="19"/>
      <c r="Y40" s="19"/>
      <c r="Z40" s="16"/>
    </row>
    <row r="41" spans="1:26" x14ac:dyDescent="0.3">
      <c r="A41" s="16"/>
      <c r="B41" s="16"/>
      <c r="C41" s="16"/>
      <c r="D41" s="16"/>
      <c r="E41" s="16"/>
      <c r="F41" s="16"/>
      <c r="G41" s="16"/>
      <c r="H41" s="16"/>
      <c r="I41" s="19"/>
      <c r="J41" s="19"/>
      <c r="K41" s="19"/>
      <c r="M41" s="16"/>
      <c r="N41" s="16"/>
      <c r="O41" s="16"/>
      <c r="P41" s="16"/>
      <c r="Q41" s="16"/>
      <c r="R41" s="16"/>
      <c r="S41" s="16"/>
      <c r="T41" s="19"/>
      <c r="U41" s="19"/>
      <c r="V41" s="19"/>
      <c r="W41" s="19"/>
      <c r="X41" s="19"/>
      <c r="Y41" s="19"/>
      <c r="Z41" s="16"/>
    </row>
    <row r="42" spans="1:26" x14ac:dyDescent="0.3">
      <c r="A42" s="16"/>
      <c r="B42" s="16"/>
      <c r="C42" s="16"/>
      <c r="D42" s="16"/>
      <c r="E42" s="16"/>
      <c r="F42" s="16"/>
      <c r="G42" s="16"/>
      <c r="H42" s="16"/>
      <c r="I42" s="19"/>
      <c r="J42" s="19"/>
      <c r="K42" s="19"/>
      <c r="M42" s="16"/>
      <c r="N42" s="16"/>
      <c r="O42" s="16"/>
      <c r="P42" s="16"/>
      <c r="Q42" s="16"/>
      <c r="R42" s="16"/>
      <c r="S42" s="16"/>
      <c r="T42" s="19"/>
      <c r="U42" s="19"/>
      <c r="V42" s="19"/>
      <c r="W42" s="19"/>
      <c r="X42" s="19"/>
      <c r="Y42" s="19"/>
      <c r="Z42" s="16"/>
    </row>
    <row r="43" spans="1:26" x14ac:dyDescent="0.3">
      <c r="A43" s="16"/>
      <c r="B43" s="16"/>
      <c r="C43" s="16"/>
      <c r="D43" s="16"/>
      <c r="E43" s="16"/>
      <c r="F43" s="16"/>
      <c r="G43" s="16"/>
      <c r="H43" s="16"/>
      <c r="I43" s="19"/>
      <c r="J43" s="19"/>
      <c r="K43" s="19"/>
      <c r="M43" s="16"/>
      <c r="N43" s="16"/>
      <c r="O43" s="16"/>
      <c r="P43" s="16"/>
      <c r="Q43" s="16"/>
      <c r="R43" s="16"/>
      <c r="S43" s="16"/>
      <c r="T43" s="19"/>
      <c r="U43" s="19"/>
      <c r="V43" s="19"/>
      <c r="W43" s="19"/>
      <c r="X43" s="19"/>
      <c r="Y43" s="19"/>
      <c r="Z43" s="16"/>
    </row>
    <row r="44" spans="1:26" x14ac:dyDescent="0.3">
      <c r="A44" s="16"/>
      <c r="B44" s="16"/>
      <c r="C44" s="16"/>
      <c r="D44" s="16"/>
      <c r="E44" s="16"/>
      <c r="F44" s="16"/>
      <c r="G44" s="16"/>
      <c r="H44" s="16"/>
      <c r="I44" s="19"/>
      <c r="J44" s="19"/>
      <c r="K44" s="19"/>
      <c r="M44" s="16"/>
      <c r="N44" s="16"/>
      <c r="O44" s="16"/>
      <c r="P44" s="16"/>
      <c r="Q44" s="16"/>
      <c r="R44" s="16"/>
      <c r="S44" s="16"/>
      <c r="T44" s="19"/>
      <c r="U44" s="19"/>
      <c r="V44" s="19"/>
      <c r="W44" s="19"/>
      <c r="X44" s="19"/>
      <c r="Y44" s="19"/>
      <c r="Z44" s="16"/>
    </row>
    <row r="45" spans="1:26" x14ac:dyDescent="0.3">
      <c r="A45" s="16"/>
      <c r="B45" s="16"/>
      <c r="C45" s="16"/>
      <c r="D45" s="16"/>
      <c r="E45" s="16"/>
      <c r="F45" s="16"/>
      <c r="G45" s="16"/>
      <c r="H45" s="16"/>
      <c r="I45" s="19"/>
      <c r="J45" s="19"/>
      <c r="K45" s="19"/>
      <c r="M45" s="16"/>
      <c r="N45" s="16"/>
      <c r="O45" s="16"/>
      <c r="P45" s="16"/>
      <c r="Q45" s="16"/>
      <c r="R45" s="16"/>
      <c r="S45" s="16"/>
      <c r="T45" s="19"/>
      <c r="U45" s="19"/>
      <c r="V45" s="19"/>
      <c r="W45" s="19"/>
      <c r="X45" s="19"/>
      <c r="Y45" s="19"/>
      <c r="Z45" s="16"/>
    </row>
    <row r="46" spans="1:26" x14ac:dyDescent="0.3">
      <c r="A46" s="16"/>
      <c r="B46" s="16"/>
      <c r="C46" s="16"/>
      <c r="D46" s="16"/>
      <c r="E46" s="16"/>
      <c r="F46" s="16"/>
      <c r="G46" s="16"/>
      <c r="H46" s="16"/>
      <c r="I46" s="19"/>
      <c r="J46" s="19"/>
      <c r="K46" s="19"/>
      <c r="M46" s="16"/>
      <c r="N46" s="16"/>
      <c r="O46" s="16"/>
      <c r="P46" s="16"/>
      <c r="Q46" s="16"/>
      <c r="R46" s="16"/>
      <c r="S46" s="16"/>
      <c r="T46" s="19"/>
      <c r="U46" s="19"/>
      <c r="V46" s="19"/>
      <c r="W46" s="19"/>
      <c r="X46" s="19"/>
      <c r="Y46" s="19"/>
      <c r="Z46" s="16"/>
    </row>
    <row r="47" spans="1:26" x14ac:dyDescent="0.3">
      <c r="A47" s="16"/>
      <c r="B47" s="16"/>
      <c r="C47" s="16"/>
      <c r="D47" s="16"/>
      <c r="E47" s="16"/>
      <c r="F47" s="16"/>
      <c r="G47" s="16"/>
      <c r="H47" s="16"/>
      <c r="I47" s="19"/>
      <c r="J47" s="19"/>
      <c r="K47" s="19"/>
      <c r="M47" s="16"/>
      <c r="N47" s="16"/>
      <c r="O47" s="16"/>
      <c r="P47" s="16"/>
      <c r="Q47" s="16"/>
      <c r="R47" s="16"/>
      <c r="S47" s="16"/>
      <c r="T47" s="19"/>
      <c r="U47" s="19"/>
      <c r="V47" s="19"/>
      <c r="W47" s="19"/>
      <c r="X47" s="19"/>
      <c r="Y47" s="19"/>
      <c r="Z47" s="16"/>
    </row>
    <row r="48" spans="1:26" x14ac:dyDescent="0.3">
      <c r="A48" s="16"/>
      <c r="B48" s="16"/>
      <c r="C48" s="16"/>
      <c r="D48" s="16"/>
      <c r="E48" s="16"/>
      <c r="F48" s="16"/>
      <c r="G48" s="16"/>
      <c r="H48" s="16"/>
      <c r="I48" s="19"/>
      <c r="J48" s="19"/>
      <c r="K48" s="19"/>
      <c r="M48" s="16"/>
      <c r="N48" s="16"/>
      <c r="O48" s="16"/>
      <c r="P48" s="16"/>
      <c r="Q48" s="16"/>
      <c r="R48" s="16"/>
      <c r="S48" s="16"/>
      <c r="T48" s="19"/>
      <c r="U48" s="19"/>
      <c r="V48" s="19"/>
      <c r="W48" s="19"/>
      <c r="X48" s="19"/>
      <c r="Y48" s="19"/>
      <c r="Z48" s="16"/>
    </row>
    <row r="49" spans="1:26" x14ac:dyDescent="0.3">
      <c r="A49" s="16"/>
      <c r="B49" s="16"/>
      <c r="C49" s="16"/>
      <c r="D49" s="16"/>
      <c r="E49" s="16"/>
      <c r="F49" s="16"/>
      <c r="G49" s="16"/>
      <c r="H49" s="16"/>
      <c r="I49" s="19"/>
      <c r="J49" s="19"/>
      <c r="K49" s="19"/>
      <c r="M49" s="16"/>
      <c r="N49" s="16"/>
      <c r="O49" s="16"/>
      <c r="P49" s="16"/>
      <c r="Q49" s="16"/>
      <c r="R49" s="16"/>
      <c r="S49" s="16"/>
      <c r="T49" s="19"/>
      <c r="U49" s="19"/>
      <c r="V49" s="19"/>
      <c r="W49" s="19"/>
      <c r="X49" s="19"/>
      <c r="Y49" s="19"/>
      <c r="Z49" s="16"/>
    </row>
    <row r="50" spans="1:26" x14ac:dyDescent="0.3">
      <c r="A50" s="16"/>
      <c r="B50" s="16"/>
      <c r="C50" s="16"/>
      <c r="D50" s="16"/>
      <c r="E50" s="16"/>
      <c r="F50" s="16"/>
      <c r="G50" s="16"/>
      <c r="H50" s="16"/>
      <c r="I50" s="19"/>
      <c r="J50" s="19"/>
      <c r="K50" s="19"/>
      <c r="M50" s="16"/>
      <c r="N50" s="16"/>
      <c r="O50" s="16"/>
      <c r="P50" s="16"/>
      <c r="Q50" s="16"/>
      <c r="R50" s="16"/>
      <c r="S50" s="16"/>
      <c r="T50" s="19"/>
      <c r="U50" s="19"/>
      <c r="V50" s="19"/>
      <c r="W50" s="19"/>
      <c r="X50" s="19"/>
      <c r="Y50" s="19"/>
      <c r="Z50" s="16"/>
    </row>
    <row r="51" spans="1:26" x14ac:dyDescent="0.3">
      <c r="A51" s="16"/>
      <c r="B51" s="16"/>
      <c r="C51" s="16"/>
      <c r="D51" s="16"/>
      <c r="E51" s="16"/>
      <c r="F51" s="16"/>
      <c r="G51" s="16"/>
      <c r="H51" s="16"/>
      <c r="I51" s="19"/>
      <c r="J51" s="19"/>
      <c r="K51" s="19"/>
      <c r="M51" s="16"/>
      <c r="N51" s="16"/>
      <c r="O51" s="16"/>
      <c r="P51" s="16"/>
      <c r="Q51" s="16"/>
      <c r="R51" s="16"/>
      <c r="S51" s="16"/>
      <c r="T51" s="19"/>
      <c r="U51" s="19"/>
      <c r="V51" s="19"/>
      <c r="W51" s="19"/>
      <c r="X51" s="19"/>
      <c r="Y51" s="19"/>
      <c r="Z51" s="16"/>
    </row>
    <row r="52" spans="1:26" x14ac:dyDescent="0.3">
      <c r="A52" s="16"/>
      <c r="B52" s="16"/>
      <c r="C52" s="16"/>
      <c r="D52" s="16"/>
      <c r="E52" s="16"/>
      <c r="F52" s="16"/>
      <c r="G52" s="16"/>
      <c r="H52" s="16"/>
      <c r="I52" s="19"/>
      <c r="J52" s="19"/>
      <c r="K52" s="19"/>
      <c r="M52" s="16"/>
      <c r="N52" s="16"/>
      <c r="O52" s="16"/>
      <c r="P52" s="16"/>
      <c r="Q52" s="16"/>
      <c r="R52" s="16"/>
      <c r="S52" s="16"/>
      <c r="T52" s="19"/>
      <c r="U52" s="19"/>
      <c r="V52" s="19"/>
      <c r="W52" s="19"/>
      <c r="X52" s="19"/>
      <c r="Y52" s="19"/>
      <c r="Z52" s="16"/>
    </row>
    <row r="53" spans="1:26" x14ac:dyDescent="0.3">
      <c r="A53" s="16"/>
      <c r="B53" s="16"/>
      <c r="C53" s="16"/>
      <c r="D53" s="16"/>
      <c r="E53" s="16"/>
      <c r="F53" s="16"/>
      <c r="G53" s="16"/>
      <c r="H53" s="16"/>
      <c r="I53" s="19"/>
      <c r="J53" s="19"/>
      <c r="K53" s="19"/>
      <c r="M53" s="16"/>
      <c r="N53" s="16"/>
      <c r="O53" s="16"/>
      <c r="P53" s="16"/>
      <c r="Q53" s="16"/>
      <c r="R53" s="16"/>
      <c r="S53" s="16"/>
      <c r="T53" s="19"/>
      <c r="U53" s="19"/>
      <c r="V53" s="19"/>
      <c r="W53" s="19"/>
      <c r="X53" s="19"/>
      <c r="Y53" s="19"/>
      <c r="Z53" s="16"/>
    </row>
    <row r="54" spans="1:26" x14ac:dyDescent="0.3">
      <c r="A54" s="16"/>
      <c r="B54" s="16"/>
      <c r="C54" s="16"/>
      <c r="D54" s="16"/>
      <c r="E54" s="16"/>
      <c r="F54" s="16"/>
      <c r="G54" s="16"/>
      <c r="H54" s="16"/>
      <c r="I54" s="19"/>
      <c r="J54" s="19"/>
      <c r="K54" s="19"/>
      <c r="M54" s="16"/>
      <c r="N54" s="16"/>
      <c r="O54" s="16"/>
      <c r="P54" s="16"/>
      <c r="Q54" s="16"/>
      <c r="R54" s="16"/>
      <c r="S54" s="16"/>
      <c r="T54" s="19"/>
      <c r="U54" s="19"/>
      <c r="V54" s="19"/>
      <c r="W54" s="19"/>
      <c r="X54" s="19"/>
      <c r="Y54" s="19"/>
      <c r="Z54" s="16"/>
    </row>
    <row r="55" spans="1:26" x14ac:dyDescent="0.3">
      <c r="A55" s="16"/>
      <c r="B55" s="16"/>
      <c r="C55" s="16"/>
      <c r="D55" s="16"/>
      <c r="E55" s="16"/>
      <c r="F55" s="16"/>
      <c r="G55" s="16"/>
      <c r="H55" s="16"/>
      <c r="I55" s="19"/>
      <c r="J55" s="19"/>
      <c r="K55" s="19"/>
      <c r="M55" s="16"/>
      <c r="N55" s="16"/>
      <c r="O55" s="16"/>
      <c r="P55" s="16"/>
      <c r="Q55" s="16"/>
      <c r="R55" s="16"/>
      <c r="S55" s="16"/>
      <c r="T55" s="19"/>
      <c r="U55" s="19"/>
      <c r="V55" s="19"/>
      <c r="W55" s="19"/>
      <c r="X55" s="19"/>
      <c r="Y55" s="19"/>
      <c r="Z55" s="16"/>
    </row>
    <row r="56" spans="1:26" x14ac:dyDescent="0.3">
      <c r="A56" s="16"/>
      <c r="B56" s="16"/>
      <c r="C56" s="16"/>
      <c r="D56" s="16"/>
      <c r="E56" s="16"/>
      <c r="F56" s="16"/>
      <c r="G56" s="16"/>
      <c r="H56" s="16"/>
      <c r="I56" s="19"/>
      <c r="J56" s="19"/>
      <c r="K56" s="19"/>
      <c r="M56" s="16"/>
      <c r="N56" s="16"/>
      <c r="O56" s="16"/>
      <c r="P56" s="16"/>
      <c r="Q56" s="16"/>
      <c r="R56" s="16"/>
      <c r="S56" s="16"/>
      <c r="T56" s="19"/>
      <c r="U56" s="19"/>
      <c r="V56" s="19"/>
      <c r="W56" s="19"/>
      <c r="X56" s="19"/>
      <c r="Y56" s="19"/>
      <c r="Z56" s="16"/>
    </row>
    <row r="57" spans="1:26" x14ac:dyDescent="0.3">
      <c r="A57" s="16"/>
      <c r="B57" s="16"/>
      <c r="C57" s="16"/>
      <c r="D57" s="16"/>
      <c r="E57" s="16"/>
      <c r="F57" s="16"/>
      <c r="G57" s="16"/>
      <c r="H57" s="16"/>
      <c r="I57" s="19"/>
      <c r="J57" s="19"/>
      <c r="K57" s="19"/>
      <c r="M57" s="16"/>
      <c r="N57" s="16"/>
      <c r="O57" s="16"/>
      <c r="P57" s="16"/>
      <c r="Q57" s="16"/>
      <c r="R57" s="16"/>
      <c r="S57" s="16"/>
      <c r="T57" s="19"/>
      <c r="U57" s="19"/>
      <c r="V57" s="19"/>
      <c r="W57" s="19"/>
      <c r="X57" s="19"/>
      <c r="Y57" s="19"/>
      <c r="Z57" s="16"/>
    </row>
    <row r="58" spans="1:26" x14ac:dyDescent="0.3">
      <c r="A58" s="16"/>
      <c r="B58" s="16"/>
      <c r="C58" s="16"/>
      <c r="D58" s="16"/>
      <c r="E58" s="16"/>
      <c r="F58" s="16"/>
      <c r="G58" s="16"/>
      <c r="H58" s="16"/>
      <c r="I58" s="19"/>
      <c r="J58" s="19"/>
      <c r="K58" s="19"/>
      <c r="M58" s="16"/>
      <c r="N58" s="16"/>
      <c r="O58" s="16"/>
      <c r="P58" s="16"/>
      <c r="Q58" s="16"/>
      <c r="R58" s="16"/>
      <c r="S58" s="16"/>
      <c r="T58" s="19"/>
      <c r="U58" s="19"/>
      <c r="V58" s="19"/>
      <c r="W58" s="19"/>
      <c r="X58" s="19"/>
      <c r="Y58" s="19"/>
      <c r="Z58" s="16"/>
    </row>
    <row r="59" spans="1:26" x14ac:dyDescent="0.3">
      <c r="A59" s="16"/>
      <c r="B59" s="16"/>
      <c r="C59" s="16"/>
      <c r="D59" s="16"/>
      <c r="E59" s="16"/>
      <c r="F59" s="16"/>
      <c r="G59" s="16"/>
      <c r="H59" s="16"/>
      <c r="I59" s="19"/>
      <c r="J59" s="19"/>
      <c r="K59" s="19"/>
      <c r="M59" s="16"/>
      <c r="N59" s="16"/>
      <c r="O59" s="16"/>
      <c r="P59" s="16"/>
      <c r="Q59" s="16"/>
      <c r="R59" s="16"/>
      <c r="S59" s="16"/>
      <c r="T59" s="19"/>
      <c r="U59" s="19"/>
      <c r="V59" s="19"/>
      <c r="W59" s="19"/>
      <c r="X59" s="19"/>
      <c r="Y59" s="19"/>
      <c r="Z59" s="16"/>
    </row>
    <row r="60" spans="1:26" x14ac:dyDescent="0.3">
      <c r="A60" s="16"/>
      <c r="B60" s="16"/>
      <c r="C60" s="16"/>
      <c r="D60" s="16"/>
      <c r="E60" s="16"/>
      <c r="F60" s="16"/>
      <c r="G60" s="16"/>
      <c r="H60" s="16"/>
      <c r="I60" s="19"/>
      <c r="J60" s="19"/>
      <c r="K60" s="19"/>
      <c r="M60" s="16"/>
      <c r="N60" s="16"/>
      <c r="O60" s="16"/>
      <c r="P60" s="16"/>
      <c r="Q60" s="16"/>
      <c r="R60" s="16"/>
      <c r="S60" s="16"/>
      <c r="T60" s="19"/>
      <c r="U60" s="19"/>
      <c r="V60" s="19"/>
      <c r="W60" s="19"/>
      <c r="X60" s="19"/>
      <c r="Y60" s="19"/>
      <c r="Z60" s="16"/>
    </row>
    <row r="61" spans="1:26" x14ac:dyDescent="0.3">
      <c r="A61" s="16"/>
      <c r="B61" s="16"/>
      <c r="C61" s="16"/>
      <c r="D61" s="16"/>
      <c r="E61" s="16"/>
      <c r="F61" s="16"/>
      <c r="G61" s="16"/>
      <c r="H61" s="16"/>
      <c r="I61" s="19"/>
      <c r="J61" s="19"/>
      <c r="K61" s="19"/>
      <c r="M61" s="16"/>
      <c r="N61" s="16"/>
      <c r="O61" s="16"/>
      <c r="P61" s="16"/>
      <c r="Q61" s="16"/>
      <c r="R61" s="16"/>
      <c r="S61" s="16"/>
      <c r="T61" s="19"/>
      <c r="U61" s="19"/>
      <c r="V61" s="19"/>
      <c r="W61" s="19"/>
      <c r="X61" s="19"/>
      <c r="Y61" s="19"/>
      <c r="Z61" s="16"/>
    </row>
    <row r="62" spans="1:26" x14ac:dyDescent="0.3">
      <c r="A62" s="16"/>
      <c r="B62" s="16"/>
      <c r="C62" s="16"/>
      <c r="D62" s="16"/>
      <c r="E62" s="16"/>
      <c r="F62" s="16"/>
      <c r="G62" s="16"/>
      <c r="H62" s="16"/>
      <c r="I62" s="19"/>
      <c r="J62" s="19"/>
      <c r="K62" s="19"/>
      <c r="M62" s="16"/>
      <c r="N62" s="16"/>
      <c r="O62" s="16"/>
      <c r="P62" s="16"/>
      <c r="Q62" s="16"/>
      <c r="R62" s="16"/>
      <c r="S62" s="16"/>
      <c r="T62" s="19"/>
      <c r="U62" s="19"/>
      <c r="V62" s="19"/>
      <c r="W62" s="19"/>
      <c r="X62" s="19"/>
      <c r="Y62" s="19"/>
      <c r="Z62" s="16"/>
    </row>
    <row r="63" spans="1:26" x14ac:dyDescent="0.3">
      <c r="A63" s="16"/>
      <c r="B63" s="16"/>
      <c r="C63" s="16"/>
      <c r="D63" s="16"/>
      <c r="E63" s="16"/>
      <c r="F63" s="16"/>
      <c r="G63" s="16"/>
      <c r="H63" s="16"/>
      <c r="I63" s="19"/>
      <c r="J63" s="19"/>
      <c r="K63" s="19"/>
      <c r="M63" s="16"/>
      <c r="N63" s="16"/>
      <c r="O63" s="16"/>
      <c r="P63" s="16"/>
      <c r="Q63" s="16"/>
      <c r="R63" s="16"/>
      <c r="S63" s="16"/>
      <c r="T63" s="19"/>
      <c r="U63" s="19"/>
      <c r="V63" s="19"/>
      <c r="W63" s="19"/>
      <c r="X63" s="19"/>
      <c r="Y63" s="19"/>
      <c r="Z63" s="16"/>
    </row>
    <row r="64" spans="1:26" x14ac:dyDescent="0.3">
      <c r="A64" s="16"/>
      <c r="B64" s="16"/>
      <c r="C64" s="16"/>
      <c r="D64" s="16"/>
      <c r="E64" s="16"/>
      <c r="F64" s="16"/>
      <c r="G64" s="16"/>
      <c r="H64" s="16"/>
      <c r="I64" s="19"/>
      <c r="J64" s="19"/>
      <c r="K64" s="19"/>
      <c r="M64" s="16"/>
      <c r="N64" s="16"/>
      <c r="O64" s="16"/>
      <c r="P64" s="16"/>
      <c r="Q64" s="16"/>
      <c r="R64" s="16"/>
      <c r="S64" s="16"/>
      <c r="T64" s="19"/>
      <c r="U64" s="19"/>
      <c r="V64" s="19"/>
      <c r="W64" s="19"/>
      <c r="X64" s="19"/>
      <c r="Y64" s="19"/>
      <c r="Z64" s="16"/>
    </row>
    <row r="65" spans="1:26" x14ac:dyDescent="0.3">
      <c r="A65" s="16"/>
      <c r="B65" s="16"/>
      <c r="C65" s="16"/>
      <c r="D65" s="16"/>
      <c r="E65" s="16"/>
      <c r="F65" s="16"/>
      <c r="G65" s="16"/>
      <c r="H65" s="16"/>
      <c r="I65" s="19"/>
      <c r="J65" s="19"/>
      <c r="K65" s="19"/>
      <c r="M65" s="16"/>
      <c r="N65" s="16"/>
      <c r="O65" s="16"/>
      <c r="P65" s="16"/>
      <c r="Q65" s="16"/>
      <c r="R65" s="16"/>
      <c r="S65" s="16"/>
      <c r="T65" s="19"/>
      <c r="U65" s="19"/>
      <c r="V65" s="19"/>
      <c r="W65" s="19"/>
      <c r="X65" s="19"/>
      <c r="Y65" s="19"/>
      <c r="Z65" s="16"/>
    </row>
    <row r="66" spans="1:26" x14ac:dyDescent="0.3">
      <c r="A66" s="16"/>
      <c r="B66" s="16"/>
      <c r="C66" s="16"/>
      <c r="D66" s="16"/>
      <c r="E66" s="16"/>
      <c r="F66" s="16"/>
      <c r="G66" s="16"/>
      <c r="H66" s="16"/>
      <c r="I66" s="19"/>
      <c r="J66" s="19"/>
      <c r="K66" s="19"/>
      <c r="M66" s="16"/>
      <c r="N66" s="16"/>
      <c r="O66" s="16"/>
      <c r="P66" s="16"/>
      <c r="Q66" s="16"/>
      <c r="R66" s="16"/>
      <c r="S66" s="16"/>
      <c r="T66" s="19"/>
      <c r="U66" s="19"/>
      <c r="V66" s="19"/>
      <c r="W66" s="19"/>
      <c r="X66" s="19"/>
      <c r="Y66" s="19"/>
      <c r="Z66" s="16"/>
    </row>
    <row r="67" spans="1:26" x14ac:dyDescent="0.3">
      <c r="A67" s="16"/>
      <c r="B67" s="16"/>
      <c r="C67" s="16"/>
      <c r="D67" s="16"/>
      <c r="E67" s="16"/>
      <c r="F67" s="16"/>
      <c r="G67" s="16"/>
      <c r="H67" s="16"/>
      <c r="I67" s="19"/>
      <c r="J67" s="19"/>
      <c r="K67" s="19"/>
      <c r="M67" s="16"/>
      <c r="N67" s="16"/>
      <c r="O67" s="16"/>
      <c r="P67" s="16"/>
      <c r="Q67" s="16"/>
      <c r="R67" s="16"/>
      <c r="S67" s="16"/>
      <c r="T67" s="19"/>
      <c r="U67" s="19"/>
      <c r="V67" s="19"/>
      <c r="W67" s="19"/>
      <c r="X67" s="19"/>
      <c r="Y67" s="19"/>
      <c r="Z67" s="16"/>
    </row>
    <row r="68" spans="1:26" x14ac:dyDescent="0.3">
      <c r="A68" s="16"/>
      <c r="B68" s="16"/>
      <c r="C68" s="16"/>
      <c r="D68" s="16"/>
      <c r="E68" s="16"/>
      <c r="F68" s="16"/>
      <c r="G68" s="16"/>
      <c r="H68" s="16"/>
      <c r="I68" s="19"/>
      <c r="J68" s="19"/>
      <c r="K68" s="19"/>
      <c r="M68" s="16"/>
      <c r="N68" s="16"/>
      <c r="O68" s="16"/>
      <c r="P68" s="16"/>
      <c r="Q68" s="16"/>
      <c r="R68" s="16"/>
      <c r="S68" s="16"/>
      <c r="T68" s="19"/>
      <c r="U68" s="19"/>
      <c r="V68" s="19"/>
      <c r="W68" s="19"/>
      <c r="X68" s="19"/>
      <c r="Y68" s="19"/>
      <c r="Z68" s="16"/>
    </row>
    <row r="69" spans="1:26" x14ac:dyDescent="0.3">
      <c r="A69" s="16"/>
      <c r="B69" s="16"/>
      <c r="C69" s="16"/>
      <c r="D69" s="16"/>
      <c r="E69" s="16"/>
      <c r="F69" s="16"/>
      <c r="G69" s="16"/>
      <c r="H69" s="16"/>
      <c r="I69" s="19"/>
      <c r="J69" s="19"/>
      <c r="K69" s="19"/>
      <c r="M69" s="16"/>
      <c r="N69" s="16"/>
      <c r="O69" s="16"/>
      <c r="P69" s="16"/>
      <c r="Q69" s="16"/>
      <c r="R69" s="16"/>
      <c r="S69" s="16"/>
      <c r="T69" s="19"/>
      <c r="U69" s="19"/>
      <c r="V69" s="19"/>
      <c r="W69" s="19"/>
      <c r="X69" s="19"/>
      <c r="Y69" s="19"/>
      <c r="Z69" s="16"/>
    </row>
    <row r="70" spans="1:26" x14ac:dyDescent="0.3">
      <c r="A70" s="16"/>
      <c r="B70" s="16"/>
      <c r="C70" s="16"/>
      <c r="D70" s="16"/>
      <c r="E70" s="16"/>
      <c r="F70" s="16"/>
      <c r="G70" s="16"/>
      <c r="H70" s="16"/>
      <c r="I70" s="19"/>
      <c r="J70" s="19"/>
      <c r="K70" s="19"/>
      <c r="M70" s="16"/>
      <c r="N70" s="16"/>
      <c r="O70" s="16"/>
      <c r="P70" s="16"/>
      <c r="Q70" s="16"/>
      <c r="R70" s="16"/>
      <c r="S70" s="16"/>
      <c r="T70" s="19"/>
      <c r="U70" s="19"/>
      <c r="V70" s="19"/>
      <c r="W70" s="19"/>
      <c r="X70" s="19"/>
      <c r="Y70" s="19"/>
      <c r="Z70" s="16"/>
    </row>
    <row r="71" spans="1:26" x14ac:dyDescent="0.3">
      <c r="A71" s="16"/>
      <c r="B71" s="16"/>
      <c r="C71" s="16"/>
      <c r="D71" s="16"/>
      <c r="E71" s="16"/>
      <c r="F71" s="16"/>
      <c r="G71" s="16"/>
      <c r="H71" s="16"/>
      <c r="I71" s="19"/>
      <c r="J71" s="19"/>
      <c r="K71" s="19"/>
      <c r="M71" s="16"/>
      <c r="N71" s="16"/>
      <c r="O71" s="16"/>
      <c r="P71" s="16"/>
      <c r="Q71" s="16"/>
      <c r="R71" s="16"/>
      <c r="S71" s="16"/>
      <c r="T71" s="19"/>
      <c r="U71" s="19"/>
      <c r="V71" s="19"/>
      <c r="W71" s="19"/>
      <c r="X71" s="19"/>
      <c r="Y71" s="19"/>
      <c r="Z71" s="16"/>
    </row>
    <row r="72" spans="1:26" x14ac:dyDescent="0.3">
      <c r="A72" s="16"/>
      <c r="B72" s="16"/>
      <c r="C72" s="16"/>
      <c r="D72" s="16"/>
      <c r="E72" s="16"/>
      <c r="F72" s="16"/>
      <c r="G72" s="16"/>
      <c r="H72" s="16"/>
      <c r="I72" s="19"/>
      <c r="J72" s="19"/>
      <c r="K72" s="19"/>
      <c r="M72" s="16"/>
      <c r="N72" s="16"/>
      <c r="O72" s="16"/>
      <c r="P72" s="16"/>
      <c r="Q72" s="16"/>
      <c r="R72" s="16"/>
      <c r="S72" s="16"/>
      <c r="T72" s="19"/>
      <c r="U72" s="19"/>
      <c r="V72" s="19"/>
      <c r="W72" s="19"/>
      <c r="X72" s="19"/>
      <c r="Y72" s="19"/>
      <c r="Z72" s="16"/>
    </row>
    <row r="73" spans="1:26" x14ac:dyDescent="0.3">
      <c r="A73" s="16"/>
      <c r="B73" s="16"/>
      <c r="C73" s="16"/>
      <c r="D73" s="16"/>
      <c r="E73" s="16"/>
      <c r="F73" s="16"/>
      <c r="G73" s="16"/>
      <c r="H73" s="16"/>
      <c r="I73" s="19"/>
      <c r="J73" s="19"/>
      <c r="K73" s="19"/>
      <c r="M73" s="16"/>
      <c r="N73" s="16"/>
      <c r="O73" s="16"/>
      <c r="P73" s="16"/>
      <c r="Q73" s="16"/>
      <c r="R73" s="16"/>
      <c r="S73" s="16"/>
      <c r="T73" s="19"/>
      <c r="U73" s="19"/>
      <c r="V73" s="19"/>
      <c r="W73" s="19"/>
      <c r="X73" s="19"/>
      <c r="Y73" s="19"/>
      <c r="Z73" s="16"/>
    </row>
    <row r="74" spans="1:26" x14ac:dyDescent="0.3">
      <c r="A74" s="16"/>
      <c r="B74" s="16"/>
      <c r="C74" s="16"/>
      <c r="D74" s="16"/>
      <c r="E74" s="16"/>
      <c r="F74" s="16"/>
      <c r="G74" s="16"/>
      <c r="H74" s="16"/>
      <c r="I74" s="19"/>
      <c r="J74" s="19"/>
      <c r="K74" s="19"/>
      <c r="M74" s="16"/>
      <c r="N74" s="16"/>
      <c r="O74" s="16"/>
      <c r="P74" s="16"/>
      <c r="Q74" s="16"/>
      <c r="R74" s="16"/>
      <c r="S74" s="16"/>
      <c r="T74" s="19"/>
      <c r="U74" s="19"/>
      <c r="V74" s="19"/>
      <c r="W74" s="19"/>
      <c r="X74" s="19"/>
      <c r="Y74" s="19"/>
      <c r="Z74" s="16"/>
    </row>
    <row r="75" spans="1:26" x14ac:dyDescent="0.3">
      <c r="A75" s="16"/>
      <c r="B75" s="16"/>
      <c r="C75" s="16"/>
      <c r="D75" s="16"/>
      <c r="E75" s="16"/>
      <c r="F75" s="16"/>
      <c r="G75" s="16"/>
      <c r="H75" s="16"/>
      <c r="I75" s="19"/>
      <c r="J75" s="19"/>
      <c r="K75" s="19"/>
      <c r="M75" s="16"/>
      <c r="N75" s="16"/>
      <c r="O75" s="16"/>
      <c r="P75" s="16"/>
      <c r="Q75" s="16"/>
      <c r="R75" s="16"/>
      <c r="S75" s="16"/>
      <c r="T75" s="19"/>
      <c r="U75" s="19"/>
      <c r="V75" s="19"/>
      <c r="W75" s="19"/>
      <c r="X75" s="19"/>
      <c r="Y75" s="19"/>
      <c r="Z75" s="16"/>
    </row>
    <row r="76" spans="1:26" x14ac:dyDescent="0.3">
      <c r="A76" s="16"/>
      <c r="B76" s="16"/>
      <c r="C76" s="16"/>
      <c r="D76" s="16"/>
      <c r="E76" s="16"/>
      <c r="F76" s="16"/>
      <c r="G76" s="16"/>
      <c r="H76" s="16"/>
      <c r="I76" s="19"/>
      <c r="J76" s="19"/>
      <c r="K76" s="19"/>
      <c r="M76" s="16"/>
      <c r="N76" s="16"/>
      <c r="O76" s="16"/>
      <c r="P76" s="16"/>
      <c r="Q76" s="16"/>
      <c r="R76" s="16"/>
      <c r="S76" s="16"/>
      <c r="T76" s="19"/>
      <c r="U76" s="19"/>
      <c r="V76" s="19"/>
      <c r="W76" s="19"/>
      <c r="X76" s="19"/>
      <c r="Y76" s="19"/>
      <c r="Z76" s="16"/>
    </row>
    <row r="77" spans="1:26" x14ac:dyDescent="0.3">
      <c r="A77" s="16"/>
      <c r="B77" s="16"/>
      <c r="C77" s="16"/>
      <c r="D77" s="16"/>
      <c r="E77" s="16"/>
      <c r="F77" s="16"/>
      <c r="G77" s="16"/>
      <c r="H77" s="16"/>
      <c r="I77" s="19"/>
      <c r="J77" s="19"/>
      <c r="K77" s="19"/>
      <c r="M77" s="16"/>
      <c r="N77" s="16"/>
      <c r="O77" s="16"/>
      <c r="P77" s="16"/>
      <c r="Q77" s="16"/>
      <c r="R77" s="16"/>
      <c r="S77" s="16"/>
      <c r="T77" s="19"/>
      <c r="U77" s="19"/>
      <c r="V77" s="19"/>
      <c r="W77" s="19"/>
      <c r="X77" s="19"/>
      <c r="Y77" s="19"/>
      <c r="Z77" s="16"/>
    </row>
    <row r="78" spans="1:26" x14ac:dyDescent="0.3">
      <c r="A78" s="16"/>
      <c r="B78" s="16"/>
      <c r="C78" s="16"/>
      <c r="D78" s="16"/>
      <c r="E78" s="16"/>
      <c r="F78" s="16"/>
      <c r="G78" s="16"/>
      <c r="H78" s="16"/>
      <c r="I78" s="19"/>
      <c r="J78" s="19"/>
      <c r="K78" s="19"/>
      <c r="M78" s="16"/>
      <c r="N78" s="16"/>
      <c r="O78" s="16"/>
      <c r="P78" s="16"/>
      <c r="Q78" s="16"/>
      <c r="R78" s="16"/>
      <c r="S78" s="16"/>
      <c r="T78" s="19"/>
      <c r="U78" s="19"/>
      <c r="V78" s="19"/>
      <c r="W78" s="19"/>
      <c r="X78" s="19"/>
      <c r="Y78" s="19"/>
      <c r="Z78" s="16"/>
    </row>
    <row r="79" spans="1:26" x14ac:dyDescent="0.3">
      <c r="A79" s="16"/>
      <c r="B79" s="16"/>
      <c r="C79" s="16"/>
      <c r="D79" s="16"/>
      <c r="E79" s="16"/>
      <c r="F79" s="16"/>
      <c r="G79" s="16"/>
      <c r="H79" s="16"/>
      <c r="I79" s="19"/>
      <c r="J79" s="19"/>
      <c r="K79" s="19"/>
      <c r="M79" s="16"/>
      <c r="N79" s="16"/>
      <c r="O79" s="16"/>
      <c r="P79" s="16"/>
      <c r="Q79" s="16"/>
      <c r="R79" s="16"/>
      <c r="S79" s="16"/>
      <c r="T79" s="19"/>
      <c r="U79" s="19"/>
      <c r="V79" s="19"/>
      <c r="W79" s="19"/>
      <c r="X79" s="19"/>
      <c r="Y79" s="19"/>
      <c r="Z79" s="16"/>
    </row>
  </sheetData>
  <mergeCells count="210">
    <mergeCell ref="A22:A23"/>
    <mergeCell ref="B22:B23"/>
    <mergeCell ref="C22:C23"/>
    <mergeCell ref="D22:D23"/>
    <mergeCell ref="E22:E23"/>
    <mergeCell ref="F22:F23"/>
    <mergeCell ref="G22:G23"/>
    <mergeCell ref="H22:H23"/>
    <mergeCell ref="T6:AF6"/>
    <mergeCell ref="D10:D11"/>
    <mergeCell ref="E10:E11"/>
    <mergeCell ref="B10:B11"/>
    <mergeCell ref="L22:L23"/>
    <mergeCell ref="J22:J23"/>
    <mergeCell ref="K22:K23"/>
    <mergeCell ref="A5:A7"/>
    <mergeCell ref="B5:B7"/>
    <mergeCell ref="C5:C7"/>
    <mergeCell ref="D5:D7"/>
    <mergeCell ref="E5:E7"/>
    <mergeCell ref="F5:F7"/>
    <mergeCell ref="F12:F13"/>
    <mergeCell ref="G12:G13"/>
    <mergeCell ref="A14:A15"/>
    <mergeCell ref="T5:AF5"/>
    <mergeCell ref="A8:A9"/>
    <mergeCell ref="B8:B9"/>
    <mergeCell ref="S8:S9"/>
    <mergeCell ref="C10:C11"/>
    <mergeCell ref="M10:M11"/>
    <mergeCell ref="N10:N11"/>
    <mergeCell ref="O14:O15"/>
    <mergeCell ref="M12:M13"/>
    <mergeCell ref="N12:N13"/>
    <mergeCell ref="O12:O13"/>
    <mergeCell ref="F10:F11"/>
    <mergeCell ref="G10:G11"/>
    <mergeCell ref="H10:H11"/>
    <mergeCell ref="L10:L11"/>
    <mergeCell ref="L12:L13"/>
    <mergeCell ref="H12:H13"/>
    <mergeCell ref="A10:A11"/>
    <mergeCell ref="L14:L15"/>
    <mergeCell ref="M14:M15"/>
    <mergeCell ref="H14:H15"/>
    <mergeCell ref="D14:D15"/>
    <mergeCell ref="E14:E15"/>
    <mergeCell ref="F14:F15"/>
    <mergeCell ref="P5:S5"/>
    <mergeCell ref="N5:N7"/>
    <mergeCell ref="G5:G7"/>
    <mergeCell ref="H5:H7"/>
    <mergeCell ref="L5:L7"/>
    <mergeCell ref="M5:M7"/>
    <mergeCell ref="S6:S7"/>
    <mergeCell ref="O5:O7"/>
    <mergeCell ref="J5:J7"/>
    <mergeCell ref="K5:K7"/>
    <mergeCell ref="I5:I7"/>
    <mergeCell ref="A12:A13"/>
    <mergeCell ref="B12:B13"/>
    <mergeCell ref="C12:C13"/>
    <mergeCell ref="D12:D13"/>
    <mergeCell ref="E12:E13"/>
    <mergeCell ref="E8:E9"/>
    <mergeCell ref="F8:F9"/>
    <mergeCell ref="G8:G9"/>
    <mergeCell ref="B14:B15"/>
    <mergeCell ref="C14:C15"/>
    <mergeCell ref="G14:G15"/>
    <mergeCell ref="AF8:AF9"/>
    <mergeCell ref="S10:S11"/>
    <mergeCell ref="AF10:AF11"/>
    <mergeCell ref="C8:C9"/>
    <mergeCell ref="D8:D9"/>
    <mergeCell ref="S12:S13"/>
    <mergeCell ref="AF12:AF13"/>
    <mergeCell ref="AF14:AF15"/>
    <mergeCell ref="S14:S15"/>
    <mergeCell ref="K14:K15"/>
    <mergeCell ref="L8:L9"/>
    <mergeCell ref="M8:M9"/>
    <mergeCell ref="O10:O11"/>
    <mergeCell ref="N8:N9"/>
    <mergeCell ref="O8:O9"/>
    <mergeCell ref="J8:J9"/>
    <mergeCell ref="K8:K9"/>
    <mergeCell ref="J10:J11"/>
    <mergeCell ref="K10:K11"/>
    <mergeCell ref="J12:J13"/>
    <mergeCell ref="K12:K13"/>
    <mergeCell ref="J14:J15"/>
    <mergeCell ref="H8:H9"/>
    <mergeCell ref="N14:N15"/>
    <mergeCell ref="D16:D17"/>
    <mergeCell ref="E16:E17"/>
    <mergeCell ref="F16:F17"/>
    <mergeCell ref="G16:G17"/>
    <mergeCell ref="H16:H17"/>
    <mergeCell ref="J16:J17"/>
    <mergeCell ref="K16:K17"/>
    <mergeCell ref="J18:J19"/>
    <mergeCell ref="K18:K19"/>
    <mergeCell ref="J20:J21"/>
    <mergeCell ref="K20:K21"/>
    <mergeCell ref="L16:L17"/>
    <mergeCell ref="A20:A21"/>
    <mergeCell ref="B20:B21"/>
    <mergeCell ref="C20:C21"/>
    <mergeCell ref="D20:D21"/>
    <mergeCell ref="E20:E21"/>
    <mergeCell ref="F20:F21"/>
    <mergeCell ref="G20:G21"/>
    <mergeCell ref="H20:H21"/>
    <mergeCell ref="L20:L21"/>
    <mergeCell ref="D18:D19"/>
    <mergeCell ref="A18:A19"/>
    <mergeCell ref="B18:B19"/>
    <mergeCell ref="C18:C19"/>
    <mergeCell ref="E18:E19"/>
    <mergeCell ref="F18:F19"/>
    <mergeCell ref="G18:G19"/>
    <mergeCell ref="H18:H19"/>
    <mergeCell ref="L18:L19"/>
    <mergeCell ref="A16:A17"/>
    <mergeCell ref="B16:B17"/>
    <mergeCell ref="C16:C17"/>
    <mergeCell ref="AF16:AF17"/>
    <mergeCell ref="M18:M19"/>
    <mergeCell ref="N18:N19"/>
    <mergeCell ref="O18:O19"/>
    <mergeCell ref="M16:M17"/>
    <mergeCell ref="N16:N17"/>
    <mergeCell ref="O16:O17"/>
    <mergeCell ref="S16:S17"/>
    <mergeCell ref="M22:M23"/>
    <mergeCell ref="N22:N23"/>
    <mergeCell ref="O22:O23"/>
    <mergeCell ref="AF18:AF19"/>
    <mergeCell ref="AF20:AF21"/>
    <mergeCell ref="AF22:AF23"/>
    <mergeCell ref="S22:S23"/>
    <mergeCell ref="M20:M21"/>
    <mergeCell ref="N20:N21"/>
    <mergeCell ref="O20:O21"/>
    <mergeCell ref="S18:S19"/>
    <mergeCell ref="S20:S21"/>
    <mergeCell ref="A24:A25"/>
    <mergeCell ref="B24:B25"/>
    <mergeCell ref="C24:C25"/>
    <mergeCell ref="D24:D25"/>
    <mergeCell ref="E24:E25"/>
    <mergeCell ref="F24:F25"/>
    <mergeCell ref="G24:G25"/>
    <mergeCell ref="H24:H25"/>
    <mergeCell ref="A26:A27"/>
    <mergeCell ref="B26:B27"/>
    <mergeCell ref="C26:C27"/>
    <mergeCell ref="D26:D27"/>
    <mergeCell ref="E26:E27"/>
    <mergeCell ref="F26:F27"/>
    <mergeCell ref="G26:G27"/>
    <mergeCell ref="H26:H27"/>
    <mergeCell ref="L26:L27"/>
    <mergeCell ref="J26:J27"/>
    <mergeCell ref="K26:K27"/>
    <mergeCell ref="AF24:AF25"/>
    <mergeCell ref="M26:M27"/>
    <mergeCell ref="N26:N27"/>
    <mergeCell ref="O26:O27"/>
    <mergeCell ref="S26:S27"/>
    <mergeCell ref="AF26:AF27"/>
    <mergeCell ref="L24:L25"/>
    <mergeCell ref="J24:J25"/>
    <mergeCell ref="K24:K25"/>
    <mergeCell ref="A1:AF1"/>
    <mergeCell ref="A2:AF2"/>
    <mergeCell ref="A3:AF3"/>
    <mergeCell ref="A4:AF4"/>
    <mergeCell ref="M24:M25"/>
    <mergeCell ref="N24:N25"/>
    <mergeCell ref="O24:O25"/>
    <mergeCell ref="S24:S25"/>
    <mergeCell ref="F28:F29"/>
    <mergeCell ref="G28:G29"/>
    <mergeCell ref="H28:H29"/>
    <mergeCell ref="L28:L29"/>
    <mergeCell ref="M28:M29"/>
    <mergeCell ref="J28:J29"/>
    <mergeCell ref="K28:K29"/>
    <mergeCell ref="A28:A29"/>
    <mergeCell ref="B28:B29"/>
    <mergeCell ref="C28:C29"/>
    <mergeCell ref="D28:D29"/>
    <mergeCell ref="E28:E29"/>
    <mergeCell ref="N28:N29"/>
    <mergeCell ref="O28:O29"/>
    <mergeCell ref="S28:S29"/>
    <mergeCell ref="AF28:AF29"/>
    <mergeCell ref="I26:I27"/>
    <mergeCell ref="I28:I29"/>
    <mergeCell ref="I8:I9"/>
    <mergeCell ref="I10:I11"/>
    <mergeCell ref="I12:I13"/>
    <mergeCell ref="I14:I15"/>
    <mergeCell ref="I16:I17"/>
    <mergeCell ref="I18:I19"/>
    <mergeCell ref="I20:I21"/>
    <mergeCell ref="I22:I23"/>
    <mergeCell ref="I24:I25"/>
  </mergeCells>
  <dataValidations count="1">
    <dataValidation type="list" allowBlank="1" showInputMessage="1" showErrorMessage="1" sqref="E22:E23 F24 E18:E19 E25:E27">
      <formula1>#REF!</formula1>
    </dataValidation>
  </dataValidations>
  <pageMargins left="0.70866141732283472" right="0.70866141732283472" top="0.74803149606299213" bottom="0.74803149606299213" header="0.31496062992125984" footer="0.31496062992125984"/>
  <pageSetup paperSize="9" scale="15" fitToHeight="0" orientation="landscape" r:id="rId1"/>
  <headerFooter>
    <oddFooter>&amp;R&amp;"Arial,Bold"&amp;20Page &amp;P of &amp;N</oddFooter>
  </headerFooter>
  <rowBreaks count="1" manualBreakCount="1">
    <brk id="17" max="31"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'C:\Users\indrasenc.MSUNDUZI\AppData\Local\Microsoft\Windows\Temporary Internet Files\Content.Outlook\2HR6HDY8\[SDBIP 2016 2017 MASTER 21 4 2016 (3).xlsx]kpa''s'!#REF!</xm:f>
          </x14:formula1>
          <xm:sqref>E16 E20 E8 E10 E12 E14</xm:sqref>
        </x14:dataValidation>
        <x14:dataValidation type="list" allowBlank="1" showInputMessage="1" showErrorMessage="1">
          <x14:formula1>
            <xm:f>'[SDBIP 2017 2018 MASTER FINAL 1 12 17.xlsx]kpa''s'!#REF!</xm:f>
          </x14:formula1>
          <xm:sqref>E24</xm:sqref>
        </x14:dataValidation>
        <x14:dataValidation type="list" allowBlank="1" showInputMessage="1" showErrorMessage="1">
          <x14:formula1>
            <xm:f>'C:\Users\BiancaV\Documents\Admin\Clive Anthony\TP &amp; EM Submissions\20202021 SDBIP OP\[SDBIP TP &amp; EM MAY 2020.xlsx]cds strategies 17 18'!#REF!</xm:f>
          </x14:formula1>
          <xm:sqref>C8:C29</xm:sqref>
        </x14:dataValidation>
        <x14:dataValidation type="list" allowBlank="1" showInputMessage="1" showErrorMessage="1">
          <x14:formula1>
            <xm:f>'C:\Users\MthandeniN\AppData\Local\Microsoft\Windows\INetCache\Content.Outlook\30HGFQ7A\[OPERATION PLAN 2014_2015 TEMPLATE. monthly revised 1 20 2015.xlsx]kpa''s'!#REF!</xm:f>
          </x14:formula1>
          <xm:sqref>E28:E29</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B101"/>
  <sheetViews>
    <sheetView view="pageBreakPreview" topLeftCell="F1" zoomScale="25" zoomScaleNormal="55" zoomScaleSheetLayoutView="25" workbookViewId="0">
      <selection activeCell="O12" sqref="O12:O13"/>
    </sheetView>
  </sheetViews>
  <sheetFormatPr defaultColWidth="9.109375" defaultRowHeight="14.4" x14ac:dyDescent="0.3"/>
  <cols>
    <col min="1" max="1" width="9.109375" style="18"/>
    <col min="2" max="2" width="11.21875" style="18" customWidth="1"/>
    <col min="3" max="3" width="16.77734375" style="18" customWidth="1"/>
    <col min="4" max="4" width="17.33203125" style="18" customWidth="1"/>
    <col min="5" max="5" width="23.109375" style="18" customWidth="1"/>
    <col min="6" max="6" width="26.109375" style="18" customWidth="1"/>
    <col min="7" max="7" width="27.77734375" style="18" customWidth="1"/>
    <col min="8" max="8" width="18.21875" style="18" customWidth="1"/>
    <col min="9" max="9" width="41.33203125" style="18" customWidth="1"/>
    <col min="10" max="10" width="30.44140625" style="18" customWidth="1"/>
    <col min="11" max="11" width="33.21875" style="18" customWidth="1"/>
    <col min="12" max="12" width="42.44140625" style="91" customWidth="1"/>
    <col min="13" max="13" width="50.109375" style="18" customWidth="1"/>
    <col min="14" max="14" width="41.5546875" style="18" customWidth="1"/>
    <col min="15" max="15" width="37.21875" style="18" customWidth="1"/>
    <col min="16" max="16" width="29.33203125" style="18" customWidth="1"/>
    <col min="17" max="17" width="30.109375" style="18" customWidth="1"/>
    <col min="18" max="18" width="22.5546875" style="18" customWidth="1"/>
    <col min="19" max="19" width="24.44140625" style="18" customWidth="1"/>
    <col min="20" max="20" width="57.33203125" style="18" hidden="1" customWidth="1"/>
    <col min="21" max="21" width="61.6640625" style="18" hidden="1" customWidth="1"/>
    <col min="22" max="22" width="47.109375" style="18" customWidth="1"/>
    <col min="23" max="23" width="60.109375" style="18" hidden="1" customWidth="1"/>
    <col min="24" max="24" width="57.6640625" style="18" hidden="1" customWidth="1"/>
    <col min="25" max="25" width="50.88671875" style="18" customWidth="1"/>
    <col min="26" max="26" width="60.77734375" style="18" hidden="1" customWidth="1"/>
    <col min="27" max="27" width="56.77734375" style="18" hidden="1" customWidth="1"/>
    <col min="28" max="28" width="45.21875" style="18" customWidth="1"/>
    <col min="29" max="29" width="54.33203125" style="18" hidden="1" customWidth="1"/>
    <col min="30" max="30" width="52.77734375" style="18" hidden="1" customWidth="1"/>
    <col min="31" max="31" width="49.21875" style="18" customWidth="1"/>
    <col min="32" max="32" width="38.77734375" style="18" customWidth="1"/>
    <col min="33" max="16384" width="9.109375" style="18"/>
  </cols>
  <sheetData>
    <row r="1" spans="1:80" ht="33.6" x14ac:dyDescent="0.3">
      <c r="A1" s="346" t="s">
        <v>697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0" ht="33.6" x14ac:dyDescent="0.3">
      <c r="A2" s="346" t="s">
        <v>111</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0" ht="33.6" x14ac:dyDescent="0.3">
      <c r="A3" s="346" t="s">
        <v>34</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0"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0" ht="48" customHeight="1" x14ac:dyDescent="0.3">
      <c r="A5" s="362" t="s">
        <v>0</v>
      </c>
      <c r="B5" s="362" t="s">
        <v>1</v>
      </c>
      <c r="C5" s="362" t="s">
        <v>70</v>
      </c>
      <c r="D5" s="362" t="s">
        <v>2</v>
      </c>
      <c r="E5" s="362" t="s">
        <v>48</v>
      </c>
      <c r="F5" s="362" t="s">
        <v>5</v>
      </c>
      <c r="G5" s="362" t="s">
        <v>6</v>
      </c>
      <c r="H5" s="362" t="s">
        <v>7</v>
      </c>
      <c r="I5" s="366" t="s">
        <v>3602</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0" ht="43.95"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0" ht="165"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row>
    <row r="8" spans="1:80" s="19" customFormat="1" ht="277.5" customHeight="1" x14ac:dyDescent="0.3">
      <c r="A8" s="405" t="s">
        <v>223</v>
      </c>
      <c r="B8" s="405" t="s">
        <v>227</v>
      </c>
      <c r="C8" s="404" t="s">
        <v>72</v>
      </c>
      <c r="D8" s="404" t="s">
        <v>993</v>
      </c>
      <c r="E8" s="405" t="s">
        <v>65</v>
      </c>
      <c r="F8" s="404" t="s">
        <v>994</v>
      </c>
      <c r="G8" s="404" t="s">
        <v>995</v>
      </c>
      <c r="H8" s="408" t="s">
        <v>996</v>
      </c>
      <c r="I8" s="370" t="s">
        <v>3603</v>
      </c>
      <c r="J8" s="404" t="s">
        <v>2717</v>
      </c>
      <c r="K8" s="404" t="s">
        <v>286</v>
      </c>
      <c r="L8" s="404" t="s">
        <v>997</v>
      </c>
      <c r="M8" s="404" t="s">
        <v>2702</v>
      </c>
      <c r="N8" s="404" t="s">
        <v>2702</v>
      </c>
      <c r="O8" s="404" t="s">
        <v>3636</v>
      </c>
      <c r="P8" s="141" t="s">
        <v>2242</v>
      </c>
      <c r="Q8" s="140" t="s">
        <v>286</v>
      </c>
      <c r="R8" s="140" t="s">
        <v>286</v>
      </c>
      <c r="S8" s="404" t="s">
        <v>998</v>
      </c>
      <c r="T8" s="140" t="s">
        <v>286</v>
      </c>
      <c r="U8" s="140" t="s">
        <v>286</v>
      </c>
      <c r="V8" s="127" t="s">
        <v>999</v>
      </c>
      <c r="W8" s="140" t="s">
        <v>1000</v>
      </c>
      <c r="X8" s="140" t="s">
        <v>286</v>
      </c>
      <c r="Y8" s="127" t="s">
        <v>1001</v>
      </c>
      <c r="Z8" s="140" t="s">
        <v>286</v>
      </c>
      <c r="AA8" s="127" t="s">
        <v>1002</v>
      </c>
      <c r="AB8" s="127" t="s">
        <v>286</v>
      </c>
      <c r="AC8" s="127" t="s">
        <v>1003</v>
      </c>
      <c r="AD8" s="127" t="s">
        <v>286</v>
      </c>
      <c r="AE8" s="127" t="s">
        <v>2702</v>
      </c>
      <c r="AF8" s="404" t="s">
        <v>1004</v>
      </c>
    </row>
    <row r="9" spans="1:80" s="19" customFormat="1" ht="104.55" customHeight="1" x14ac:dyDescent="0.3">
      <c r="A9" s="405"/>
      <c r="B9" s="405"/>
      <c r="C9" s="404"/>
      <c r="D9" s="404"/>
      <c r="E9" s="405"/>
      <c r="F9" s="404"/>
      <c r="G9" s="404"/>
      <c r="H9" s="408"/>
      <c r="I9" s="371"/>
      <c r="J9" s="404"/>
      <c r="K9" s="404"/>
      <c r="L9" s="404"/>
      <c r="M9" s="404"/>
      <c r="N9" s="404"/>
      <c r="O9" s="404"/>
      <c r="P9" s="141" t="s">
        <v>2243</v>
      </c>
      <c r="Q9" s="140" t="s">
        <v>286</v>
      </c>
      <c r="R9" s="140" t="s">
        <v>286</v>
      </c>
      <c r="S9" s="404"/>
      <c r="T9" s="140" t="s">
        <v>286</v>
      </c>
      <c r="U9" s="140" t="s">
        <v>286</v>
      </c>
      <c r="V9" s="140" t="s">
        <v>286</v>
      </c>
      <c r="W9" s="140" t="s">
        <v>286</v>
      </c>
      <c r="X9" s="140" t="s">
        <v>286</v>
      </c>
      <c r="Y9" s="140" t="s">
        <v>286</v>
      </c>
      <c r="Z9" s="140" t="s">
        <v>286</v>
      </c>
      <c r="AA9" s="140" t="s">
        <v>286</v>
      </c>
      <c r="AB9" s="140" t="s">
        <v>286</v>
      </c>
      <c r="AC9" s="140" t="s">
        <v>286</v>
      </c>
      <c r="AD9" s="140" t="s">
        <v>286</v>
      </c>
      <c r="AE9" s="141" t="s">
        <v>2242</v>
      </c>
      <c r="AF9" s="404"/>
    </row>
    <row r="10" spans="1:80" s="19" customFormat="1" ht="280.05" customHeight="1" x14ac:dyDescent="0.3">
      <c r="A10" s="405" t="s">
        <v>223</v>
      </c>
      <c r="B10" s="405" t="s">
        <v>227</v>
      </c>
      <c r="C10" s="404" t="s">
        <v>72</v>
      </c>
      <c r="D10" s="404" t="s">
        <v>1005</v>
      </c>
      <c r="E10" s="405" t="s">
        <v>65</v>
      </c>
      <c r="F10" s="404" t="s">
        <v>1006</v>
      </c>
      <c r="G10" s="404" t="s">
        <v>1007</v>
      </c>
      <c r="H10" s="404" t="s">
        <v>996</v>
      </c>
      <c r="I10" s="370" t="s">
        <v>3604</v>
      </c>
      <c r="J10" s="404" t="s">
        <v>2717</v>
      </c>
      <c r="K10" s="404" t="s">
        <v>286</v>
      </c>
      <c r="L10" s="404" t="s">
        <v>1008</v>
      </c>
      <c r="M10" s="404" t="s">
        <v>1009</v>
      </c>
      <c r="N10" s="404" t="s">
        <v>1009</v>
      </c>
      <c r="O10" s="404" t="s">
        <v>3636</v>
      </c>
      <c r="P10" s="141" t="s">
        <v>2244</v>
      </c>
      <c r="Q10" s="140" t="s">
        <v>286</v>
      </c>
      <c r="R10" s="140" t="s">
        <v>286</v>
      </c>
      <c r="S10" s="406" t="s">
        <v>998</v>
      </c>
      <c r="T10" s="140" t="s">
        <v>286</v>
      </c>
      <c r="U10" s="140" t="s">
        <v>1010</v>
      </c>
      <c r="V10" s="140" t="s">
        <v>1009</v>
      </c>
      <c r="W10" s="140" t="s">
        <v>286</v>
      </c>
      <c r="X10" s="140" t="s">
        <v>286</v>
      </c>
      <c r="Y10" s="140" t="s">
        <v>286</v>
      </c>
      <c r="Z10" s="140" t="s">
        <v>286</v>
      </c>
      <c r="AA10" s="140" t="s">
        <v>286</v>
      </c>
      <c r="AB10" s="140" t="s">
        <v>286</v>
      </c>
      <c r="AC10" s="140" t="s">
        <v>286</v>
      </c>
      <c r="AD10" s="140" t="s">
        <v>286</v>
      </c>
      <c r="AE10" s="140" t="s">
        <v>1009</v>
      </c>
      <c r="AF10" s="404" t="s">
        <v>1011</v>
      </c>
    </row>
    <row r="11" spans="1:80" s="19" customFormat="1" ht="111" customHeight="1" x14ac:dyDescent="0.3">
      <c r="A11" s="405"/>
      <c r="B11" s="405"/>
      <c r="C11" s="404"/>
      <c r="D11" s="404"/>
      <c r="E11" s="405"/>
      <c r="F11" s="404"/>
      <c r="G11" s="404"/>
      <c r="H11" s="404"/>
      <c r="I11" s="371"/>
      <c r="J11" s="404"/>
      <c r="K11" s="404"/>
      <c r="L11" s="404"/>
      <c r="M11" s="404"/>
      <c r="N11" s="404"/>
      <c r="O11" s="404"/>
      <c r="P11" s="141" t="s">
        <v>2243</v>
      </c>
      <c r="Q11" s="140" t="s">
        <v>286</v>
      </c>
      <c r="R11" s="140" t="s">
        <v>286</v>
      </c>
      <c r="S11" s="406"/>
      <c r="T11" s="127" t="s">
        <v>286</v>
      </c>
      <c r="U11" s="127" t="s">
        <v>286</v>
      </c>
      <c r="V11" s="141" t="s">
        <v>2244</v>
      </c>
      <c r="W11" s="127" t="s">
        <v>286</v>
      </c>
      <c r="X11" s="127" t="s">
        <v>286</v>
      </c>
      <c r="Y11" s="127" t="s">
        <v>286</v>
      </c>
      <c r="Z11" s="127" t="s">
        <v>286</v>
      </c>
      <c r="AA11" s="127" t="s">
        <v>286</v>
      </c>
      <c r="AB11" s="127" t="s">
        <v>286</v>
      </c>
      <c r="AC11" s="127" t="s">
        <v>286</v>
      </c>
      <c r="AD11" s="127" t="s">
        <v>286</v>
      </c>
      <c r="AE11" s="141" t="s">
        <v>2244</v>
      </c>
      <c r="AF11" s="404"/>
    </row>
    <row r="12" spans="1:80" s="19" customFormat="1" ht="268.5" customHeight="1" x14ac:dyDescent="0.3">
      <c r="A12" s="405" t="s">
        <v>76</v>
      </c>
      <c r="B12" s="405" t="s">
        <v>320</v>
      </c>
      <c r="C12" s="405" t="s">
        <v>72</v>
      </c>
      <c r="D12" s="404" t="s">
        <v>1012</v>
      </c>
      <c r="E12" s="404" t="s">
        <v>65</v>
      </c>
      <c r="F12" s="405" t="s">
        <v>1013</v>
      </c>
      <c r="G12" s="404" t="s">
        <v>1014</v>
      </c>
      <c r="H12" s="372">
        <v>10</v>
      </c>
      <c r="I12" s="370" t="s">
        <v>3605</v>
      </c>
      <c r="J12" s="404" t="s">
        <v>2714</v>
      </c>
      <c r="K12" s="404" t="s">
        <v>286</v>
      </c>
      <c r="L12" s="404" t="s">
        <v>1015</v>
      </c>
      <c r="M12" s="404" t="s">
        <v>1016</v>
      </c>
      <c r="N12" s="404" t="s">
        <v>1016</v>
      </c>
      <c r="O12" s="404" t="s">
        <v>3459</v>
      </c>
      <c r="P12" s="140" t="s">
        <v>286</v>
      </c>
      <c r="Q12" s="140" t="s">
        <v>286</v>
      </c>
      <c r="R12" s="140" t="s">
        <v>286</v>
      </c>
      <c r="S12" s="405" t="s">
        <v>1017</v>
      </c>
      <c r="T12" s="140" t="s">
        <v>1018</v>
      </c>
      <c r="U12" s="140" t="s">
        <v>1019</v>
      </c>
      <c r="V12" s="140" t="s">
        <v>1020</v>
      </c>
      <c r="W12" s="140" t="s">
        <v>1021</v>
      </c>
      <c r="X12" s="140" t="s">
        <v>1022</v>
      </c>
      <c r="Y12" s="140" t="s">
        <v>1023</v>
      </c>
      <c r="Z12" s="140" t="s">
        <v>1024</v>
      </c>
      <c r="AA12" s="140" t="s">
        <v>1025</v>
      </c>
      <c r="AB12" s="140" t="s">
        <v>1026</v>
      </c>
      <c r="AC12" s="140" t="s">
        <v>1027</v>
      </c>
      <c r="AD12" s="140" t="s">
        <v>1028</v>
      </c>
      <c r="AE12" s="140" t="s">
        <v>1016</v>
      </c>
      <c r="AF12" s="404" t="s">
        <v>1029</v>
      </c>
    </row>
    <row r="13" spans="1:80" s="19" customFormat="1" ht="46.05" customHeight="1" x14ac:dyDescent="0.3">
      <c r="A13" s="405"/>
      <c r="B13" s="405"/>
      <c r="C13" s="405"/>
      <c r="D13" s="404"/>
      <c r="E13" s="404"/>
      <c r="F13" s="405"/>
      <c r="G13" s="404"/>
      <c r="H13" s="372"/>
      <c r="I13" s="371"/>
      <c r="J13" s="404"/>
      <c r="K13" s="404"/>
      <c r="L13" s="404"/>
      <c r="M13" s="404"/>
      <c r="N13" s="404"/>
      <c r="O13" s="404"/>
      <c r="P13" s="140" t="s">
        <v>286</v>
      </c>
      <c r="Q13" s="140" t="s">
        <v>286</v>
      </c>
      <c r="R13" s="140" t="s">
        <v>286</v>
      </c>
      <c r="S13" s="405"/>
      <c r="T13" s="140" t="s">
        <v>286</v>
      </c>
      <c r="U13" s="140" t="s">
        <v>286</v>
      </c>
      <c r="V13" s="140" t="s">
        <v>286</v>
      </c>
      <c r="W13" s="140" t="s">
        <v>286</v>
      </c>
      <c r="X13" s="140" t="s">
        <v>286</v>
      </c>
      <c r="Y13" s="140" t="s">
        <v>286</v>
      </c>
      <c r="Z13" s="140" t="s">
        <v>286</v>
      </c>
      <c r="AA13" s="140" t="s">
        <v>286</v>
      </c>
      <c r="AB13" s="140" t="s">
        <v>286</v>
      </c>
      <c r="AC13" s="140" t="s">
        <v>286</v>
      </c>
      <c r="AD13" s="140" t="s">
        <v>286</v>
      </c>
      <c r="AE13" s="140" t="s">
        <v>286</v>
      </c>
      <c r="AF13" s="404"/>
    </row>
    <row r="14" spans="1:80" s="19" customFormat="1" ht="351" customHeight="1" x14ac:dyDescent="0.3">
      <c r="A14" s="404" t="s">
        <v>76</v>
      </c>
      <c r="B14" s="404" t="s">
        <v>320</v>
      </c>
      <c r="C14" s="404" t="s">
        <v>72</v>
      </c>
      <c r="D14" s="404" t="s">
        <v>1030</v>
      </c>
      <c r="E14" s="404" t="s">
        <v>65</v>
      </c>
      <c r="F14" s="404" t="s">
        <v>1013</v>
      </c>
      <c r="G14" s="404" t="s">
        <v>1031</v>
      </c>
      <c r="H14" s="372">
        <v>33</v>
      </c>
      <c r="I14" s="370" t="s">
        <v>3606</v>
      </c>
      <c r="J14" s="404" t="s">
        <v>2714</v>
      </c>
      <c r="K14" s="404" t="s">
        <v>286</v>
      </c>
      <c r="L14" s="327" t="s">
        <v>1032</v>
      </c>
      <c r="M14" s="404" t="s">
        <v>2977</v>
      </c>
      <c r="N14" s="404" t="s">
        <v>2977</v>
      </c>
      <c r="O14" s="404" t="s">
        <v>3460</v>
      </c>
      <c r="P14" s="195" t="s">
        <v>286</v>
      </c>
      <c r="Q14" s="197" t="s">
        <v>2246</v>
      </c>
      <c r="R14" s="195" t="s">
        <v>286</v>
      </c>
      <c r="S14" s="406" t="s">
        <v>1033</v>
      </c>
      <c r="T14" s="196" t="s">
        <v>1034</v>
      </c>
      <c r="U14" s="196" t="s">
        <v>1035</v>
      </c>
      <c r="V14" s="196" t="s">
        <v>1036</v>
      </c>
      <c r="W14" s="196" t="s">
        <v>2959</v>
      </c>
      <c r="X14" s="196" t="s">
        <v>2960</v>
      </c>
      <c r="Y14" s="196" t="s">
        <v>2961</v>
      </c>
      <c r="Z14" s="196" t="s">
        <v>2962</v>
      </c>
      <c r="AA14" s="196" t="s">
        <v>2963</v>
      </c>
      <c r="AB14" s="196" t="s">
        <v>2964</v>
      </c>
      <c r="AC14" s="196" t="s">
        <v>2965</v>
      </c>
      <c r="AD14" s="196" t="s">
        <v>2966</v>
      </c>
      <c r="AE14" s="196" t="s">
        <v>2967</v>
      </c>
      <c r="AF14" s="404" t="s">
        <v>1037</v>
      </c>
    </row>
    <row r="15" spans="1:80" s="19" customFormat="1" ht="91.5" customHeight="1" x14ac:dyDescent="0.3">
      <c r="A15" s="404"/>
      <c r="B15" s="404"/>
      <c r="C15" s="404"/>
      <c r="D15" s="404"/>
      <c r="E15" s="404"/>
      <c r="F15" s="404"/>
      <c r="G15" s="404"/>
      <c r="H15" s="372"/>
      <c r="I15" s="371"/>
      <c r="J15" s="404"/>
      <c r="K15" s="404"/>
      <c r="L15" s="327"/>
      <c r="M15" s="404"/>
      <c r="N15" s="404"/>
      <c r="O15" s="404"/>
      <c r="P15" s="195" t="s">
        <v>286</v>
      </c>
      <c r="Q15" s="197" t="s">
        <v>2245</v>
      </c>
      <c r="R15" s="195" t="s">
        <v>286</v>
      </c>
      <c r="S15" s="406"/>
      <c r="T15" s="195" t="s">
        <v>1038</v>
      </c>
      <c r="U15" s="195" t="s">
        <v>1039</v>
      </c>
      <c r="V15" s="195" t="s">
        <v>1040</v>
      </c>
      <c r="W15" s="195" t="s">
        <v>2968</v>
      </c>
      <c r="X15" s="195" t="s">
        <v>2969</v>
      </c>
      <c r="Y15" s="195" t="s">
        <v>2970</v>
      </c>
      <c r="Z15" s="195" t="s">
        <v>2971</v>
      </c>
      <c r="AA15" s="195" t="s">
        <v>2972</v>
      </c>
      <c r="AB15" s="195" t="s">
        <v>2973</v>
      </c>
      <c r="AC15" s="195" t="s">
        <v>2974</v>
      </c>
      <c r="AD15" s="195" t="s">
        <v>2975</v>
      </c>
      <c r="AE15" s="195" t="s">
        <v>2976</v>
      </c>
      <c r="AF15" s="404"/>
    </row>
    <row r="16" spans="1:80" s="19" customFormat="1" ht="285" customHeight="1" x14ac:dyDescent="0.3">
      <c r="A16" s="405" t="s">
        <v>76</v>
      </c>
      <c r="B16" s="405" t="s">
        <v>320</v>
      </c>
      <c r="C16" s="405" t="s">
        <v>72</v>
      </c>
      <c r="D16" s="404" t="s">
        <v>1041</v>
      </c>
      <c r="E16" s="404" t="s">
        <v>65</v>
      </c>
      <c r="F16" s="405" t="s">
        <v>1013</v>
      </c>
      <c r="G16" s="404" t="s">
        <v>1042</v>
      </c>
      <c r="H16" s="404" t="s">
        <v>1043</v>
      </c>
      <c r="I16" s="370" t="s">
        <v>3605</v>
      </c>
      <c r="J16" s="404" t="s">
        <v>2714</v>
      </c>
      <c r="K16" s="404" t="s">
        <v>286</v>
      </c>
      <c r="L16" s="327" t="s">
        <v>1044</v>
      </c>
      <c r="M16" s="327" t="s">
        <v>1045</v>
      </c>
      <c r="N16" s="327" t="s">
        <v>1045</v>
      </c>
      <c r="O16" s="404" t="s">
        <v>3459</v>
      </c>
      <c r="P16" s="128" t="s">
        <v>286</v>
      </c>
      <c r="Q16" s="128" t="s">
        <v>286</v>
      </c>
      <c r="R16" s="128" t="s">
        <v>286</v>
      </c>
      <c r="S16" s="406" t="s">
        <v>321</v>
      </c>
      <c r="T16" s="140" t="s">
        <v>1046</v>
      </c>
      <c r="U16" s="140" t="s">
        <v>1047</v>
      </c>
      <c r="V16" s="140" t="s">
        <v>1048</v>
      </c>
      <c r="W16" s="140" t="s">
        <v>1049</v>
      </c>
      <c r="X16" s="140" t="s">
        <v>1050</v>
      </c>
      <c r="Y16" s="140" t="s">
        <v>1051</v>
      </c>
      <c r="Z16" s="140" t="s">
        <v>1052</v>
      </c>
      <c r="AA16" s="140" t="s">
        <v>1053</v>
      </c>
      <c r="AB16" s="140" t="s">
        <v>1054</v>
      </c>
      <c r="AC16" s="140" t="s">
        <v>1055</v>
      </c>
      <c r="AD16" s="140" t="s">
        <v>1056</v>
      </c>
      <c r="AE16" s="140" t="s">
        <v>1045</v>
      </c>
      <c r="AF16" s="404" t="s">
        <v>1029</v>
      </c>
    </row>
    <row r="17" spans="1:32" s="19" customFormat="1" ht="56.55" customHeight="1" x14ac:dyDescent="0.3">
      <c r="A17" s="405"/>
      <c r="B17" s="405"/>
      <c r="C17" s="405"/>
      <c r="D17" s="404"/>
      <c r="E17" s="404"/>
      <c r="F17" s="405"/>
      <c r="G17" s="404"/>
      <c r="H17" s="404"/>
      <c r="I17" s="371"/>
      <c r="J17" s="404"/>
      <c r="K17" s="404"/>
      <c r="L17" s="327"/>
      <c r="M17" s="327"/>
      <c r="N17" s="327"/>
      <c r="O17" s="404"/>
      <c r="P17" s="128" t="s">
        <v>286</v>
      </c>
      <c r="Q17" s="128" t="s">
        <v>286</v>
      </c>
      <c r="R17" s="128" t="s">
        <v>286</v>
      </c>
      <c r="S17" s="406"/>
      <c r="T17" s="128" t="s">
        <v>286</v>
      </c>
      <c r="U17" s="128" t="s">
        <v>286</v>
      </c>
      <c r="V17" s="128" t="s">
        <v>286</v>
      </c>
      <c r="W17" s="128" t="s">
        <v>286</v>
      </c>
      <c r="X17" s="128" t="s">
        <v>286</v>
      </c>
      <c r="Y17" s="128" t="s">
        <v>286</v>
      </c>
      <c r="Z17" s="128" t="s">
        <v>286</v>
      </c>
      <c r="AA17" s="128" t="s">
        <v>286</v>
      </c>
      <c r="AB17" s="128" t="s">
        <v>286</v>
      </c>
      <c r="AC17" s="128" t="s">
        <v>286</v>
      </c>
      <c r="AD17" s="128" t="s">
        <v>286</v>
      </c>
      <c r="AE17" s="128" t="s">
        <v>286</v>
      </c>
      <c r="AF17" s="404"/>
    </row>
    <row r="18" spans="1:32" s="19" customFormat="1" ht="310.5" customHeight="1" x14ac:dyDescent="0.3">
      <c r="A18" s="405" t="s">
        <v>76</v>
      </c>
      <c r="B18" s="405" t="s">
        <v>320</v>
      </c>
      <c r="C18" s="405" t="s">
        <v>72</v>
      </c>
      <c r="D18" s="404" t="s">
        <v>1057</v>
      </c>
      <c r="E18" s="404" t="s">
        <v>65</v>
      </c>
      <c r="F18" s="405" t="s">
        <v>1013</v>
      </c>
      <c r="G18" s="404" t="s">
        <v>1058</v>
      </c>
      <c r="H18" s="404" t="s">
        <v>1043</v>
      </c>
      <c r="I18" s="370" t="s">
        <v>3605</v>
      </c>
      <c r="J18" s="404" t="s">
        <v>2714</v>
      </c>
      <c r="K18" s="404" t="s">
        <v>286</v>
      </c>
      <c r="L18" s="328" t="s">
        <v>2241</v>
      </c>
      <c r="M18" s="327" t="s">
        <v>1059</v>
      </c>
      <c r="N18" s="327" t="s">
        <v>1059</v>
      </c>
      <c r="O18" s="404" t="s">
        <v>3461</v>
      </c>
      <c r="P18" s="128" t="s">
        <v>286</v>
      </c>
      <c r="Q18" s="128" t="s">
        <v>286</v>
      </c>
      <c r="R18" s="128" t="s">
        <v>286</v>
      </c>
      <c r="S18" s="406" t="s">
        <v>321</v>
      </c>
      <c r="T18" s="140" t="s">
        <v>1060</v>
      </c>
      <c r="U18" s="140" t="s">
        <v>1061</v>
      </c>
      <c r="V18" s="140" t="s">
        <v>1062</v>
      </c>
      <c r="W18" s="140" t="s">
        <v>1063</v>
      </c>
      <c r="X18" s="140" t="s">
        <v>1064</v>
      </c>
      <c r="Y18" s="140" t="s">
        <v>1065</v>
      </c>
      <c r="Z18" s="140" t="s">
        <v>1066</v>
      </c>
      <c r="AA18" s="140" t="s">
        <v>1067</v>
      </c>
      <c r="AB18" s="140" t="s">
        <v>1068</v>
      </c>
      <c r="AC18" s="140" t="s">
        <v>1069</v>
      </c>
      <c r="AD18" s="140" t="s">
        <v>1070</v>
      </c>
      <c r="AE18" s="140" t="s">
        <v>1059</v>
      </c>
      <c r="AF18" s="404" t="s">
        <v>1029</v>
      </c>
    </row>
    <row r="19" spans="1:32" s="19" customFormat="1" ht="38.549999999999997" customHeight="1" x14ac:dyDescent="0.3">
      <c r="A19" s="405"/>
      <c r="B19" s="405"/>
      <c r="C19" s="405"/>
      <c r="D19" s="404"/>
      <c r="E19" s="404"/>
      <c r="F19" s="405"/>
      <c r="G19" s="404"/>
      <c r="H19" s="404"/>
      <c r="I19" s="371"/>
      <c r="J19" s="404"/>
      <c r="K19" s="404"/>
      <c r="L19" s="328"/>
      <c r="M19" s="327"/>
      <c r="N19" s="327"/>
      <c r="O19" s="404"/>
      <c r="P19" s="128" t="s">
        <v>286</v>
      </c>
      <c r="Q19" s="128" t="s">
        <v>286</v>
      </c>
      <c r="R19" s="128" t="s">
        <v>286</v>
      </c>
      <c r="S19" s="406"/>
      <c r="T19" s="128" t="s">
        <v>286</v>
      </c>
      <c r="U19" s="128" t="s">
        <v>286</v>
      </c>
      <c r="V19" s="128" t="s">
        <v>286</v>
      </c>
      <c r="W19" s="128" t="s">
        <v>286</v>
      </c>
      <c r="X19" s="128" t="s">
        <v>286</v>
      </c>
      <c r="Y19" s="128" t="s">
        <v>286</v>
      </c>
      <c r="Z19" s="128" t="s">
        <v>286</v>
      </c>
      <c r="AA19" s="128" t="s">
        <v>286</v>
      </c>
      <c r="AB19" s="128" t="s">
        <v>286</v>
      </c>
      <c r="AC19" s="128" t="s">
        <v>286</v>
      </c>
      <c r="AD19" s="128" t="s">
        <v>286</v>
      </c>
      <c r="AE19" s="128" t="s">
        <v>286</v>
      </c>
      <c r="AF19" s="404"/>
    </row>
    <row r="20" spans="1:32" s="19" customFormat="1" ht="278.55" customHeight="1" x14ac:dyDescent="0.3">
      <c r="A20" s="405" t="s">
        <v>76</v>
      </c>
      <c r="B20" s="405" t="s">
        <v>320</v>
      </c>
      <c r="C20" s="405" t="s">
        <v>72</v>
      </c>
      <c r="D20" s="404" t="s">
        <v>1071</v>
      </c>
      <c r="E20" s="404" t="s">
        <v>65</v>
      </c>
      <c r="F20" s="405" t="s">
        <v>1013</v>
      </c>
      <c r="G20" s="404" t="s">
        <v>1072</v>
      </c>
      <c r="H20" s="372">
        <v>32</v>
      </c>
      <c r="I20" s="370" t="s">
        <v>3605</v>
      </c>
      <c r="J20" s="404" t="s">
        <v>2714</v>
      </c>
      <c r="K20" s="404" t="s">
        <v>286</v>
      </c>
      <c r="L20" s="404" t="s">
        <v>286</v>
      </c>
      <c r="M20" s="327" t="s">
        <v>1073</v>
      </c>
      <c r="N20" s="327" t="s">
        <v>1073</v>
      </c>
      <c r="O20" s="327" t="s">
        <v>3459</v>
      </c>
      <c r="P20" s="128" t="s">
        <v>286</v>
      </c>
      <c r="Q20" s="128" t="s">
        <v>286</v>
      </c>
      <c r="R20" s="128" t="s">
        <v>286</v>
      </c>
      <c r="S20" s="406" t="s">
        <v>321</v>
      </c>
      <c r="T20" s="140" t="s">
        <v>286</v>
      </c>
      <c r="U20" s="140" t="s">
        <v>286</v>
      </c>
      <c r="V20" s="140" t="s">
        <v>1074</v>
      </c>
      <c r="W20" s="140" t="s">
        <v>1075</v>
      </c>
      <c r="X20" s="140" t="s">
        <v>1076</v>
      </c>
      <c r="Y20" s="140" t="s">
        <v>1077</v>
      </c>
      <c r="Z20" s="140" t="s">
        <v>1078</v>
      </c>
      <c r="AA20" s="140" t="s">
        <v>1079</v>
      </c>
      <c r="AB20" s="140" t="s">
        <v>1080</v>
      </c>
      <c r="AC20" s="140" t="s">
        <v>1081</v>
      </c>
      <c r="AD20" s="140" t="s">
        <v>1082</v>
      </c>
      <c r="AE20" s="140" t="s">
        <v>1073</v>
      </c>
      <c r="AF20" s="404" t="s">
        <v>1029</v>
      </c>
    </row>
    <row r="21" spans="1:32" s="19" customFormat="1" ht="38.549999999999997" customHeight="1" x14ac:dyDescent="0.3">
      <c r="A21" s="405"/>
      <c r="B21" s="405"/>
      <c r="C21" s="405"/>
      <c r="D21" s="404"/>
      <c r="E21" s="404"/>
      <c r="F21" s="405"/>
      <c r="G21" s="404"/>
      <c r="H21" s="372"/>
      <c r="I21" s="371"/>
      <c r="J21" s="404"/>
      <c r="K21" s="404"/>
      <c r="L21" s="404"/>
      <c r="M21" s="327"/>
      <c r="N21" s="327"/>
      <c r="O21" s="327"/>
      <c r="P21" s="128" t="s">
        <v>286</v>
      </c>
      <c r="Q21" s="128" t="s">
        <v>286</v>
      </c>
      <c r="R21" s="128" t="s">
        <v>286</v>
      </c>
      <c r="S21" s="406"/>
      <c r="T21" s="128" t="s">
        <v>286</v>
      </c>
      <c r="U21" s="128" t="s">
        <v>286</v>
      </c>
      <c r="V21" s="128" t="s">
        <v>286</v>
      </c>
      <c r="W21" s="128" t="s">
        <v>286</v>
      </c>
      <c r="X21" s="128" t="s">
        <v>286</v>
      </c>
      <c r="Y21" s="128" t="s">
        <v>286</v>
      </c>
      <c r="Z21" s="128" t="s">
        <v>286</v>
      </c>
      <c r="AA21" s="128" t="s">
        <v>286</v>
      </c>
      <c r="AB21" s="128" t="s">
        <v>286</v>
      </c>
      <c r="AC21" s="128" t="s">
        <v>286</v>
      </c>
      <c r="AD21" s="128" t="s">
        <v>286</v>
      </c>
      <c r="AE21" s="128" t="s">
        <v>286</v>
      </c>
      <c r="AF21" s="404"/>
    </row>
    <row r="22" spans="1:32" s="19" customFormat="1" ht="277.5" customHeight="1" x14ac:dyDescent="0.3">
      <c r="A22" s="405" t="s">
        <v>76</v>
      </c>
      <c r="B22" s="405" t="s">
        <v>320</v>
      </c>
      <c r="C22" s="405" t="s">
        <v>72</v>
      </c>
      <c r="D22" s="404" t="s">
        <v>1083</v>
      </c>
      <c r="E22" s="404" t="s">
        <v>65</v>
      </c>
      <c r="F22" s="405" t="s">
        <v>1013</v>
      </c>
      <c r="G22" s="404" t="s">
        <v>1084</v>
      </c>
      <c r="H22" s="372">
        <v>32</v>
      </c>
      <c r="I22" s="370" t="s">
        <v>3605</v>
      </c>
      <c r="J22" s="404" t="s">
        <v>2714</v>
      </c>
      <c r="K22" s="404" t="s">
        <v>286</v>
      </c>
      <c r="L22" s="404" t="s">
        <v>286</v>
      </c>
      <c r="M22" s="327" t="s">
        <v>1085</v>
      </c>
      <c r="N22" s="327" t="s">
        <v>1085</v>
      </c>
      <c r="O22" s="327" t="s">
        <v>3459</v>
      </c>
      <c r="P22" s="128" t="s">
        <v>286</v>
      </c>
      <c r="Q22" s="128" t="s">
        <v>286</v>
      </c>
      <c r="R22" s="128" t="s">
        <v>286</v>
      </c>
      <c r="S22" s="406" t="s">
        <v>321</v>
      </c>
      <c r="T22" s="140" t="s">
        <v>1086</v>
      </c>
      <c r="U22" s="140" t="s">
        <v>1087</v>
      </c>
      <c r="V22" s="140" t="s">
        <v>1088</v>
      </c>
      <c r="W22" s="140" t="s">
        <v>1089</v>
      </c>
      <c r="X22" s="140" t="s">
        <v>1090</v>
      </c>
      <c r="Y22" s="140" t="s">
        <v>1091</v>
      </c>
      <c r="Z22" s="140" t="s">
        <v>1092</v>
      </c>
      <c r="AA22" s="140" t="s">
        <v>1093</v>
      </c>
      <c r="AB22" s="140" t="s">
        <v>1094</v>
      </c>
      <c r="AC22" s="140" t="s">
        <v>1095</v>
      </c>
      <c r="AD22" s="140" t="s">
        <v>1096</v>
      </c>
      <c r="AE22" s="140" t="s">
        <v>1097</v>
      </c>
      <c r="AF22" s="404" t="s">
        <v>1029</v>
      </c>
    </row>
    <row r="23" spans="1:32" s="19" customFormat="1" ht="45.45" customHeight="1" x14ac:dyDescent="0.3">
      <c r="A23" s="405"/>
      <c r="B23" s="405"/>
      <c r="C23" s="405"/>
      <c r="D23" s="404"/>
      <c r="E23" s="404"/>
      <c r="F23" s="405"/>
      <c r="G23" s="404"/>
      <c r="H23" s="372"/>
      <c r="I23" s="371"/>
      <c r="J23" s="404"/>
      <c r="K23" s="404"/>
      <c r="L23" s="404"/>
      <c r="M23" s="327"/>
      <c r="N23" s="327"/>
      <c r="O23" s="327"/>
      <c r="P23" s="128" t="s">
        <v>286</v>
      </c>
      <c r="Q23" s="128" t="s">
        <v>286</v>
      </c>
      <c r="R23" s="128" t="s">
        <v>286</v>
      </c>
      <c r="S23" s="406"/>
      <c r="T23" s="128" t="s">
        <v>286</v>
      </c>
      <c r="U23" s="128" t="s">
        <v>286</v>
      </c>
      <c r="V23" s="128" t="s">
        <v>286</v>
      </c>
      <c r="W23" s="128" t="s">
        <v>286</v>
      </c>
      <c r="X23" s="128" t="s">
        <v>286</v>
      </c>
      <c r="Y23" s="128" t="s">
        <v>286</v>
      </c>
      <c r="Z23" s="128" t="s">
        <v>286</v>
      </c>
      <c r="AA23" s="128" t="s">
        <v>286</v>
      </c>
      <c r="AB23" s="128" t="s">
        <v>286</v>
      </c>
      <c r="AC23" s="128" t="s">
        <v>286</v>
      </c>
      <c r="AD23" s="128" t="s">
        <v>286</v>
      </c>
      <c r="AE23" s="128" t="s">
        <v>286</v>
      </c>
      <c r="AF23" s="404"/>
    </row>
    <row r="24" spans="1:32" ht="293.55" customHeight="1" x14ac:dyDescent="0.3">
      <c r="A24" s="405" t="s">
        <v>76</v>
      </c>
      <c r="B24" s="405" t="s">
        <v>320</v>
      </c>
      <c r="C24" s="405" t="s">
        <v>72</v>
      </c>
      <c r="D24" s="404" t="s">
        <v>1098</v>
      </c>
      <c r="E24" s="404" t="s">
        <v>65</v>
      </c>
      <c r="F24" s="405" t="s">
        <v>1013</v>
      </c>
      <c r="G24" s="404" t="s">
        <v>1099</v>
      </c>
      <c r="H24" s="372">
        <v>38</v>
      </c>
      <c r="I24" s="370" t="s">
        <v>3605</v>
      </c>
      <c r="J24" s="404" t="s">
        <v>2714</v>
      </c>
      <c r="K24" s="404" t="s">
        <v>286</v>
      </c>
      <c r="L24" s="404" t="s">
        <v>286</v>
      </c>
      <c r="M24" s="327" t="s">
        <v>1100</v>
      </c>
      <c r="N24" s="327" t="s">
        <v>1100</v>
      </c>
      <c r="O24" s="327" t="s">
        <v>3459</v>
      </c>
      <c r="P24" s="128" t="s">
        <v>286</v>
      </c>
      <c r="Q24" s="128" t="s">
        <v>286</v>
      </c>
      <c r="R24" s="128" t="s">
        <v>286</v>
      </c>
      <c r="S24" s="406" t="s">
        <v>321</v>
      </c>
      <c r="T24" s="140" t="s">
        <v>1101</v>
      </c>
      <c r="U24" s="140" t="s">
        <v>1102</v>
      </c>
      <c r="V24" s="140" t="s">
        <v>1103</v>
      </c>
      <c r="W24" s="140" t="s">
        <v>1104</v>
      </c>
      <c r="X24" s="140" t="s">
        <v>1105</v>
      </c>
      <c r="Y24" s="140" t="s">
        <v>1106</v>
      </c>
      <c r="Z24" s="140" t="s">
        <v>1107</v>
      </c>
      <c r="AA24" s="140" t="s">
        <v>1108</v>
      </c>
      <c r="AB24" s="140" t="s">
        <v>1109</v>
      </c>
      <c r="AC24" s="140" t="s">
        <v>1110</v>
      </c>
      <c r="AD24" s="140" t="s">
        <v>1111</v>
      </c>
      <c r="AE24" s="140" t="s">
        <v>1100</v>
      </c>
      <c r="AF24" s="404" t="s">
        <v>1029</v>
      </c>
    </row>
    <row r="25" spans="1:32" ht="33.6" x14ac:dyDescent="0.3">
      <c r="A25" s="405"/>
      <c r="B25" s="405"/>
      <c r="C25" s="405"/>
      <c r="D25" s="404"/>
      <c r="E25" s="404"/>
      <c r="F25" s="405"/>
      <c r="G25" s="404"/>
      <c r="H25" s="372"/>
      <c r="I25" s="371"/>
      <c r="J25" s="404"/>
      <c r="K25" s="404"/>
      <c r="L25" s="404"/>
      <c r="M25" s="327"/>
      <c r="N25" s="327"/>
      <c r="O25" s="327"/>
      <c r="P25" s="128" t="s">
        <v>286</v>
      </c>
      <c r="Q25" s="128" t="s">
        <v>286</v>
      </c>
      <c r="R25" s="128" t="s">
        <v>286</v>
      </c>
      <c r="S25" s="406"/>
      <c r="T25" s="128" t="s">
        <v>286</v>
      </c>
      <c r="U25" s="128" t="s">
        <v>286</v>
      </c>
      <c r="V25" s="128" t="s">
        <v>286</v>
      </c>
      <c r="W25" s="128" t="s">
        <v>286</v>
      </c>
      <c r="X25" s="128" t="s">
        <v>286</v>
      </c>
      <c r="Y25" s="128" t="s">
        <v>286</v>
      </c>
      <c r="Z25" s="128" t="s">
        <v>286</v>
      </c>
      <c r="AA25" s="128" t="s">
        <v>286</v>
      </c>
      <c r="AB25" s="128" t="s">
        <v>286</v>
      </c>
      <c r="AC25" s="128" t="s">
        <v>286</v>
      </c>
      <c r="AD25" s="128" t="s">
        <v>286</v>
      </c>
      <c r="AE25" s="128" t="s">
        <v>286</v>
      </c>
      <c r="AF25" s="404"/>
    </row>
    <row r="26" spans="1:32" ht="283.95" customHeight="1" x14ac:dyDescent="0.3">
      <c r="A26" s="405" t="s">
        <v>76</v>
      </c>
      <c r="B26" s="405" t="s">
        <v>320</v>
      </c>
      <c r="C26" s="405" t="s">
        <v>72</v>
      </c>
      <c r="D26" s="404" t="s">
        <v>1112</v>
      </c>
      <c r="E26" s="404" t="s">
        <v>65</v>
      </c>
      <c r="F26" s="405" t="s">
        <v>1013</v>
      </c>
      <c r="G26" s="404" t="s">
        <v>1113</v>
      </c>
      <c r="H26" s="372">
        <v>38</v>
      </c>
      <c r="I26" s="370" t="s">
        <v>3605</v>
      </c>
      <c r="J26" s="404" t="s">
        <v>2714</v>
      </c>
      <c r="K26" s="404" t="s">
        <v>286</v>
      </c>
      <c r="L26" s="404" t="s">
        <v>286</v>
      </c>
      <c r="M26" s="327" t="s">
        <v>1114</v>
      </c>
      <c r="N26" s="327" t="s">
        <v>1114</v>
      </c>
      <c r="O26" s="327" t="s">
        <v>3459</v>
      </c>
      <c r="P26" s="128" t="s">
        <v>286</v>
      </c>
      <c r="Q26" s="128" t="s">
        <v>286</v>
      </c>
      <c r="R26" s="128" t="s">
        <v>286</v>
      </c>
      <c r="S26" s="406" t="s">
        <v>321</v>
      </c>
      <c r="T26" s="140" t="s">
        <v>286</v>
      </c>
      <c r="U26" s="140" t="s">
        <v>286</v>
      </c>
      <c r="V26" s="140" t="s">
        <v>1115</v>
      </c>
      <c r="W26" s="140" t="s">
        <v>1116</v>
      </c>
      <c r="X26" s="140" t="s">
        <v>1117</v>
      </c>
      <c r="Y26" s="140" t="s">
        <v>1118</v>
      </c>
      <c r="Z26" s="140" t="s">
        <v>1119</v>
      </c>
      <c r="AA26" s="140" t="s">
        <v>1120</v>
      </c>
      <c r="AB26" s="140" t="s">
        <v>1121</v>
      </c>
      <c r="AC26" s="140" t="s">
        <v>1122</v>
      </c>
      <c r="AD26" s="140" t="s">
        <v>1123</v>
      </c>
      <c r="AE26" s="140" t="s">
        <v>1114</v>
      </c>
      <c r="AF26" s="404" t="s">
        <v>1124</v>
      </c>
    </row>
    <row r="27" spans="1:32" ht="33.6" x14ac:dyDescent="0.3">
      <c r="A27" s="405"/>
      <c r="B27" s="405"/>
      <c r="C27" s="405"/>
      <c r="D27" s="404"/>
      <c r="E27" s="404"/>
      <c r="F27" s="405"/>
      <c r="G27" s="404"/>
      <c r="H27" s="372"/>
      <c r="I27" s="371"/>
      <c r="J27" s="404"/>
      <c r="K27" s="404"/>
      <c r="L27" s="404"/>
      <c r="M27" s="327"/>
      <c r="N27" s="327"/>
      <c r="O27" s="327"/>
      <c r="P27" s="128" t="s">
        <v>286</v>
      </c>
      <c r="Q27" s="128" t="s">
        <v>286</v>
      </c>
      <c r="R27" s="128" t="s">
        <v>286</v>
      </c>
      <c r="S27" s="406"/>
      <c r="T27" s="128" t="s">
        <v>286</v>
      </c>
      <c r="U27" s="128" t="s">
        <v>286</v>
      </c>
      <c r="V27" s="128" t="s">
        <v>286</v>
      </c>
      <c r="W27" s="128" t="s">
        <v>286</v>
      </c>
      <c r="X27" s="128" t="s">
        <v>286</v>
      </c>
      <c r="Y27" s="128" t="s">
        <v>286</v>
      </c>
      <c r="Z27" s="128" t="s">
        <v>286</v>
      </c>
      <c r="AA27" s="128" t="s">
        <v>286</v>
      </c>
      <c r="AB27" s="128" t="s">
        <v>286</v>
      </c>
      <c r="AC27" s="128" t="s">
        <v>286</v>
      </c>
      <c r="AD27" s="128" t="s">
        <v>286</v>
      </c>
      <c r="AE27" s="128" t="s">
        <v>286</v>
      </c>
      <c r="AF27" s="404"/>
    </row>
    <row r="28" spans="1:32" ht="288" customHeight="1" x14ac:dyDescent="0.3">
      <c r="A28" s="405" t="s">
        <v>76</v>
      </c>
      <c r="B28" s="405" t="s">
        <v>320</v>
      </c>
      <c r="C28" s="405" t="s">
        <v>72</v>
      </c>
      <c r="D28" s="404" t="s">
        <v>1125</v>
      </c>
      <c r="E28" s="404" t="s">
        <v>65</v>
      </c>
      <c r="F28" s="405" t="s">
        <v>1013</v>
      </c>
      <c r="G28" s="404" t="s">
        <v>1126</v>
      </c>
      <c r="H28" s="372">
        <v>38</v>
      </c>
      <c r="I28" s="370" t="s">
        <v>3605</v>
      </c>
      <c r="J28" s="404" t="s">
        <v>2714</v>
      </c>
      <c r="K28" s="404" t="s">
        <v>286</v>
      </c>
      <c r="L28" s="404" t="s">
        <v>286</v>
      </c>
      <c r="M28" s="327" t="s">
        <v>1127</v>
      </c>
      <c r="N28" s="327" t="s">
        <v>1127</v>
      </c>
      <c r="O28" s="327" t="s">
        <v>3459</v>
      </c>
      <c r="P28" s="128" t="s">
        <v>286</v>
      </c>
      <c r="Q28" s="128" t="s">
        <v>286</v>
      </c>
      <c r="R28" s="128" t="s">
        <v>286</v>
      </c>
      <c r="S28" s="406" t="s">
        <v>321</v>
      </c>
      <c r="T28" s="140" t="s">
        <v>1128</v>
      </c>
      <c r="U28" s="140" t="s">
        <v>1129</v>
      </c>
      <c r="V28" s="140" t="s">
        <v>1130</v>
      </c>
      <c r="W28" s="140" t="s">
        <v>1131</v>
      </c>
      <c r="X28" s="140" t="s">
        <v>1132</v>
      </c>
      <c r="Y28" s="140" t="s">
        <v>1133</v>
      </c>
      <c r="Z28" s="140" t="s">
        <v>1134</v>
      </c>
      <c r="AA28" s="140" t="s">
        <v>1135</v>
      </c>
      <c r="AB28" s="140" t="s">
        <v>1136</v>
      </c>
      <c r="AC28" s="140" t="s">
        <v>1137</v>
      </c>
      <c r="AD28" s="140" t="s">
        <v>1138</v>
      </c>
      <c r="AE28" s="140" t="s">
        <v>1127</v>
      </c>
      <c r="AF28" s="404" t="s">
        <v>1124</v>
      </c>
    </row>
    <row r="29" spans="1:32" ht="34.950000000000003" customHeight="1" x14ac:dyDescent="0.3">
      <c r="A29" s="405"/>
      <c r="B29" s="405"/>
      <c r="C29" s="405"/>
      <c r="D29" s="404"/>
      <c r="E29" s="404"/>
      <c r="F29" s="405"/>
      <c r="G29" s="404"/>
      <c r="H29" s="372"/>
      <c r="I29" s="371"/>
      <c r="J29" s="404"/>
      <c r="K29" s="404"/>
      <c r="L29" s="404"/>
      <c r="M29" s="327"/>
      <c r="N29" s="327"/>
      <c r="O29" s="327"/>
      <c r="P29" s="128" t="s">
        <v>286</v>
      </c>
      <c r="Q29" s="128" t="s">
        <v>286</v>
      </c>
      <c r="R29" s="128" t="s">
        <v>286</v>
      </c>
      <c r="S29" s="406"/>
      <c r="T29" s="128" t="s">
        <v>286</v>
      </c>
      <c r="U29" s="128" t="s">
        <v>286</v>
      </c>
      <c r="V29" s="128" t="s">
        <v>286</v>
      </c>
      <c r="W29" s="128" t="s">
        <v>286</v>
      </c>
      <c r="X29" s="128" t="s">
        <v>286</v>
      </c>
      <c r="Y29" s="128" t="s">
        <v>286</v>
      </c>
      <c r="Z29" s="128" t="s">
        <v>286</v>
      </c>
      <c r="AA29" s="128" t="s">
        <v>286</v>
      </c>
      <c r="AB29" s="128" t="s">
        <v>286</v>
      </c>
      <c r="AC29" s="128" t="s">
        <v>286</v>
      </c>
      <c r="AD29" s="128" t="s">
        <v>286</v>
      </c>
      <c r="AE29" s="128" t="s">
        <v>286</v>
      </c>
      <c r="AF29" s="404"/>
    </row>
    <row r="30" spans="1:32" ht="255.45" customHeight="1" x14ac:dyDescent="0.3">
      <c r="A30" s="405" t="s">
        <v>76</v>
      </c>
      <c r="B30" s="405" t="s">
        <v>320</v>
      </c>
      <c r="C30" s="405" t="s">
        <v>72</v>
      </c>
      <c r="D30" s="404" t="s">
        <v>1139</v>
      </c>
      <c r="E30" s="404" t="s">
        <v>65</v>
      </c>
      <c r="F30" s="405" t="s">
        <v>1013</v>
      </c>
      <c r="G30" s="404" t="s">
        <v>1140</v>
      </c>
      <c r="H30" s="372">
        <v>11</v>
      </c>
      <c r="I30" s="370" t="s">
        <v>3605</v>
      </c>
      <c r="J30" s="404" t="s">
        <v>2714</v>
      </c>
      <c r="K30" s="404" t="s">
        <v>286</v>
      </c>
      <c r="L30" s="404" t="s">
        <v>286</v>
      </c>
      <c r="M30" s="327" t="s">
        <v>1141</v>
      </c>
      <c r="N30" s="327" t="s">
        <v>1141</v>
      </c>
      <c r="O30" s="327" t="s">
        <v>3459</v>
      </c>
      <c r="P30" s="128" t="s">
        <v>286</v>
      </c>
      <c r="Q30" s="128" t="s">
        <v>286</v>
      </c>
      <c r="R30" s="128" t="s">
        <v>286</v>
      </c>
      <c r="S30" s="406" t="s">
        <v>321</v>
      </c>
      <c r="T30" s="140" t="s">
        <v>1142</v>
      </c>
      <c r="U30" s="140" t="s">
        <v>1143</v>
      </c>
      <c r="V30" s="140" t="s">
        <v>1144</v>
      </c>
      <c r="W30" s="140" t="s">
        <v>1145</v>
      </c>
      <c r="X30" s="140" t="s">
        <v>1146</v>
      </c>
      <c r="Y30" s="140" t="s">
        <v>1147</v>
      </c>
      <c r="Z30" s="140" t="s">
        <v>1148</v>
      </c>
      <c r="AA30" s="140" t="s">
        <v>1149</v>
      </c>
      <c r="AB30" s="140" t="s">
        <v>1150</v>
      </c>
      <c r="AC30" s="140" t="s">
        <v>286</v>
      </c>
      <c r="AD30" s="140" t="s">
        <v>286</v>
      </c>
      <c r="AE30" s="140" t="s">
        <v>1141</v>
      </c>
      <c r="AF30" s="404" t="s">
        <v>1124</v>
      </c>
    </row>
    <row r="31" spans="1:32" ht="45" customHeight="1" x14ac:dyDescent="0.3">
      <c r="A31" s="405"/>
      <c r="B31" s="405"/>
      <c r="C31" s="405"/>
      <c r="D31" s="404"/>
      <c r="E31" s="404"/>
      <c r="F31" s="405"/>
      <c r="G31" s="404"/>
      <c r="H31" s="372"/>
      <c r="I31" s="371"/>
      <c r="J31" s="404"/>
      <c r="K31" s="404"/>
      <c r="L31" s="404"/>
      <c r="M31" s="327"/>
      <c r="N31" s="327"/>
      <c r="O31" s="327"/>
      <c r="P31" s="128" t="s">
        <v>286</v>
      </c>
      <c r="Q31" s="128" t="s">
        <v>286</v>
      </c>
      <c r="R31" s="128" t="s">
        <v>286</v>
      </c>
      <c r="S31" s="406"/>
      <c r="T31" s="128" t="s">
        <v>286</v>
      </c>
      <c r="U31" s="128" t="s">
        <v>286</v>
      </c>
      <c r="V31" s="128" t="s">
        <v>286</v>
      </c>
      <c r="W31" s="128" t="s">
        <v>286</v>
      </c>
      <c r="X31" s="128" t="s">
        <v>286</v>
      </c>
      <c r="Y31" s="128" t="s">
        <v>286</v>
      </c>
      <c r="Z31" s="128" t="s">
        <v>286</v>
      </c>
      <c r="AA31" s="128" t="s">
        <v>286</v>
      </c>
      <c r="AB31" s="128" t="s">
        <v>286</v>
      </c>
      <c r="AC31" s="128" t="s">
        <v>286</v>
      </c>
      <c r="AD31" s="128" t="s">
        <v>286</v>
      </c>
      <c r="AE31" s="128" t="s">
        <v>286</v>
      </c>
      <c r="AF31" s="404"/>
    </row>
    <row r="32" spans="1:32" s="19" customFormat="1" ht="273.45" customHeight="1" x14ac:dyDescent="0.3">
      <c r="A32" s="405" t="s">
        <v>76</v>
      </c>
      <c r="B32" s="405" t="s">
        <v>320</v>
      </c>
      <c r="C32" s="405" t="s">
        <v>72</v>
      </c>
      <c r="D32" s="404" t="s">
        <v>1151</v>
      </c>
      <c r="E32" s="404" t="s">
        <v>65</v>
      </c>
      <c r="F32" s="405" t="s">
        <v>1013</v>
      </c>
      <c r="G32" s="404" t="s">
        <v>1152</v>
      </c>
      <c r="H32" s="404" t="s">
        <v>1153</v>
      </c>
      <c r="I32" s="370" t="s">
        <v>3605</v>
      </c>
      <c r="J32" s="404" t="s">
        <v>2714</v>
      </c>
      <c r="K32" s="404" t="s">
        <v>286</v>
      </c>
      <c r="L32" s="404" t="s">
        <v>286</v>
      </c>
      <c r="M32" s="327" t="s">
        <v>1154</v>
      </c>
      <c r="N32" s="327" t="s">
        <v>1154</v>
      </c>
      <c r="O32" s="327" t="s">
        <v>3459</v>
      </c>
      <c r="P32" s="128" t="s">
        <v>286</v>
      </c>
      <c r="Q32" s="128" t="s">
        <v>286</v>
      </c>
      <c r="R32" s="128" t="s">
        <v>286</v>
      </c>
      <c r="S32" s="406" t="s">
        <v>321</v>
      </c>
      <c r="T32" s="140" t="s">
        <v>286</v>
      </c>
      <c r="U32" s="140" t="s">
        <v>286</v>
      </c>
      <c r="V32" s="140" t="s">
        <v>1155</v>
      </c>
      <c r="W32" s="140" t="s">
        <v>1156</v>
      </c>
      <c r="X32" s="140" t="s">
        <v>1157</v>
      </c>
      <c r="Y32" s="140" t="s">
        <v>1158</v>
      </c>
      <c r="Z32" s="140" t="s">
        <v>1159</v>
      </c>
      <c r="AA32" s="140" t="s">
        <v>1160</v>
      </c>
      <c r="AB32" s="140" t="s">
        <v>1161</v>
      </c>
      <c r="AC32" s="140" t="s">
        <v>1162</v>
      </c>
      <c r="AD32" s="140" t="s">
        <v>1163</v>
      </c>
      <c r="AE32" s="140" t="s">
        <v>2703</v>
      </c>
      <c r="AF32" s="404" t="s">
        <v>1124</v>
      </c>
    </row>
    <row r="33" spans="1:32" s="19" customFormat="1" ht="51.6" customHeight="1" x14ac:dyDescent="0.3">
      <c r="A33" s="405"/>
      <c r="B33" s="405"/>
      <c r="C33" s="405"/>
      <c r="D33" s="404"/>
      <c r="E33" s="404"/>
      <c r="F33" s="405"/>
      <c r="G33" s="404"/>
      <c r="H33" s="404"/>
      <c r="I33" s="371"/>
      <c r="J33" s="404"/>
      <c r="K33" s="404"/>
      <c r="L33" s="404"/>
      <c r="M33" s="327"/>
      <c r="N33" s="327"/>
      <c r="O33" s="327"/>
      <c r="P33" s="128" t="s">
        <v>286</v>
      </c>
      <c r="Q33" s="128" t="s">
        <v>286</v>
      </c>
      <c r="R33" s="128" t="s">
        <v>286</v>
      </c>
      <c r="S33" s="406"/>
      <c r="T33" s="128" t="s">
        <v>286</v>
      </c>
      <c r="U33" s="128" t="s">
        <v>286</v>
      </c>
      <c r="V33" s="128" t="s">
        <v>286</v>
      </c>
      <c r="W33" s="128" t="s">
        <v>286</v>
      </c>
      <c r="X33" s="128" t="s">
        <v>286</v>
      </c>
      <c r="Y33" s="128" t="s">
        <v>286</v>
      </c>
      <c r="Z33" s="128" t="s">
        <v>286</v>
      </c>
      <c r="AA33" s="128" t="s">
        <v>286</v>
      </c>
      <c r="AB33" s="128" t="s">
        <v>286</v>
      </c>
      <c r="AC33" s="128" t="s">
        <v>286</v>
      </c>
      <c r="AD33" s="128" t="s">
        <v>286</v>
      </c>
      <c r="AE33" s="128" t="s">
        <v>286</v>
      </c>
      <c r="AF33" s="404"/>
    </row>
    <row r="34" spans="1:32" s="19" customFormat="1" ht="246" customHeight="1" x14ac:dyDescent="0.3">
      <c r="A34" s="405" t="s">
        <v>76</v>
      </c>
      <c r="B34" s="405" t="s">
        <v>320</v>
      </c>
      <c r="C34" s="405" t="s">
        <v>1164</v>
      </c>
      <c r="D34" s="327" t="s">
        <v>1165</v>
      </c>
      <c r="E34" s="327" t="s">
        <v>65</v>
      </c>
      <c r="F34" s="327" t="s">
        <v>1166</v>
      </c>
      <c r="G34" s="327" t="s">
        <v>1167</v>
      </c>
      <c r="H34" s="407" t="s">
        <v>1168</v>
      </c>
      <c r="I34" s="370" t="s">
        <v>3607</v>
      </c>
      <c r="J34" s="404" t="s">
        <v>2716</v>
      </c>
      <c r="K34" s="404" t="s">
        <v>286</v>
      </c>
      <c r="L34" s="327" t="s">
        <v>1169</v>
      </c>
      <c r="M34" s="327" t="s">
        <v>1170</v>
      </c>
      <c r="N34" s="327" t="s">
        <v>1170</v>
      </c>
      <c r="O34" s="327" t="s">
        <v>3462</v>
      </c>
      <c r="P34" s="128" t="s">
        <v>286</v>
      </c>
      <c r="Q34" s="128" t="s">
        <v>286</v>
      </c>
      <c r="R34" s="128" t="s">
        <v>286</v>
      </c>
      <c r="S34" s="406" t="s">
        <v>286</v>
      </c>
      <c r="T34" s="140" t="s">
        <v>1171</v>
      </c>
      <c r="U34" s="140" t="s">
        <v>1172</v>
      </c>
      <c r="V34" s="140" t="s">
        <v>1173</v>
      </c>
      <c r="W34" s="140" t="s">
        <v>1174</v>
      </c>
      <c r="X34" s="140" t="s">
        <v>1175</v>
      </c>
      <c r="Y34" s="140" t="s">
        <v>1176</v>
      </c>
      <c r="Z34" s="140" t="s">
        <v>1177</v>
      </c>
      <c r="AA34" s="140" t="s">
        <v>1178</v>
      </c>
      <c r="AB34" s="140" t="s">
        <v>1179</v>
      </c>
      <c r="AC34" s="140" t="s">
        <v>286</v>
      </c>
      <c r="AD34" s="140" t="s">
        <v>286</v>
      </c>
      <c r="AE34" s="140" t="s">
        <v>1170</v>
      </c>
      <c r="AF34" s="404" t="s">
        <v>1180</v>
      </c>
    </row>
    <row r="35" spans="1:32" s="19" customFormat="1" ht="37.200000000000003" customHeight="1" x14ac:dyDescent="0.3">
      <c r="A35" s="405"/>
      <c r="B35" s="405"/>
      <c r="C35" s="405"/>
      <c r="D35" s="327"/>
      <c r="E35" s="327"/>
      <c r="F35" s="327"/>
      <c r="G35" s="327"/>
      <c r="H35" s="407"/>
      <c r="I35" s="371"/>
      <c r="J35" s="404"/>
      <c r="K35" s="404"/>
      <c r="L35" s="327"/>
      <c r="M35" s="327"/>
      <c r="N35" s="327"/>
      <c r="O35" s="327"/>
      <c r="P35" s="128" t="s">
        <v>286</v>
      </c>
      <c r="Q35" s="128" t="s">
        <v>286</v>
      </c>
      <c r="R35" s="128" t="s">
        <v>286</v>
      </c>
      <c r="S35" s="406"/>
      <c r="T35" s="128" t="s">
        <v>286</v>
      </c>
      <c r="U35" s="128" t="s">
        <v>286</v>
      </c>
      <c r="V35" s="128" t="s">
        <v>286</v>
      </c>
      <c r="W35" s="128" t="s">
        <v>286</v>
      </c>
      <c r="X35" s="128" t="s">
        <v>286</v>
      </c>
      <c r="Y35" s="128" t="s">
        <v>286</v>
      </c>
      <c r="Z35" s="128" t="s">
        <v>286</v>
      </c>
      <c r="AA35" s="128" t="s">
        <v>286</v>
      </c>
      <c r="AB35" s="128" t="s">
        <v>286</v>
      </c>
      <c r="AC35" s="128" t="s">
        <v>286</v>
      </c>
      <c r="AD35" s="128" t="s">
        <v>286</v>
      </c>
      <c r="AE35" s="128" t="s">
        <v>286</v>
      </c>
      <c r="AF35" s="404"/>
    </row>
    <row r="36" spans="1:32" ht="269.55" customHeight="1" x14ac:dyDescent="0.3">
      <c r="A36" s="405" t="s">
        <v>76</v>
      </c>
      <c r="B36" s="405" t="s">
        <v>320</v>
      </c>
      <c r="C36" s="405" t="s">
        <v>1181</v>
      </c>
      <c r="D36" s="327" t="s">
        <v>1182</v>
      </c>
      <c r="E36" s="327" t="s">
        <v>65</v>
      </c>
      <c r="F36" s="327" t="s">
        <v>1166</v>
      </c>
      <c r="G36" s="327" t="s">
        <v>1183</v>
      </c>
      <c r="H36" s="407" t="s">
        <v>1168</v>
      </c>
      <c r="I36" s="370" t="s">
        <v>3608</v>
      </c>
      <c r="J36" s="404" t="s">
        <v>2714</v>
      </c>
      <c r="K36" s="404" t="s">
        <v>286</v>
      </c>
      <c r="L36" s="327" t="s">
        <v>1184</v>
      </c>
      <c r="M36" s="327" t="s">
        <v>1185</v>
      </c>
      <c r="N36" s="327" t="s">
        <v>1185</v>
      </c>
      <c r="O36" s="327" t="s">
        <v>3463</v>
      </c>
      <c r="P36" s="128" t="s">
        <v>286</v>
      </c>
      <c r="Q36" s="128" t="s">
        <v>286</v>
      </c>
      <c r="R36" s="128" t="s">
        <v>286</v>
      </c>
      <c r="S36" s="406" t="s">
        <v>286</v>
      </c>
      <c r="T36" s="140" t="s">
        <v>1186</v>
      </c>
      <c r="U36" s="140" t="s">
        <v>1187</v>
      </c>
      <c r="V36" s="140" t="s">
        <v>1188</v>
      </c>
      <c r="W36" s="140" t="s">
        <v>1189</v>
      </c>
      <c r="X36" s="140" t="s">
        <v>1190</v>
      </c>
      <c r="Y36" s="140" t="s">
        <v>1191</v>
      </c>
      <c r="Z36" s="140" t="s">
        <v>1192</v>
      </c>
      <c r="AA36" s="140" t="s">
        <v>1193</v>
      </c>
      <c r="AB36" s="140" t="s">
        <v>1194</v>
      </c>
      <c r="AC36" s="140" t="s">
        <v>286</v>
      </c>
      <c r="AD36" s="140" t="s">
        <v>286</v>
      </c>
      <c r="AE36" s="140" t="s">
        <v>1185</v>
      </c>
      <c r="AF36" s="404" t="s">
        <v>1195</v>
      </c>
    </row>
    <row r="37" spans="1:32" ht="33.6" x14ac:dyDescent="0.3">
      <c r="A37" s="405"/>
      <c r="B37" s="405"/>
      <c r="C37" s="405"/>
      <c r="D37" s="327"/>
      <c r="E37" s="327"/>
      <c r="F37" s="327"/>
      <c r="G37" s="327"/>
      <c r="H37" s="407"/>
      <c r="I37" s="371"/>
      <c r="J37" s="404"/>
      <c r="K37" s="404"/>
      <c r="L37" s="327"/>
      <c r="M37" s="327"/>
      <c r="N37" s="327"/>
      <c r="O37" s="327"/>
      <c r="P37" s="128" t="s">
        <v>286</v>
      </c>
      <c r="Q37" s="128" t="s">
        <v>286</v>
      </c>
      <c r="R37" s="128" t="s">
        <v>286</v>
      </c>
      <c r="S37" s="406"/>
      <c r="T37" s="128" t="s">
        <v>286</v>
      </c>
      <c r="U37" s="128" t="s">
        <v>286</v>
      </c>
      <c r="V37" s="128" t="s">
        <v>286</v>
      </c>
      <c r="W37" s="128" t="s">
        <v>286</v>
      </c>
      <c r="X37" s="128" t="s">
        <v>286</v>
      </c>
      <c r="Y37" s="128" t="s">
        <v>286</v>
      </c>
      <c r="Z37" s="128" t="s">
        <v>286</v>
      </c>
      <c r="AA37" s="128" t="s">
        <v>286</v>
      </c>
      <c r="AB37" s="128" t="s">
        <v>286</v>
      </c>
      <c r="AC37" s="128" t="s">
        <v>286</v>
      </c>
      <c r="AD37" s="128" t="s">
        <v>286</v>
      </c>
      <c r="AE37" s="128" t="s">
        <v>286</v>
      </c>
      <c r="AF37" s="404"/>
    </row>
    <row r="38" spans="1:32" ht="286.5" customHeight="1" x14ac:dyDescent="0.3">
      <c r="A38" s="405" t="s">
        <v>76</v>
      </c>
      <c r="B38" s="405" t="s">
        <v>320</v>
      </c>
      <c r="C38" s="405" t="s">
        <v>1196</v>
      </c>
      <c r="D38" s="327" t="s">
        <v>1197</v>
      </c>
      <c r="E38" s="327" t="s">
        <v>65</v>
      </c>
      <c r="F38" s="327" t="s">
        <v>1166</v>
      </c>
      <c r="G38" s="327" t="s">
        <v>1198</v>
      </c>
      <c r="H38" s="407" t="s">
        <v>1168</v>
      </c>
      <c r="I38" s="370" t="s">
        <v>3609</v>
      </c>
      <c r="J38" s="404" t="s">
        <v>2716</v>
      </c>
      <c r="K38" s="404" t="s">
        <v>286</v>
      </c>
      <c r="L38" s="327" t="s">
        <v>1199</v>
      </c>
      <c r="M38" s="327" t="s">
        <v>1200</v>
      </c>
      <c r="N38" s="327" t="s">
        <v>1200</v>
      </c>
      <c r="O38" s="327" t="s">
        <v>3464</v>
      </c>
      <c r="P38" s="128" t="s">
        <v>286</v>
      </c>
      <c r="Q38" s="128" t="s">
        <v>286</v>
      </c>
      <c r="R38" s="128" t="s">
        <v>286</v>
      </c>
      <c r="S38" s="406" t="s">
        <v>286</v>
      </c>
      <c r="T38" s="140" t="s">
        <v>286</v>
      </c>
      <c r="U38" s="140" t="s">
        <v>286</v>
      </c>
      <c r="V38" s="140" t="s">
        <v>1201</v>
      </c>
      <c r="W38" s="140" t="s">
        <v>286</v>
      </c>
      <c r="X38" s="140" t="s">
        <v>286</v>
      </c>
      <c r="Y38" s="140" t="s">
        <v>1202</v>
      </c>
      <c r="Z38" s="140" t="s">
        <v>286</v>
      </c>
      <c r="AA38" s="140" t="s">
        <v>286</v>
      </c>
      <c r="AB38" s="140" t="s">
        <v>1203</v>
      </c>
      <c r="AC38" s="140" t="s">
        <v>286</v>
      </c>
      <c r="AD38" s="140" t="s">
        <v>286</v>
      </c>
      <c r="AE38" s="140" t="s">
        <v>1200</v>
      </c>
      <c r="AF38" s="404" t="s">
        <v>1204</v>
      </c>
    </row>
    <row r="39" spans="1:32" ht="33.6" x14ac:dyDescent="0.3">
      <c r="A39" s="405"/>
      <c r="B39" s="405"/>
      <c r="C39" s="405"/>
      <c r="D39" s="327"/>
      <c r="E39" s="327"/>
      <c r="F39" s="327"/>
      <c r="G39" s="327"/>
      <c r="H39" s="407"/>
      <c r="I39" s="371"/>
      <c r="J39" s="404"/>
      <c r="K39" s="404"/>
      <c r="L39" s="327"/>
      <c r="M39" s="327"/>
      <c r="N39" s="327"/>
      <c r="O39" s="327"/>
      <c r="P39" s="128" t="s">
        <v>286</v>
      </c>
      <c r="Q39" s="128" t="s">
        <v>286</v>
      </c>
      <c r="R39" s="128" t="s">
        <v>286</v>
      </c>
      <c r="S39" s="406"/>
      <c r="T39" s="128" t="s">
        <v>286</v>
      </c>
      <c r="U39" s="128" t="s">
        <v>286</v>
      </c>
      <c r="V39" s="128" t="s">
        <v>286</v>
      </c>
      <c r="W39" s="128" t="s">
        <v>286</v>
      </c>
      <c r="X39" s="128" t="s">
        <v>286</v>
      </c>
      <c r="Y39" s="128" t="s">
        <v>286</v>
      </c>
      <c r="Z39" s="128" t="s">
        <v>286</v>
      </c>
      <c r="AA39" s="128" t="s">
        <v>286</v>
      </c>
      <c r="AB39" s="128" t="s">
        <v>286</v>
      </c>
      <c r="AC39" s="128" t="s">
        <v>286</v>
      </c>
      <c r="AD39" s="128" t="s">
        <v>286</v>
      </c>
      <c r="AE39" s="128" t="s">
        <v>286</v>
      </c>
      <c r="AF39" s="404"/>
    </row>
    <row r="40" spans="1:32" x14ac:dyDescent="0.3">
      <c r="A40" s="19"/>
      <c r="B40" s="19"/>
      <c r="C40" s="19"/>
      <c r="D40" s="19"/>
      <c r="E40" s="19"/>
      <c r="F40" s="19"/>
      <c r="G40" s="19"/>
      <c r="H40" s="19"/>
      <c r="I40" s="19"/>
      <c r="J40" s="19"/>
      <c r="K40" s="19"/>
      <c r="M40" s="19"/>
      <c r="N40" s="19"/>
      <c r="O40" s="19"/>
      <c r="P40" s="19"/>
      <c r="Q40" s="19"/>
      <c r="R40" s="19"/>
      <c r="S40" s="19"/>
      <c r="T40" s="19"/>
      <c r="U40" s="19"/>
      <c r="V40" s="19"/>
      <c r="W40" s="19"/>
      <c r="X40" s="19"/>
      <c r="Y40" s="19"/>
      <c r="Z40" s="19"/>
    </row>
    <row r="41" spans="1:32" x14ac:dyDescent="0.3">
      <c r="A41" s="19"/>
      <c r="B41" s="19"/>
      <c r="C41" s="19"/>
      <c r="D41" s="19"/>
      <c r="E41" s="19"/>
      <c r="F41" s="19"/>
      <c r="G41" s="19"/>
      <c r="H41" s="19"/>
      <c r="I41" s="19"/>
      <c r="J41" s="19"/>
      <c r="K41" s="19"/>
      <c r="M41" s="19"/>
      <c r="N41" s="19"/>
      <c r="O41" s="19"/>
      <c r="P41" s="19"/>
      <c r="Q41" s="19"/>
      <c r="R41" s="19"/>
      <c r="S41" s="19"/>
      <c r="T41" s="19"/>
      <c r="U41" s="19"/>
      <c r="V41" s="19"/>
      <c r="W41" s="19"/>
      <c r="X41" s="19"/>
      <c r="Y41" s="19"/>
      <c r="Z41" s="19"/>
    </row>
    <row r="42" spans="1:32" x14ac:dyDescent="0.3">
      <c r="A42" s="19"/>
      <c r="B42" s="19"/>
      <c r="C42" s="19"/>
      <c r="D42" s="19"/>
      <c r="E42" s="19"/>
      <c r="F42" s="19"/>
      <c r="G42" s="19"/>
      <c r="H42" s="19"/>
      <c r="I42" s="19"/>
      <c r="J42" s="19"/>
      <c r="K42" s="19"/>
      <c r="M42" s="19"/>
      <c r="N42" s="19"/>
      <c r="O42" s="19"/>
      <c r="P42" s="19"/>
      <c r="Q42" s="19"/>
      <c r="R42" s="19"/>
      <c r="S42" s="19"/>
      <c r="T42" s="19"/>
      <c r="U42" s="19"/>
      <c r="V42" s="19"/>
      <c r="W42" s="19"/>
      <c r="X42" s="19"/>
      <c r="Y42" s="19"/>
      <c r="Z42" s="19"/>
    </row>
    <row r="43" spans="1:32" x14ac:dyDescent="0.3">
      <c r="A43" s="19"/>
      <c r="B43" s="19"/>
      <c r="C43" s="19"/>
      <c r="D43" s="19"/>
      <c r="E43" s="19"/>
      <c r="F43" s="19"/>
      <c r="G43" s="19"/>
      <c r="H43" s="19"/>
      <c r="I43" s="19"/>
      <c r="J43" s="19"/>
      <c r="K43" s="19"/>
      <c r="M43" s="19"/>
      <c r="N43" s="19"/>
      <c r="O43" s="19"/>
      <c r="P43" s="19"/>
      <c r="Q43" s="19"/>
      <c r="R43" s="19"/>
      <c r="S43" s="19"/>
      <c r="T43" s="19"/>
      <c r="U43" s="19"/>
      <c r="V43" s="19"/>
      <c r="W43" s="19"/>
      <c r="X43" s="19"/>
      <c r="Y43" s="19"/>
      <c r="Z43" s="19"/>
    </row>
    <row r="44" spans="1:32" x14ac:dyDescent="0.3">
      <c r="A44" s="19"/>
      <c r="B44" s="19"/>
      <c r="C44" s="19"/>
      <c r="D44" s="19"/>
      <c r="E44" s="19"/>
      <c r="F44" s="19"/>
      <c r="G44" s="19"/>
      <c r="H44" s="19"/>
      <c r="I44" s="19"/>
      <c r="J44" s="19"/>
      <c r="K44" s="19"/>
      <c r="M44" s="19"/>
      <c r="N44" s="19"/>
      <c r="O44" s="19"/>
      <c r="P44" s="19"/>
      <c r="Q44" s="19"/>
      <c r="R44" s="19"/>
      <c r="S44" s="19"/>
      <c r="T44" s="19"/>
      <c r="U44" s="19"/>
      <c r="V44" s="19"/>
      <c r="W44" s="19"/>
      <c r="X44" s="19"/>
      <c r="Y44" s="19"/>
      <c r="Z44" s="19"/>
    </row>
    <row r="45" spans="1:32" x14ac:dyDescent="0.3">
      <c r="A45" s="19"/>
      <c r="B45" s="19"/>
      <c r="C45" s="19"/>
      <c r="D45" s="19"/>
      <c r="E45" s="19"/>
      <c r="F45" s="19"/>
      <c r="G45" s="19"/>
      <c r="H45" s="19"/>
      <c r="I45" s="19"/>
      <c r="J45" s="19"/>
      <c r="K45" s="19"/>
      <c r="M45" s="19"/>
      <c r="N45" s="19"/>
      <c r="O45" s="19"/>
      <c r="P45" s="19"/>
      <c r="Q45" s="19"/>
      <c r="R45" s="19"/>
      <c r="S45" s="19"/>
      <c r="T45" s="19"/>
      <c r="U45" s="19"/>
      <c r="V45" s="19"/>
      <c r="W45" s="19"/>
      <c r="X45" s="19"/>
      <c r="Y45" s="19"/>
      <c r="Z45" s="19"/>
    </row>
    <row r="46" spans="1:32" x14ac:dyDescent="0.3">
      <c r="A46" s="19"/>
      <c r="B46" s="19"/>
      <c r="C46" s="19"/>
      <c r="D46" s="19"/>
      <c r="E46" s="19"/>
      <c r="F46" s="19"/>
      <c r="G46" s="19"/>
      <c r="H46" s="19"/>
      <c r="I46" s="19"/>
      <c r="J46" s="19"/>
      <c r="K46" s="19"/>
      <c r="M46" s="19"/>
      <c r="N46" s="19"/>
      <c r="O46" s="19"/>
      <c r="P46" s="19"/>
      <c r="Q46" s="19"/>
      <c r="R46" s="19"/>
      <c r="S46" s="19"/>
      <c r="T46" s="19"/>
      <c r="U46" s="19"/>
      <c r="V46" s="19"/>
      <c r="W46" s="19"/>
      <c r="X46" s="19"/>
      <c r="Y46" s="19"/>
      <c r="Z46" s="19"/>
    </row>
    <row r="47" spans="1:32" x14ac:dyDescent="0.3">
      <c r="A47" s="19"/>
      <c r="B47" s="19"/>
      <c r="C47" s="19"/>
      <c r="D47" s="19"/>
      <c r="E47" s="19"/>
      <c r="F47" s="19"/>
      <c r="G47" s="19"/>
      <c r="H47" s="19"/>
      <c r="I47" s="19"/>
      <c r="J47" s="19"/>
      <c r="K47" s="19"/>
      <c r="M47" s="19"/>
      <c r="N47" s="19"/>
      <c r="O47" s="19"/>
      <c r="P47" s="19"/>
      <c r="Q47" s="19"/>
      <c r="R47" s="19"/>
      <c r="S47" s="19"/>
      <c r="T47" s="19"/>
      <c r="U47" s="19"/>
      <c r="V47" s="19"/>
      <c r="W47" s="19"/>
      <c r="X47" s="19"/>
      <c r="Y47" s="19"/>
      <c r="Z47" s="19"/>
    </row>
    <row r="48" spans="1:32" x14ac:dyDescent="0.3">
      <c r="A48" s="19"/>
      <c r="B48" s="19"/>
      <c r="C48" s="19"/>
      <c r="D48" s="19"/>
      <c r="E48" s="19"/>
      <c r="F48" s="19"/>
      <c r="G48" s="19"/>
      <c r="H48" s="19"/>
      <c r="I48" s="19"/>
      <c r="J48" s="19"/>
      <c r="K48" s="19"/>
      <c r="M48" s="19"/>
      <c r="N48" s="19"/>
      <c r="O48" s="19"/>
      <c r="P48" s="19"/>
      <c r="Q48" s="19"/>
      <c r="R48" s="19"/>
      <c r="S48" s="19"/>
      <c r="T48" s="19"/>
      <c r="U48" s="19"/>
      <c r="V48" s="19"/>
      <c r="W48" s="19"/>
      <c r="X48" s="19"/>
      <c r="Y48" s="19"/>
      <c r="Z48" s="19"/>
    </row>
    <row r="49" spans="1:26" x14ac:dyDescent="0.3">
      <c r="A49" s="19"/>
      <c r="B49" s="19"/>
      <c r="C49" s="19"/>
      <c r="D49" s="19"/>
      <c r="E49" s="19"/>
      <c r="F49" s="19"/>
      <c r="G49" s="19"/>
      <c r="H49" s="19"/>
      <c r="I49" s="19"/>
      <c r="J49" s="19"/>
      <c r="K49" s="19"/>
      <c r="M49" s="19"/>
      <c r="N49" s="19"/>
      <c r="O49" s="19"/>
      <c r="P49" s="19"/>
      <c r="Q49" s="19"/>
      <c r="R49" s="19"/>
      <c r="S49" s="19"/>
      <c r="T49" s="19"/>
      <c r="U49" s="19"/>
      <c r="V49" s="19"/>
      <c r="W49" s="19"/>
      <c r="X49" s="19"/>
      <c r="Y49" s="19"/>
      <c r="Z49" s="19"/>
    </row>
    <row r="50" spans="1:26" x14ac:dyDescent="0.3">
      <c r="A50" s="19"/>
      <c r="B50" s="19"/>
      <c r="C50" s="19"/>
      <c r="D50" s="19"/>
      <c r="E50" s="19"/>
      <c r="F50" s="19"/>
      <c r="G50" s="19"/>
      <c r="H50" s="19"/>
      <c r="I50" s="19"/>
      <c r="J50" s="19"/>
      <c r="K50" s="19"/>
      <c r="M50" s="19"/>
      <c r="N50" s="19"/>
      <c r="O50" s="19"/>
      <c r="P50" s="19"/>
      <c r="Q50" s="19"/>
      <c r="R50" s="19"/>
      <c r="S50" s="19"/>
      <c r="T50" s="19"/>
      <c r="U50" s="19"/>
      <c r="V50" s="19"/>
      <c r="W50" s="19"/>
      <c r="X50" s="19"/>
      <c r="Y50" s="19"/>
      <c r="Z50" s="19"/>
    </row>
    <row r="51" spans="1:26" x14ac:dyDescent="0.3">
      <c r="A51" s="19"/>
      <c r="B51" s="19"/>
      <c r="C51" s="19"/>
      <c r="D51" s="19"/>
      <c r="E51" s="19"/>
      <c r="F51" s="19"/>
      <c r="G51" s="19"/>
      <c r="H51" s="19"/>
      <c r="I51" s="19"/>
      <c r="J51" s="19"/>
      <c r="K51" s="19"/>
      <c r="M51" s="19"/>
      <c r="N51" s="19"/>
      <c r="O51" s="19"/>
      <c r="P51" s="19"/>
      <c r="Q51" s="19"/>
      <c r="R51" s="19"/>
      <c r="S51" s="19"/>
      <c r="T51" s="19"/>
      <c r="U51" s="19"/>
      <c r="V51" s="19"/>
      <c r="W51" s="19"/>
      <c r="X51" s="19"/>
      <c r="Y51" s="19"/>
      <c r="Z51" s="19"/>
    </row>
    <row r="52" spans="1:26" x14ac:dyDescent="0.3">
      <c r="A52" s="19"/>
      <c r="B52" s="19"/>
      <c r="C52" s="19"/>
      <c r="D52" s="19"/>
      <c r="E52" s="19"/>
      <c r="F52" s="19"/>
      <c r="G52" s="19"/>
      <c r="H52" s="19"/>
      <c r="I52" s="19"/>
      <c r="J52" s="19"/>
      <c r="K52" s="19"/>
      <c r="M52" s="19"/>
      <c r="N52" s="19"/>
      <c r="O52" s="19"/>
      <c r="P52" s="19"/>
      <c r="Q52" s="19"/>
      <c r="R52" s="19"/>
      <c r="S52" s="19"/>
      <c r="T52" s="19"/>
      <c r="U52" s="19"/>
      <c r="V52" s="19"/>
      <c r="W52" s="19"/>
      <c r="X52" s="19"/>
      <c r="Y52" s="19"/>
      <c r="Z52" s="19"/>
    </row>
    <row r="53" spans="1:26" x14ac:dyDescent="0.3">
      <c r="A53" s="19"/>
      <c r="B53" s="19"/>
      <c r="C53" s="19"/>
      <c r="D53" s="19"/>
      <c r="E53" s="19"/>
      <c r="F53" s="19"/>
      <c r="G53" s="19"/>
      <c r="H53" s="19"/>
      <c r="I53" s="19"/>
      <c r="J53" s="19"/>
      <c r="K53" s="19"/>
      <c r="M53" s="19"/>
      <c r="N53" s="19"/>
      <c r="O53" s="19"/>
      <c r="P53" s="19"/>
      <c r="Q53" s="19"/>
      <c r="R53" s="19"/>
      <c r="S53" s="19"/>
      <c r="T53" s="19"/>
      <c r="U53" s="19"/>
      <c r="V53" s="19"/>
      <c r="W53" s="19"/>
      <c r="X53" s="19"/>
      <c r="Y53" s="19"/>
      <c r="Z53" s="19"/>
    </row>
    <row r="54" spans="1:26" x14ac:dyDescent="0.3">
      <c r="A54" s="19"/>
      <c r="B54" s="19"/>
      <c r="C54" s="19"/>
      <c r="D54" s="19"/>
      <c r="E54" s="19"/>
      <c r="F54" s="19"/>
      <c r="G54" s="19"/>
      <c r="H54" s="19"/>
      <c r="I54" s="19"/>
      <c r="J54" s="19"/>
      <c r="K54" s="19"/>
      <c r="M54" s="19"/>
      <c r="N54" s="19"/>
      <c r="O54" s="19"/>
      <c r="P54" s="19"/>
      <c r="Q54" s="19"/>
      <c r="R54" s="19"/>
      <c r="S54" s="19"/>
      <c r="T54" s="19"/>
      <c r="U54" s="19"/>
      <c r="V54" s="19"/>
      <c r="W54" s="19"/>
      <c r="X54" s="19"/>
      <c r="Y54" s="19"/>
      <c r="Z54" s="19"/>
    </row>
    <row r="55" spans="1:26" x14ac:dyDescent="0.3">
      <c r="A55" s="19"/>
      <c r="B55" s="19"/>
      <c r="C55" s="19"/>
      <c r="D55" s="19"/>
      <c r="E55" s="19"/>
      <c r="F55" s="19"/>
      <c r="G55" s="19"/>
      <c r="H55" s="19"/>
      <c r="I55" s="19"/>
      <c r="J55" s="19"/>
      <c r="K55" s="19"/>
      <c r="M55" s="19"/>
      <c r="N55" s="19"/>
      <c r="O55" s="19"/>
      <c r="P55" s="19"/>
      <c r="Q55" s="19"/>
      <c r="R55" s="19"/>
      <c r="S55" s="19"/>
      <c r="T55" s="19"/>
      <c r="U55" s="19"/>
      <c r="V55" s="19"/>
      <c r="W55" s="19"/>
      <c r="X55" s="19"/>
      <c r="Y55" s="19"/>
      <c r="Z55" s="19"/>
    </row>
    <row r="56" spans="1:26" x14ac:dyDescent="0.3">
      <c r="A56" s="19"/>
      <c r="B56" s="19"/>
      <c r="C56" s="19"/>
      <c r="D56" s="19"/>
      <c r="E56" s="19"/>
      <c r="F56" s="19"/>
      <c r="G56" s="19"/>
      <c r="H56" s="19"/>
      <c r="I56" s="19"/>
      <c r="J56" s="19"/>
      <c r="K56" s="19"/>
      <c r="M56" s="19"/>
      <c r="N56" s="19"/>
      <c r="O56" s="19"/>
      <c r="P56" s="19"/>
      <c r="Q56" s="19"/>
      <c r="R56" s="19"/>
      <c r="S56" s="19"/>
      <c r="T56" s="19"/>
      <c r="U56" s="19"/>
      <c r="V56" s="19"/>
      <c r="W56" s="19"/>
      <c r="X56" s="19"/>
      <c r="Y56" s="19"/>
      <c r="Z56" s="19"/>
    </row>
    <row r="57" spans="1:26" x14ac:dyDescent="0.3">
      <c r="A57" s="19"/>
      <c r="B57" s="19"/>
      <c r="C57" s="19"/>
      <c r="D57" s="19"/>
      <c r="E57" s="19"/>
      <c r="F57" s="19"/>
      <c r="G57" s="19"/>
      <c r="H57" s="19"/>
      <c r="I57" s="19"/>
      <c r="J57" s="19"/>
      <c r="K57" s="19"/>
      <c r="M57" s="19"/>
      <c r="N57" s="19"/>
      <c r="O57" s="19"/>
      <c r="P57" s="19"/>
      <c r="Q57" s="19"/>
      <c r="R57" s="19"/>
      <c r="S57" s="19"/>
      <c r="T57" s="19"/>
      <c r="U57" s="19"/>
      <c r="V57" s="19"/>
      <c r="W57" s="19"/>
      <c r="X57" s="19"/>
      <c r="Y57" s="19"/>
      <c r="Z57" s="19"/>
    </row>
    <row r="58" spans="1:26" x14ac:dyDescent="0.3">
      <c r="A58" s="19"/>
      <c r="B58" s="19"/>
      <c r="C58" s="19"/>
      <c r="D58" s="19"/>
      <c r="E58" s="19"/>
      <c r="F58" s="19"/>
      <c r="G58" s="19"/>
      <c r="H58" s="19"/>
      <c r="I58" s="19"/>
      <c r="J58" s="19"/>
      <c r="K58" s="19"/>
      <c r="M58" s="19"/>
      <c r="N58" s="19"/>
      <c r="O58" s="19"/>
      <c r="P58" s="19"/>
      <c r="Q58" s="19"/>
      <c r="R58" s="19"/>
      <c r="S58" s="19"/>
      <c r="T58" s="19"/>
      <c r="U58" s="19"/>
      <c r="V58" s="19"/>
      <c r="W58" s="19"/>
      <c r="X58" s="19"/>
      <c r="Y58" s="19"/>
      <c r="Z58" s="19"/>
    </row>
    <row r="59" spans="1:26" x14ac:dyDescent="0.3">
      <c r="A59" s="19"/>
      <c r="B59" s="19"/>
      <c r="C59" s="19"/>
      <c r="D59" s="19"/>
      <c r="E59" s="19"/>
      <c r="F59" s="19"/>
      <c r="G59" s="19"/>
      <c r="H59" s="19"/>
      <c r="I59" s="19"/>
      <c r="J59" s="19"/>
      <c r="K59" s="19"/>
      <c r="M59" s="19"/>
      <c r="N59" s="19"/>
      <c r="O59" s="19"/>
      <c r="P59" s="19"/>
      <c r="Q59" s="19"/>
      <c r="R59" s="19"/>
      <c r="S59" s="19"/>
      <c r="T59" s="19"/>
      <c r="U59" s="19"/>
      <c r="V59" s="19"/>
      <c r="W59" s="19"/>
      <c r="X59" s="19"/>
      <c r="Y59" s="19"/>
      <c r="Z59" s="19"/>
    </row>
    <row r="60" spans="1:26" x14ac:dyDescent="0.3">
      <c r="A60" s="19"/>
      <c r="B60" s="19"/>
      <c r="C60" s="19"/>
      <c r="D60" s="19"/>
      <c r="E60" s="19"/>
      <c r="F60" s="19"/>
      <c r="G60" s="19"/>
      <c r="H60" s="19"/>
      <c r="I60" s="19"/>
      <c r="J60" s="19"/>
      <c r="K60" s="19"/>
      <c r="M60" s="19"/>
      <c r="N60" s="19"/>
      <c r="O60" s="19"/>
      <c r="P60" s="19"/>
      <c r="Q60" s="19"/>
      <c r="R60" s="19"/>
      <c r="S60" s="19"/>
      <c r="T60" s="19"/>
      <c r="U60" s="19"/>
      <c r="V60" s="19"/>
      <c r="W60" s="19"/>
      <c r="X60" s="19"/>
      <c r="Y60" s="19"/>
      <c r="Z60" s="19"/>
    </row>
    <row r="61" spans="1:26" x14ac:dyDescent="0.3">
      <c r="A61" s="19"/>
      <c r="B61" s="19"/>
      <c r="C61" s="19"/>
      <c r="D61" s="19"/>
      <c r="E61" s="19"/>
      <c r="F61" s="19"/>
      <c r="G61" s="19"/>
      <c r="H61" s="19"/>
      <c r="I61" s="19"/>
      <c r="J61" s="19"/>
      <c r="K61" s="19"/>
      <c r="M61" s="19"/>
      <c r="N61" s="19"/>
      <c r="O61" s="19"/>
      <c r="P61" s="19"/>
      <c r="Q61" s="19"/>
      <c r="R61" s="19"/>
      <c r="S61" s="19"/>
      <c r="T61" s="19"/>
      <c r="U61" s="19"/>
      <c r="V61" s="19"/>
      <c r="W61" s="19"/>
      <c r="X61" s="19"/>
      <c r="Y61" s="19"/>
      <c r="Z61" s="19"/>
    </row>
    <row r="62" spans="1:26" x14ac:dyDescent="0.3">
      <c r="A62" s="19"/>
      <c r="B62" s="19"/>
      <c r="C62" s="19"/>
      <c r="D62" s="19"/>
      <c r="E62" s="19"/>
      <c r="F62" s="19"/>
      <c r="G62" s="19"/>
      <c r="H62" s="19"/>
      <c r="I62" s="19"/>
      <c r="J62" s="19"/>
      <c r="K62" s="19"/>
      <c r="M62" s="19"/>
      <c r="N62" s="19"/>
      <c r="O62" s="19"/>
      <c r="P62" s="19"/>
      <c r="Q62" s="19"/>
      <c r="R62" s="19"/>
      <c r="S62" s="19"/>
      <c r="T62" s="19"/>
      <c r="U62" s="19"/>
      <c r="V62" s="19"/>
      <c r="W62" s="19"/>
      <c r="X62" s="19"/>
      <c r="Y62" s="19"/>
      <c r="Z62" s="19"/>
    </row>
    <row r="63" spans="1:26" x14ac:dyDescent="0.3">
      <c r="A63" s="19"/>
      <c r="B63" s="19"/>
      <c r="C63" s="19"/>
      <c r="D63" s="19"/>
      <c r="E63" s="19"/>
      <c r="F63" s="19"/>
      <c r="G63" s="19"/>
      <c r="H63" s="19"/>
      <c r="I63" s="19"/>
      <c r="J63" s="19"/>
      <c r="K63" s="19"/>
      <c r="M63" s="19"/>
      <c r="N63" s="19"/>
      <c r="O63" s="19"/>
      <c r="P63" s="19"/>
      <c r="Q63" s="19"/>
      <c r="R63" s="19"/>
      <c r="S63" s="19"/>
      <c r="T63" s="19"/>
      <c r="U63" s="19"/>
      <c r="V63" s="19"/>
      <c r="W63" s="19"/>
      <c r="X63" s="19"/>
      <c r="Y63" s="19"/>
      <c r="Z63" s="19"/>
    </row>
    <row r="64" spans="1:26" x14ac:dyDescent="0.3">
      <c r="A64" s="19"/>
      <c r="B64" s="19"/>
      <c r="C64" s="19"/>
      <c r="D64" s="19"/>
      <c r="E64" s="19"/>
      <c r="F64" s="19"/>
      <c r="G64" s="19"/>
      <c r="H64" s="19"/>
      <c r="I64" s="19"/>
      <c r="J64" s="19"/>
      <c r="K64" s="19"/>
      <c r="M64" s="19"/>
      <c r="N64" s="19"/>
      <c r="O64" s="19"/>
      <c r="P64" s="19"/>
      <c r="Q64" s="19"/>
      <c r="R64" s="19"/>
      <c r="S64" s="19"/>
      <c r="T64" s="19"/>
      <c r="U64" s="19"/>
      <c r="V64" s="19"/>
      <c r="W64" s="19"/>
      <c r="X64" s="19"/>
      <c r="Y64" s="19"/>
      <c r="Z64" s="19"/>
    </row>
    <row r="65" spans="1:26" x14ac:dyDescent="0.3">
      <c r="A65" s="19"/>
      <c r="B65" s="19"/>
      <c r="C65" s="19"/>
      <c r="D65" s="19"/>
      <c r="E65" s="19"/>
      <c r="F65" s="19"/>
      <c r="G65" s="19"/>
      <c r="H65" s="19"/>
      <c r="I65" s="19"/>
      <c r="J65" s="19"/>
      <c r="K65" s="19"/>
      <c r="M65" s="19"/>
      <c r="N65" s="19"/>
      <c r="O65" s="19"/>
      <c r="P65" s="19"/>
      <c r="Q65" s="19"/>
      <c r="R65" s="19"/>
      <c r="S65" s="19"/>
      <c r="T65" s="19"/>
      <c r="U65" s="19"/>
      <c r="V65" s="19"/>
      <c r="W65" s="19"/>
      <c r="X65" s="19"/>
      <c r="Y65" s="19"/>
      <c r="Z65" s="19"/>
    </row>
    <row r="66" spans="1:26" x14ac:dyDescent="0.3">
      <c r="A66" s="19"/>
      <c r="B66" s="19"/>
      <c r="C66" s="19"/>
      <c r="D66" s="19"/>
      <c r="E66" s="19"/>
      <c r="F66" s="19"/>
      <c r="G66" s="19"/>
      <c r="H66" s="19"/>
      <c r="I66" s="19"/>
      <c r="J66" s="19"/>
      <c r="K66" s="19"/>
      <c r="M66" s="19"/>
      <c r="N66" s="19"/>
      <c r="O66" s="19"/>
      <c r="P66" s="19"/>
      <c r="Q66" s="19"/>
      <c r="R66" s="19"/>
      <c r="S66" s="19"/>
      <c r="T66" s="19"/>
      <c r="U66" s="19"/>
      <c r="V66" s="19"/>
      <c r="W66" s="19"/>
      <c r="X66" s="19"/>
      <c r="Y66" s="19"/>
      <c r="Z66" s="19"/>
    </row>
    <row r="67" spans="1:26" x14ac:dyDescent="0.3">
      <c r="A67" s="19"/>
      <c r="B67" s="19"/>
      <c r="C67" s="19"/>
      <c r="D67" s="19"/>
      <c r="E67" s="19"/>
      <c r="F67" s="19"/>
      <c r="G67" s="19"/>
      <c r="H67" s="19"/>
      <c r="I67" s="19"/>
      <c r="J67" s="19"/>
      <c r="K67" s="19"/>
      <c r="M67" s="19"/>
      <c r="N67" s="19"/>
      <c r="O67" s="19"/>
      <c r="P67" s="19"/>
      <c r="Q67" s="19"/>
      <c r="R67" s="19"/>
      <c r="S67" s="19"/>
      <c r="T67" s="19"/>
      <c r="U67" s="19"/>
      <c r="V67" s="19"/>
      <c r="W67" s="19"/>
      <c r="X67" s="19"/>
      <c r="Y67" s="19"/>
      <c r="Z67" s="19"/>
    </row>
    <row r="68" spans="1:26" x14ac:dyDescent="0.3">
      <c r="A68" s="19"/>
      <c r="B68" s="19"/>
      <c r="C68" s="19"/>
      <c r="D68" s="19"/>
      <c r="E68" s="19"/>
      <c r="F68" s="19"/>
      <c r="G68" s="19"/>
      <c r="H68" s="19"/>
      <c r="I68" s="19"/>
      <c r="J68" s="19"/>
      <c r="K68" s="19"/>
      <c r="M68" s="19"/>
      <c r="N68" s="19"/>
      <c r="O68" s="19"/>
      <c r="P68" s="19"/>
      <c r="Q68" s="19"/>
      <c r="R68" s="19"/>
      <c r="S68" s="19"/>
      <c r="T68" s="19"/>
      <c r="U68" s="19"/>
      <c r="V68" s="19"/>
      <c r="W68" s="19"/>
      <c r="X68" s="19"/>
      <c r="Y68" s="19"/>
      <c r="Z68" s="19"/>
    </row>
    <row r="69" spans="1:26" x14ac:dyDescent="0.3">
      <c r="A69" s="19"/>
      <c r="B69" s="19"/>
      <c r="C69" s="19"/>
      <c r="D69" s="19"/>
      <c r="E69" s="19"/>
      <c r="F69" s="19"/>
      <c r="G69" s="19"/>
      <c r="H69" s="19"/>
      <c r="I69" s="19"/>
      <c r="J69" s="19"/>
      <c r="K69" s="19"/>
      <c r="M69" s="19"/>
      <c r="N69" s="19"/>
      <c r="O69" s="19"/>
      <c r="P69" s="19"/>
      <c r="Q69" s="19"/>
      <c r="R69" s="19"/>
      <c r="S69" s="19"/>
      <c r="T69" s="19"/>
      <c r="U69" s="19"/>
      <c r="V69" s="19"/>
      <c r="W69" s="19"/>
      <c r="X69" s="19"/>
      <c r="Y69" s="19"/>
      <c r="Z69" s="19"/>
    </row>
    <row r="70" spans="1:26" x14ac:dyDescent="0.3">
      <c r="A70" s="19"/>
      <c r="B70" s="19"/>
      <c r="C70" s="19"/>
      <c r="D70" s="19"/>
      <c r="E70" s="19"/>
      <c r="F70" s="19"/>
      <c r="G70" s="19"/>
      <c r="H70" s="19"/>
      <c r="I70" s="19"/>
      <c r="J70" s="19"/>
      <c r="K70" s="19"/>
      <c r="M70" s="19"/>
      <c r="N70" s="19"/>
      <c r="O70" s="19"/>
      <c r="P70" s="19"/>
      <c r="Q70" s="19"/>
      <c r="R70" s="19"/>
      <c r="S70" s="19"/>
      <c r="T70" s="19"/>
      <c r="U70" s="19"/>
      <c r="V70" s="19"/>
      <c r="W70" s="19"/>
      <c r="X70" s="19"/>
      <c r="Y70" s="19"/>
      <c r="Z70" s="19"/>
    </row>
    <row r="71" spans="1:26" x14ac:dyDescent="0.3">
      <c r="A71" s="19"/>
      <c r="B71" s="19"/>
      <c r="C71" s="19"/>
      <c r="D71" s="19"/>
      <c r="E71" s="19"/>
      <c r="F71" s="19"/>
      <c r="G71" s="19"/>
      <c r="H71" s="19"/>
      <c r="I71" s="19"/>
      <c r="J71" s="19"/>
      <c r="K71" s="19"/>
      <c r="M71" s="19"/>
      <c r="N71" s="19"/>
      <c r="O71" s="19"/>
      <c r="P71" s="19"/>
      <c r="Q71" s="19"/>
      <c r="R71" s="19"/>
      <c r="S71" s="19"/>
      <c r="T71" s="19"/>
      <c r="U71" s="19"/>
      <c r="V71" s="19"/>
      <c r="W71" s="19"/>
      <c r="X71" s="19"/>
      <c r="Y71" s="19"/>
      <c r="Z71" s="19"/>
    </row>
    <row r="72" spans="1:26" x14ac:dyDescent="0.3">
      <c r="A72" s="19"/>
      <c r="B72" s="19"/>
      <c r="C72" s="19"/>
      <c r="D72" s="19"/>
      <c r="E72" s="19"/>
      <c r="F72" s="19"/>
      <c r="G72" s="19"/>
      <c r="H72" s="19"/>
      <c r="I72" s="19"/>
      <c r="J72" s="19"/>
      <c r="K72" s="19"/>
      <c r="M72" s="19"/>
      <c r="N72" s="19"/>
      <c r="O72" s="19"/>
      <c r="P72" s="19"/>
      <c r="Q72" s="19"/>
      <c r="R72" s="19"/>
      <c r="S72" s="19"/>
      <c r="T72" s="19"/>
      <c r="U72" s="19"/>
      <c r="V72" s="19"/>
      <c r="W72" s="19"/>
      <c r="X72" s="19"/>
      <c r="Y72" s="19"/>
      <c r="Z72" s="19"/>
    </row>
    <row r="73" spans="1:26" x14ac:dyDescent="0.3">
      <c r="A73" s="19"/>
      <c r="B73" s="19"/>
      <c r="C73" s="19"/>
      <c r="D73" s="19"/>
      <c r="E73" s="19"/>
      <c r="F73" s="19"/>
      <c r="G73" s="19"/>
      <c r="H73" s="19"/>
      <c r="I73" s="19"/>
      <c r="J73" s="19"/>
      <c r="K73" s="19"/>
      <c r="M73" s="19"/>
      <c r="N73" s="19"/>
      <c r="O73" s="19"/>
      <c r="P73" s="19"/>
      <c r="Q73" s="19"/>
      <c r="R73" s="19"/>
      <c r="S73" s="19"/>
      <c r="T73" s="19"/>
      <c r="U73" s="19"/>
      <c r="V73" s="19"/>
      <c r="W73" s="19"/>
      <c r="X73" s="19"/>
      <c r="Y73" s="19"/>
      <c r="Z73" s="19"/>
    </row>
    <row r="74" spans="1:26" x14ac:dyDescent="0.3">
      <c r="A74" s="19"/>
      <c r="B74" s="19"/>
      <c r="C74" s="19"/>
      <c r="D74" s="19"/>
      <c r="E74" s="19"/>
      <c r="F74" s="19"/>
      <c r="G74" s="19"/>
      <c r="H74" s="19"/>
      <c r="I74" s="19"/>
      <c r="J74" s="19"/>
      <c r="K74" s="19"/>
      <c r="M74" s="19"/>
      <c r="N74" s="19"/>
      <c r="O74" s="19"/>
      <c r="P74" s="19"/>
      <c r="Q74" s="19"/>
      <c r="R74" s="19"/>
      <c r="S74" s="19"/>
      <c r="T74" s="19"/>
      <c r="U74" s="19"/>
      <c r="V74" s="19"/>
      <c r="W74" s="19"/>
      <c r="X74" s="19"/>
      <c r="Y74" s="19"/>
      <c r="Z74" s="19"/>
    </row>
    <row r="75" spans="1:26" x14ac:dyDescent="0.3">
      <c r="A75" s="19"/>
      <c r="B75" s="19"/>
      <c r="C75" s="19"/>
      <c r="D75" s="19"/>
      <c r="E75" s="19"/>
      <c r="F75" s="19"/>
      <c r="G75" s="19"/>
      <c r="H75" s="19"/>
      <c r="I75" s="19"/>
      <c r="J75" s="19"/>
      <c r="K75" s="19"/>
      <c r="M75" s="19"/>
      <c r="N75" s="19"/>
      <c r="O75" s="19"/>
      <c r="P75" s="19"/>
      <c r="Q75" s="19"/>
      <c r="R75" s="19"/>
      <c r="S75" s="19"/>
      <c r="T75" s="19"/>
      <c r="U75" s="19"/>
      <c r="V75" s="19"/>
      <c r="W75" s="19"/>
      <c r="X75" s="19"/>
      <c r="Y75" s="19"/>
      <c r="Z75" s="19"/>
    </row>
    <row r="76" spans="1:26" x14ac:dyDescent="0.3">
      <c r="A76" s="19"/>
      <c r="B76" s="19"/>
      <c r="C76" s="19"/>
      <c r="D76" s="19"/>
      <c r="E76" s="19"/>
      <c r="F76" s="19"/>
      <c r="G76" s="19"/>
      <c r="H76" s="19"/>
      <c r="I76" s="19"/>
      <c r="J76" s="19"/>
      <c r="K76" s="19"/>
      <c r="M76" s="19"/>
      <c r="N76" s="19"/>
      <c r="O76" s="19"/>
      <c r="P76" s="19"/>
      <c r="Q76" s="19"/>
      <c r="R76" s="19"/>
      <c r="S76" s="19"/>
      <c r="T76" s="19"/>
      <c r="U76" s="19"/>
      <c r="V76" s="19"/>
      <c r="W76" s="19"/>
      <c r="X76" s="19"/>
      <c r="Y76" s="19"/>
      <c r="Z76" s="19"/>
    </row>
    <row r="77" spans="1:26" x14ac:dyDescent="0.3">
      <c r="A77" s="19"/>
      <c r="B77" s="19"/>
      <c r="C77" s="19"/>
      <c r="D77" s="19"/>
      <c r="E77" s="19"/>
      <c r="F77" s="19"/>
      <c r="G77" s="19"/>
      <c r="H77" s="19"/>
      <c r="I77" s="19"/>
      <c r="J77" s="19"/>
      <c r="K77" s="19"/>
      <c r="M77" s="19"/>
      <c r="N77" s="19"/>
      <c r="O77" s="19"/>
      <c r="P77" s="19"/>
      <c r="Q77" s="19"/>
      <c r="R77" s="19"/>
      <c r="S77" s="19"/>
      <c r="T77" s="19"/>
      <c r="U77" s="19"/>
      <c r="V77" s="19"/>
      <c r="W77" s="19"/>
      <c r="X77" s="19"/>
      <c r="Y77" s="19"/>
      <c r="Z77" s="19"/>
    </row>
    <row r="78" spans="1:26" x14ac:dyDescent="0.3">
      <c r="A78" s="19"/>
      <c r="B78" s="19"/>
      <c r="C78" s="19"/>
      <c r="D78" s="19"/>
      <c r="E78" s="19"/>
      <c r="F78" s="19"/>
      <c r="G78" s="19"/>
      <c r="H78" s="19"/>
      <c r="I78" s="19"/>
      <c r="J78" s="19"/>
      <c r="K78" s="19"/>
      <c r="M78" s="19"/>
      <c r="N78" s="19"/>
      <c r="O78" s="19"/>
      <c r="P78" s="19"/>
      <c r="Q78" s="19"/>
      <c r="R78" s="19"/>
      <c r="S78" s="19"/>
      <c r="T78" s="19"/>
      <c r="U78" s="19"/>
      <c r="V78" s="19"/>
      <c r="W78" s="19"/>
      <c r="X78" s="19"/>
      <c r="Y78" s="19"/>
      <c r="Z78" s="19"/>
    </row>
    <row r="79" spans="1:26" x14ac:dyDescent="0.3">
      <c r="A79" s="19"/>
      <c r="B79" s="19"/>
      <c r="C79" s="19"/>
      <c r="D79" s="19"/>
      <c r="E79" s="19"/>
      <c r="F79" s="19"/>
      <c r="G79" s="19"/>
      <c r="H79" s="19"/>
      <c r="I79" s="19"/>
      <c r="J79" s="19"/>
      <c r="K79" s="19"/>
      <c r="M79" s="19"/>
      <c r="N79" s="19"/>
      <c r="O79" s="19"/>
      <c r="P79" s="19"/>
      <c r="Q79" s="19"/>
      <c r="R79" s="19"/>
      <c r="S79" s="19"/>
      <c r="T79" s="19"/>
      <c r="U79" s="19"/>
      <c r="V79" s="19"/>
      <c r="W79" s="19"/>
      <c r="X79" s="19"/>
      <c r="Y79" s="19"/>
      <c r="Z79" s="19"/>
    </row>
    <row r="80" spans="1:26" x14ac:dyDescent="0.3">
      <c r="A80" s="19"/>
      <c r="B80" s="19"/>
      <c r="C80" s="19"/>
      <c r="D80" s="19"/>
      <c r="E80" s="19"/>
      <c r="F80" s="19"/>
      <c r="G80" s="19"/>
      <c r="H80" s="19"/>
      <c r="I80" s="19"/>
      <c r="J80" s="19"/>
      <c r="K80" s="19"/>
      <c r="M80" s="19"/>
      <c r="N80" s="19"/>
      <c r="O80" s="19"/>
      <c r="P80" s="19"/>
      <c r="Q80" s="19"/>
      <c r="R80" s="19"/>
      <c r="S80" s="19"/>
      <c r="T80" s="19"/>
      <c r="U80" s="19"/>
      <c r="V80" s="19"/>
      <c r="W80" s="19"/>
      <c r="X80" s="19"/>
      <c r="Y80" s="19"/>
      <c r="Z80" s="19"/>
    </row>
    <row r="81" spans="1:26" x14ac:dyDescent="0.3">
      <c r="A81" s="19"/>
      <c r="B81" s="19"/>
      <c r="C81" s="19"/>
      <c r="D81" s="19"/>
      <c r="E81" s="19"/>
      <c r="F81" s="19"/>
      <c r="G81" s="19"/>
      <c r="H81" s="19"/>
      <c r="I81" s="19"/>
      <c r="J81" s="19"/>
      <c r="K81" s="19"/>
      <c r="M81" s="19"/>
      <c r="N81" s="19"/>
      <c r="O81" s="19"/>
      <c r="P81" s="19"/>
      <c r="Q81" s="19"/>
      <c r="R81" s="19"/>
      <c r="S81" s="19"/>
      <c r="T81" s="19"/>
      <c r="U81" s="19"/>
      <c r="V81" s="19"/>
      <c r="W81" s="19"/>
      <c r="X81" s="19"/>
      <c r="Y81" s="19"/>
      <c r="Z81" s="19"/>
    </row>
    <row r="82" spans="1:26" x14ac:dyDescent="0.3">
      <c r="A82" s="19"/>
      <c r="B82" s="19"/>
      <c r="C82" s="19"/>
      <c r="D82" s="19"/>
      <c r="E82" s="19"/>
      <c r="F82" s="19"/>
      <c r="G82" s="19"/>
      <c r="H82" s="19"/>
      <c r="I82" s="19"/>
      <c r="J82" s="19"/>
      <c r="K82" s="19"/>
      <c r="M82" s="19"/>
      <c r="N82" s="19"/>
      <c r="O82" s="19"/>
      <c r="P82" s="19"/>
      <c r="Q82" s="19"/>
      <c r="R82" s="19"/>
      <c r="S82" s="19"/>
      <c r="T82" s="19"/>
      <c r="U82" s="19"/>
      <c r="V82" s="19"/>
      <c r="W82" s="19"/>
      <c r="X82" s="19"/>
      <c r="Y82" s="19"/>
      <c r="Z82" s="19"/>
    </row>
    <row r="83" spans="1:26" x14ac:dyDescent="0.3">
      <c r="A83" s="19"/>
      <c r="B83" s="19"/>
      <c r="C83" s="19"/>
      <c r="D83" s="19"/>
      <c r="E83" s="19"/>
      <c r="F83" s="19"/>
      <c r="G83" s="19"/>
      <c r="H83" s="19"/>
      <c r="I83" s="19"/>
      <c r="J83" s="19"/>
      <c r="K83" s="19"/>
      <c r="M83" s="19"/>
      <c r="N83" s="19"/>
      <c r="O83" s="19"/>
      <c r="P83" s="19"/>
      <c r="Q83" s="19"/>
      <c r="R83" s="19"/>
      <c r="S83" s="19"/>
      <c r="T83" s="19"/>
      <c r="U83" s="19"/>
      <c r="V83" s="19"/>
      <c r="W83" s="19"/>
      <c r="X83" s="19"/>
      <c r="Y83" s="19"/>
      <c r="Z83" s="19"/>
    </row>
    <row r="84" spans="1:26" x14ac:dyDescent="0.3">
      <c r="A84" s="19"/>
      <c r="B84" s="19"/>
      <c r="C84" s="19"/>
      <c r="D84" s="19"/>
      <c r="E84" s="19"/>
      <c r="F84" s="19"/>
      <c r="G84" s="19"/>
      <c r="H84" s="19"/>
      <c r="I84" s="19"/>
      <c r="J84" s="19"/>
      <c r="K84" s="19"/>
      <c r="M84" s="19"/>
      <c r="N84" s="19"/>
      <c r="O84" s="19"/>
      <c r="P84" s="19"/>
      <c r="Q84" s="19"/>
      <c r="R84" s="19"/>
      <c r="S84" s="19"/>
      <c r="T84" s="19"/>
      <c r="U84" s="19"/>
      <c r="V84" s="19"/>
      <c r="W84" s="19"/>
      <c r="X84" s="19"/>
      <c r="Y84" s="19"/>
      <c r="Z84" s="19"/>
    </row>
    <row r="85" spans="1:26" x14ac:dyDescent="0.3">
      <c r="A85" s="19"/>
      <c r="B85" s="19"/>
      <c r="C85" s="19"/>
      <c r="D85" s="19"/>
      <c r="E85" s="19"/>
      <c r="F85" s="19"/>
      <c r="G85" s="19"/>
      <c r="H85" s="19"/>
      <c r="I85" s="19"/>
      <c r="J85" s="19"/>
      <c r="K85" s="19"/>
      <c r="M85" s="19"/>
      <c r="N85" s="19"/>
      <c r="O85" s="19"/>
      <c r="P85" s="19"/>
      <c r="Q85" s="19"/>
      <c r="R85" s="19"/>
      <c r="S85" s="19"/>
      <c r="T85" s="19"/>
      <c r="U85" s="19"/>
      <c r="V85" s="19"/>
      <c r="W85" s="19"/>
      <c r="X85" s="19"/>
      <c r="Y85" s="19"/>
      <c r="Z85" s="19"/>
    </row>
    <row r="86" spans="1:26" x14ac:dyDescent="0.3">
      <c r="A86" s="19"/>
      <c r="B86" s="19"/>
      <c r="C86" s="19"/>
      <c r="D86" s="19"/>
      <c r="E86" s="19"/>
      <c r="F86" s="19"/>
      <c r="G86" s="19"/>
      <c r="H86" s="19"/>
      <c r="I86" s="19"/>
      <c r="J86" s="19"/>
      <c r="K86" s="19"/>
      <c r="M86" s="19"/>
      <c r="N86" s="19"/>
      <c r="O86" s="19"/>
      <c r="P86" s="19"/>
      <c r="Q86" s="19"/>
      <c r="R86" s="19"/>
      <c r="S86" s="19"/>
      <c r="T86" s="19"/>
      <c r="U86" s="19"/>
      <c r="V86" s="19"/>
      <c r="W86" s="19"/>
      <c r="X86" s="19"/>
      <c r="Y86" s="19"/>
      <c r="Z86" s="19"/>
    </row>
    <row r="87" spans="1:26" x14ac:dyDescent="0.3">
      <c r="A87" s="19"/>
      <c r="B87" s="19"/>
      <c r="C87" s="19"/>
      <c r="D87" s="19"/>
      <c r="E87" s="19"/>
      <c r="F87" s="19"/>
      <c r="G87" s="19"/>
      <c r="H87" s="19"/>
      <c r="I87" s="19"/>
      <c r="J87" s="19"/>
      <c r="K87" s="19"/>
      <c r="M87" s="19"/>
      <c r="N87" s="19"/>
      <c r="O87" s="19"/>
      <c r="P87" s="19"/>
      <c r="Q87" s="19"/>
      <c r="R87" s="19"/>
      <c r="S87" s="19"/>
      <c r="T87" s="19"/>
      <c r="U87" s="19"/>
      <c r="V87" s="19"/>
      <c r="W87" s="19"/>
      <c r="X87" s="19"/>
      <c r="Y87" s="19"/>
      <c r="Z87" s="19"/>
    </row>
    <row r="88" spans="1:26" x14ac:dyDescent="0.3">
      <c r="A88" s="19"/>
      <c r="B88" s="19"/>
      <c r="C88" s="19"/>
      <c r="D88" s="19"/>
      <c r="E88" s="19"/>
      <c r="F88" s="19"/>
      <c r="G88" s="19"/>
      <c r="H88" s="19"/>
      <c r="I88" s="19"/>
      <c r="J88" s="19"/>
      <c r="K88" s="19"/>
      <c r="M88" s="19"/>
      <c r="N88" s="19"/>
      <c r="O88" s="19"/>
      <c r="P88" s="19"/>
      <c r="Q88" s="19"/>
      <c r="R88" s="19"/>
      <c r="S88" s="19"/>
      <c r="T88" s="19"/>
      <c r="U88" s="19"/>
      <c r="V88" s="19"/>
      <c r="W88" s="19"/>
      <c r="X88" s="19"/>
      <c r="Y88" s="19"/>
      <c r="Z88" s="19"/>
    </row>
    <row r="89" spans="1:26" x14ac:dyDescent="0.3">
      <c r="A89" s="19"/>
      <c r="B89" s="19"/>
      <c r="C89" s="19"/>
      <c r="D89" s="19"/>
      <c r="E89" s="19"/>
      <c r="F89" s="19"/>
      <c r="G89" s="19"/>
      <c r="H89" s="19"/>
      <c r="I89" s="19"/>
      <c r="J89" s="19"/>
      <c r="K89" s="19"/>
      <c r="M89" s="19"/>
      <c r="N89" s="19"/>
      <c r="O89" s="19"/>
      <c r="P89" s="19"/>
      <c r="Q89" s="19"/>
      <c r="R89" s="19"/>
      <c r="S89" s="19"/>
      <c r="T89" s="19"/>
      <c r="U89" s="19"/>
      <c r="V89" s="19"/>
      <c r="W89" s="19"/>
      <c r="X89" s="19"/>
      <c r="Y89" s="19"/>
      <c r="Z89" s="19"/>
    </row>
    <row r="90" spans="1:26" x14ac:dyDescent="0.3">
      <c r="A90" s="19"/>
      <c r="B90" s="19"/>
      <c r="C90" s="19"/>
      <c r="D90" s="19"/>
      <c r="E90" s="19"/>
      <c r="F90" s="19"/>
      <c r="G90" s="19"/>
      <c r="H90" s="19"/>
      <c r="I90" s="19"/>
      <c r="J90" s="19"/>
      <c r="K90" s="19"/>
      <c r="M90" s="19"/>
      <c r="N90" s="19"/>
      <c r="O90" s="19"/>
      <c r="P90" s="19"/>
      <c r="Q90" s="19"/>
      <c r="R90" s="19"/>
      <c r="S90" s="19"/>
      <c r="T90" s="19"/>
      <c r="U90" s="19"/>
      <c r="V90" s="19"/>
      <c r="W90" s="19"/>
      <c r="X90" s="19"/>
      <c r="Y90" s="19"/>
      <c r="Z90" s="19"/>
    </row>
    <row r="91" spans="1:26" x14ac:dyDescent="0.3">
      <c r="A91" s="19"/>
      <c r="B91" s="19"/>
      <c r="C91" s="19"/>
      <c r="D91" s="19"/>
      <c r="E91" s="19"/>
      <c r="F91" s="19"/>
      <c r="G91" s="19"/>
      <c r="H91" s="19"/>
      <c r="I91" s="19"/>
      <c r="J91" s="19"/>
      <c r="K91" s="19"/>
      <c r="M91" s="19"/>
      <c r="N91" s="19"/>
      <c r="O91" s="19"/>
      <c r="P91" s="19"/>
      <c r="Q91" s="19"/>
      <c r="R91" s="19"/>
      <c r="S91" s="19"/>
      <c r="T91" s="19"/>
      <c r="U91" s="19"/>
      <c r="V91" s="19"/>
      <c r="W91" s="19"/>
      <c r="X91" s="19"/>
      <c r="Y91" s="19"/>
      <c r="Z91" s="19"/>
    </row>
    <row r="92" spans="1:26" x14ac:dyDescent="0.3">
      <c r="A92" s="19"/>
      <c r="B92" s="19"/>
      <c r="C92" s="19"/>
      <c r="D92" s="19"/>
      <c r="E92" s="19"/>
      <c r="F92" s="19"/>
      <c r="G92" s="19"/>
      <c r="H92" s="19"/>
      <c r="I92" s="19"/>
      <c r="J92" s="19"/>
      <c r="K92" s="19"/>
      <c r="M92" s="19"/>
      <c r="N92" s="19"/>
      <c r="O92" s="19"/>
      <c r="P92" s="19"/>
      <c r="Q92" s="19"/>
      <c r="R92" s="19"/>
      <c r="S92" s="19"/>
      <c r="T92" s="19"/>
      <c r="U92" s="19"/>
      <c r="V92" s="19"/>
      <c r="W92" s="19"/>
      <c r="X92" s="19"/>
      <c r="Y92" s="19"/>
      <c r="Z92" s="19"/>
    </row>
    <row r="93" spans="1:26" x14ac:dyDescent="0.3">
      <c r="A93" s="19"/>
      <c r="B93" s="19"/>
      <c r="C93" s="19"/>
      <c r="D93" s="19"/>
      <c r="E93" s="19"/>
      <c r="F93" s="19"/>
      <c r="G93" s="19"/>
      <c r="H93" s="19"/>
      <c r="I93" s="19"/>
      <c r="J93" s="19"/>
      <c r="K93" s="19"/>
      <c r="M93" s="19"/>
      <c r="N93" s="19"/>
      <c r="O93" s="19"/>
      <c r="P93" s="19"/>
      <c r="Q93" s="19"/>
      <c r="R93" s="19"/>
      <c r="S93" s="19"/>
      <c r="T93" s="19"/>
      <c r="U93" s="19"/>
      <c r="V93" s="19"/>
      <c r="W93" s="19"/>
      <c r="X93" s="19"/>
      <c r="Y93" s="19"/>
      <c r="Z93" s="19"/>
    </row>
    <row r="94" spans="1:26" x14ac:dyDescent="0.3">
      <c r="A94" s="19"/>
      <c r="B94" s="19"/>
      <c r="C94" s="19"/>
      <c r="D94" s="19"/>
      <c r="E94" s="19"/>
      <c r="F94" s="19"/>
      <c r="G94" s="19"/>
      <c r="H94" s="19"/>
      <c r="I94" s="19"/>
      <c r="J94" s="19"/>
      <c r="K94" s="19"/>
      <c r="M94" s="19"/>
      <c r="N94" s="19"/>
      <c r="O94" s="19"/>
      <c r="P94" s="19"/>
      <c r="Q94" s="19"/>
      <c r="R94" s="19"/>
      <c r="S94" s="19"/>
      <c r="T94" s="19"/>
      <c r="U94" s="19"/>
      <c r="V94" s="19"/>
      <c r="W94" s="19"/>
      <c r="X94" s="19"/>
      <c r="Y94" s="19"/>
      <c r="Z94" s="19"/>
    </row>
    <row r="95" spans="1:26" x14ac:dyDescent="0.3">
      <c r="A95" s="19"/>
      <c r="B95" s="19"/>
      <c r="C95" s="19"/>
      <c r="D95" s="19"/>
      <c r="E95" s="19"/>
      <c r="F95" s="19"/>
      <c r="G95" s="19"/>
      <c r="H95" s="19"/>
      <c r="I95" s="19"/>
      <c r="J95" s="19"/>
      <c r="K95" s="19"/>
      <c r="M95" s="19"/>
      <c r="N95" s="19"/>
      <c r="O95" s="19"/>
      <c r="P95" s="19"/>
      <c r="Q95" s="19"/>
      <c r="R95" s="19"/>
      <c r="S95" s="19"/>
      <c r="T95" s="19"/>
      <c r="U95" s="19"/>
      <c r="V95" s="19"/>
      <c r="W95" s="19"/>
      <c r="X95" s="19"/>
      <c r="Y95" s="19"/>
      <c r="Z95" s="19"/>
    </row>
    <row r="96" spans="1:26" x14ac:dyDescent="0.3">
      <c r="A96" s="19"/>
      <c r="B96" s="19"/>
      <c r="C96" s="19"/>
      <c r="D96" s="19"/>
      <c r="E96" s="19"/>
      <c r="F96" s="19"/>
      <c r="G96" s="19"/>
      <c r="H96" s="19"/>
      <c r="I96" s="19"/>
      <c r="J96" s="19"/>
      <c r="K96" s="19"/>
      <c r="M96" s="19"/>
      <c r="N96" s="19"/>
      <c r="O96" s="19"/>
      <c r="P96" s="19"/>
      <c r="Q96" s="19"/>
      <c r="R96" s="19"/>
      <c r="S96" s="19"/>
      <c r="T96" s="19"/>
      <c r="U96" s="19"/>
      <c r="V96" s="19"/>
      <c r="W96" s="19"/>
      <c r="X96" s="19"/>
      <c r="Y96" s="19"/>
      <c r="Z96" s="19"/>
    </row>
    <row r="97" spans="1:26" x14ac:dyDescent="0.3">
      <c r="A97" s="19"/>
      <c r="B97" s="19"/>
      <c r="C97" s="19"/>
      <c r="D97" s="19"/>
      <c r="E97" s="19"/>
      <c r="F97" s="19"/>
      <c r="G97" s="19"/>
      <c r="H97" s="19"/>
      <c r="I97" s="19"/>
      <c r="J97" s="19"/>
      <c r="K97" s="19"/>
      <c r="M97" s="19"/>
      <c r="N97" s="19"/>
      <c r="O97" s="19"/>
      <c r="P97" s="19"/>
      <c r="Q97" s="19"/>
      <c r="R97" s="19"/>
      <c r="S97" s="19"/>
      <c r="T97" s="19"/>
      <c r="U97" s="19"/>
      <c r="V97" s="19"/>
      <c r="W97" s="19"/>
      <c r="X97" s="19"/>
      <c r="Y97" s="19"/>
      <c r="Z97" s="19"/>
    </row>
    <row r="98" spans="1:26" x14ac:dyDescent="0.3">
      <c r="A98" s="19"/>
      <c r="B98" s="19"/>
      <c r="C98" s="19"/>
      <c r="D98" s="19"/>
      <c r="E98" s="19"/>
      <c r="F98" s="19"/>
      <c r="G98" s="19"/>
      <c r="H98" s="19"/>
      <c r="I98" s="19"/>
      <c r="J98" s="19"/>
      <c r="K98" s="19"/>
      <c r="M98" s="19"/>
      <c r="N98" s="19"/>
      <c r="O98" s="19"/>
      <c r="P98" s="19"/>
      <c r="Q98" s="19"/>
      <c r="R98" s="19"/>
      <c r="S98" s="19"/>
      <c r="T98" s="19"/>
      <c r="U98" s="19"/>
      <c r="V98" s="19"/>
      <c r="W98" s="19"/>
      <c r="X98" s="19"/>
      <c r="Y98" s="19"/>
      <c r="Z98" s="19"/>
    </row>
    <row r="99" spans="1:26" x14ac:dyDescent="0.3">
      <c r="A99" s="19"/>
      <c r="B99" s="19"/>
      <c r="C99" s="19"/>
      <c r="D99" s="19"/>
      <c r="E99" s="19"/>
      <c r="F99" s="19"/>
      <c r="G99" s="19"/>
      <c r="H99" s="19"/>
      <c r="I99" s="19"/>
      <c r="J99" s="19"/>
      <c r="K99" s="19"/>
      <c r="M99" s="19"/>
      <c r="N99" s="19"/>
      <c r="O99" s="19"/>
      <c r="P99" s="19"/>
      <c r="Q99" s="19"/>
      <c r="R99" s="19"/>
      <c r="S99" s="19"/>
      <c r="T99" s="19"/>
      <c r="U99" s="19"/>
      <c r="V99" s="19"/>
      <c r="W99" s="19"/>
      <c r="X99" s="19"/>
      <c r="Y99" s="19"/>
      <c r="Z99" s="19"/>
    </row>
    <row r="100" spans="1:26" x14ac:dyDescent="0.3">
      <c r="A100" s="19"/>
      <c r="B100" s="19"/>
      <c r="C100" s="19"/>
      <c r="D100" s="19"/>
      <c r="E100" s="19"/>
      <c r="F100" s="19"/>
      <c r="G100" s="19"/>
      <c r="H100" s="19"/>
      <c r="I100" s="19"/>
      <c r="J100" s="19"/>
      <c r="K100" s="19"/>
      <c r="M100" s="19"/>
      <c r="N100" s="19"/>
      <c r="O100" s="19"/>
      <c r="P100" s="19"/>
      <c r="Q100" s="19"/>
      <c r="R100" s="19"/>
      <c r="S100" s="19"/>
      <c r="T100" s="19"/>
      <c r="U100" s="19"/>
      <c r="V100" s="19"/>
      <c r="W100" s="19"/>
      <c r="X100" s="19"/>
      <c r="Y100" s="19"/>
      <c r="Z100" s="19"/>
    </row>
    <row r="101" spans="1:26" x14ac:dyDescent="0.3">
      <c r="A101" s="19"/>
      <c r="B101" s="19"/>
      <c r="C101" s="19"/>
      <c r="D101" s="19"/>
      <c r="E101" s="19"/>
      <c r="F101" s="19"/>
      <c r="G101" s="19"/>
      <c r="H101" s="19"/>
      <c r="I101" s="19"/>
      <c r="J101" s="19"/>
      <c r="K101" s="19"/>
      <c r="M101" s="19"/>
      <c r="N101" s="19"/>
      <c r="O101" s="19"/>
      <c r="P101" s="19"/>
      <c r="Q101" s="19"/>
      <c r="R101" s="19"/>
      <c r="S101" s="19"/>
      <c r="T101" s="19"/>
      <c r="U101" s="19"/>
      <c r="V101" s="19"/>
      <c r="W101" s="19"/>
      <c r="X101" s="19"/>
      <c r="Y101" s="19"/>
      <c r="Z101" s="19"/>
    </row>
  </sheetData>
  <mergeCells count="295">
    <mergeCell ref="J32:J33"/>
    <mergeCell ref="K32:K33"/>
    <mergeCell ref="J34:J35"/>
    <mergeCell ref="K34:K35"/>
    <mergeCell ref="J36:J37"/>
    <mergeCell ref="K36:K37"/>
    <mergeCell ref="J38:J39"/>
    <mergeCell ref="K38:K39"/>
    <mergeCell ref="J22:J23"/>
    <mergeCell ref="K22:K23"/>
    <mergeCell ref="J24:J25"/>
    <mergeCell ref="K24:K25"/>
    <mergeCell ref="J26:J27"/>
    <mergeCell ref="K26:K27"/>
    <mergeCell ref="J28:J29"/>
    <mergeCell ref="K28:K29"/>
    <mergeCell ref="J30:J31"/>
    <mergeCell ref="K30:K31"/>
    <mergeCell ref="J12:J13"/>
    <mergeCell ref="K12:K13"/>
    <mergeCell ref="J14:J15"/>
    <mergeCell ref="K14:K15"/>
    <mergeCell ref="J16:J17"/>
    <mergeCell ref="K16:K17"/>
    <mergeCell ref="J18:J19"/>
    <mergeCell ref="K18:K19"/>
    <mergeCell ref="J20:J21"/>
    <mergeCell ref="K20:K21"/>
    <mergeCell ref="A5:A7"/>
    <mergeCell ref="B5:B7"/>
    <mergeCell ref="C5:C7"/>
    <mergeCell ref="D5:D7"/>
    <mergeCell ref="E5:E7"/>
    <mergeCell ref="F5:F7"/>
    <mergeCell ref="G5:G7"/>
    <mergeCell ref="H5:H7"/>
    <mergeCell ref="L5:L7"/>
    <mergeCell ref="J5:J7"/>
    <mergeCell ref="K5:K7"/>
    <mergeCell ref="I5:I7"/>
    <mergeCell ref="L10:L11"/>
    <mergeCell ref="M10:M11"/>
    <mergeCell ref="N10:N11"/>
    <mergeCell ref="O10:O11"/>
    <mergeCell ref="A8:A9"/>
    <mergeCell ref="B8:B9"/>
    <mergeCell ref="C8:C9"/>
    <mergeCell ref="D8:D9"/>
    <mergeCell ref="E8:E9"/>
    <mergeCell ref="H8:H9"/>
    <mergeCell ref="L8:L9"/>
    <mergeCell ref="F8:F9"/>
    <mergeCell ref="G8:G9"/>
    <mergeCell ref="J8:J9"/>
    <mergeCell ref="K8:K9"/>
    <mergeCell ref="J10:J11"/>
    <mergeCell ref="K10:K11"/>
    <mergeCell ref="I8:I9"/>
    <mergeCell ref="I10:I11"/>
    <mergeCell ref="O5:O7"/>
    <mergeCell ref="P5:S5"/>
    <mergeCell ref="T5:AF5"/>
    <mergeCell ref="S6:S7"/>
    <mergeCell ref="T6:AF6"/>
    <mergeCell ref="M5:M7"/>
    <mergeCell ref="N5:N7"/>
    <mergeCell ref="O8:O9"/>
    <mergeCell ref="S8:S9"/>
    <mergeCell ref="AF8:AF9"/>
    <mergeCell ref="M8:M9"/>
    <mergeCell ref="N8:N9"/>
    <mergeCell ref="S10:S11"/>
    <mergeCell ref="M12:M13"/>
    <mergeCell ref="N12:N13"/>
    <mergeCell ref="O12:O13"/>
    <mergeCell ref="S12:S13"/>
    <mergeCell ref="AF12:AF13"/>
    <mergeCell ref="A10:A11"/>
    <mergeCell ref="B10:B11"/>
    <mergeCell ref="C10:C11"/>
    <mergeCell ref="A12:A13"/>
    <mergeCell ref="B12:B13"/>
    <mergeCell ref="C12:C13"/>
    <mergeCell ref="D12:D13"/>
    <mergeCell ref="E12:E13"/>
    <mergeCell ref="F12:F13"/>
    <mergeCell ref="G12:G13"/>
    <mergeCell ref="H12:H13"/>
    <mergeCell ref="L12:L13"/>
    <mergeCell ref="D10:D11"/>
    <mergeCell ref="E10:E11"/>
    <mergeCell ref="F10:F11"/>
    <mergeCell ref="G10:G11"/>
    <mergeCell ref="AF10:AF11"/>
    <mergeCell ref="H10:H11"/>
    <mergeCell ref="A14:A15"/>
    <mergeCell ref="B14:B15"/>
    <mergeCell ref="C14:C15"/>
    <mergeCell ref="D14:D15"/>
    <mergeCell ref="E14:E15"/>
    <mergeCell ref="O14:O15"/>
    <mergeCell ref="S14:S15"/>
    <mergeCell ref="AF14:AF15"/>
    <mergeCell ref="A16:A17"/>
    <mergeCell ref="B16:B17"/>
    <mergeCell ref="C16:C17"/>
    <mergeCell ref="D16:D17"/>
    <mergeCell ref="E16:E17"/>
    <mergeCell ref="F16:F17"/>
    <mergeCell ref="G16:G17"/>
    <mergeCell ref="F14:F15"/>
    <mergeCell ref="G14:G15"/>
    <mergeCell ref="H14:H15"/>
    <mergeCell ref="L14:L15"/>
    <mergeCell ref="M14:M15"/>
    <mergeCell ref="N14:N15"/>
    <mergeCell ref="AF16:AF17"/>
    <mergeCell ref="H16:H17"/>
    <mergeCell ref="L16:L17"/>
    <mergeCell ref="A18:A19"/>
    <mergeCell ref="B18:B19"/>
    <mergeCell ref="C18:C19"/>
    <mergeCell ref="D18:D19"/>
    <mergeCell ref="E18:E19"/>
    <mergeCell ref="F18:F19"/>
    <mergeCell ref="G18:G19"/>
    <mergeCell ref="H18:H19"/>
    <mergeCell ref="L18:L19"/>
    <mergeCell ref="M16:M17"/>
    <mergeCell ref="N16:N17"/>
    <mergeCell ref="O16:O17"/>
    <mergeCell ref="S16:S17"/>
    <mergeCell ref="M18:M19"/>
    <mergeCell ref="N18:N19"/>
    <mergeCell ref="O18:O19"/>
    <mergeCell ref="S18:S19"/>
    <mergeCell ref="AF18:AF19"/>
    <mergeCell ref="A20:A21"/>
    <mergeCell ref="B20:B21"/>
    <mergeCell ref="C20:C21"/>
    <mergeCell ref="D20:D21"/>
    <mergeCell ref="E20:E21"/>
    <mergeCell ref="O20:O21"/>
    <mergeCell ref="S20:S21"/>
    <mergeCell ref="AF20:AF21"/>
    <mergeCell ref="A22:A23"/>
    <mergeCell ref="B22:B23"/>
    <mergeCell ref="C22:C23"/>
    <mergeCell ref="D22:D23"/>
    <mergeCell ref="E22:E23"/>
    <mergeCell ref="F22:F23"/>
    <mergeCell ref="G22:G23"/>
    <mergeCell ref="F20:F21"/>
    <mergeCell ref="G20:G21"/>
    <mergeCell ref="H20:H21"/>
    <mergeCell ref="L20:L21"/>
    <mergeCell ref="M20:M21"/>
    <mergeCell ref="N20:N21"/>
    <mergeCell ref="AF22:AF23"/>
    <mergeCell ref="H22:H23"/>
    <mergeCell ref="L22:L23"/>
    <mergeCell ref="A24:A25"/>
    <mergeCell ref="B24:B25"/>
    <mergeCell ref="C24:C25"/>
    <mergeCell ref="D24:D25"/>
    <mergeCell ref="E24:E25"/>
    <mergeCell ref="F24:F25"/>
    <mergeCell ref="G24:G25"/>
    <mergeCell ref="H24:H25"/>
    <mergeCell ref="L24:L25"/>
    <mergeCell ref="M22:M23"/>
    <mergeCell ref="N22:N23"/>
    <mergeCell ref="O22:O23"/>
    <mergeCell ref="S22:S23"/>
    <mergeCell ref="M24:M25"/>
    <mergeCell ref="N24:N25"/>
    <mergeCell ref="O24:O25"/>
    <mergeCell ref="S24:S25"/>
    <mergeCell ref="AF24:AF25"/>
    <mergeCell ref="A26:A27"/>
    <mergeCell ref="B26:B27"/>
    <mergeCell ref="C26:C27"/>
    <mergeCell ref="D26:D27"/>
    <mergeCell ref="E26:E27"/>
    <mergeCell ref="O26:O27"/>
    <mergeCell ref="S26:S27"/>
    <mergeCell ref="AF26:AF27"/>
    <mergeCell ref="A28:A29"/>
    <mergeCell ref="B28:B29"/>
    <mergeCell ref="C28:C29"/>
    <mergeCell ref="D28:D29"/>
    <mergeCell ref="E28:E29"/>
    <mergeCell ref="F28:F29"/>
    <mergeCell ref="G28:G29"/>
    <mergeCell ref="F26:F27"/>
    <mergeCell ref="G26:G27"/>
    <mergeCell ref="H26:H27"/>
    <mergeCell ref="L26:L27"/>
    <mergeCell ref="M26:M27"/>
    <mergeCell ref="N26:N27"/>
    <mergeCell ref="AF28:AF29"/>
    <mergeCell ref="H28:H29"/>
    <mergeCell ref="L28:L29"/>
    <mergeCell ref="A30:A31"/>
    <mergeCell ref="B30:B31"/>
    <mergeCell ref="C30:C31"/>
    <mergeCell ref="D30:D31"/>
    <mergeCell ref="E30:E31"/>
    <mergeCell ref="F30:F31"/>
    <mergeCell ref="G30:G31"/>
    <mergeCell ref="H30:H31"/>
    <mergeCell ref="L30:L31"/>
    <mergeCell ref="I30:I31"/>
    <mergeCell ref="M28:M29"/>
    <mergeCell ref="N28:N29"/>
    <mergeCell ref="O28:O29"/>
    <mergeCell ref="S28:S29"/>
    <mergeCell ref="M30:M31"/>
    <mergeCell ref="N30:N31"/>
    <mergeCell ref="O30:O31"/>
    <mergeCell ref="S30:S31"/>
    <mergeCell ref="AF30:AF31"/>
    <mergeCell ref="A32:A33"/>
    <mergeCell ref="B32:B33"/>
    <mergeCell ref="C32:C33"/>
    <mergeCell ref="D32:D33"/>
    <mergeCell ref="E32:E33"/>
    <mergeCell ref="O32:O33"/>
    <mergeCell ref="S32:S33"/>
    <mergeCell ref="AF32:AF33"/>
    <mergeCell ref="A34:A35"/>
    <mergeCell ref="B34:B35"/>
    <mergeCell ref="C34:C35"/>
    <mergeCell ref="D34:D35"/>
    <mergeCell ref="E34:E35"/>
    <mergeCell ref="F34:F35"/>
    <mergeCell ref="G34:G35"/>
    <mergeCell ref="F32:F33"/>
    <mergeCell ref="G32:G33"/>
    <mergeCell ref="H32:H33"/>
    <mergeCell ref="L32:L33"/>
    <mergeCell ref="M32:M33"/>
    <mergeCell ref="N32:N33"/>
    <mergeCell ref="AF34:AF35"/>
    <mergeCell ref="H34:H35"/>
    <mergeCell ref="L34:L35"/>
    <mergeCell ref="O36:O37"/>
    <mergeCell ref="S36:S37"/>
    <mergeCell ref="AF36:AF37"/>
    <mergeCell ref="A36:A37"/>
    <mergeCell ref="B36:B37"/>
    <mergeCell ref="C36:C37"/>
    <mergeCell ref="D36:D37"/>
    <mergeCell ref="E36:E37"/>
    <mergeCell ref="F36:F37"/>
    <mergeCell ref="G36:G37"/>
    <mergeCell ref="H36:H37"/>
    <mergeCell ref="L36:L37"/>
    <mergeCell ref="A1:AF1"/>
    <mergeCell ref="A2:AF2"/>
    <mergeCell ref="A3:AF3"/>
    <mergeCell ref="A4:AF4"/>
    <mergeCell ref="A38:A39"/>
    <mergeCell ref="B38:B39"/>
    <mergeCell ref="C38:C39"/>
    <mergeCell ref="D38:D39"/>
    <mergeCell ref="E38:E39"/>
    <mergeCell ref="O38:O39"/>
    <mergeCell ref="S38:S39"/>
    <mergeCell ref="AF38:AF39"/>
    <mergeCell ref="F38:F39"/>
    <mergeCell ref="G38:G39"/>
    <mergeCell ref="H38:H39"/>
    <mergeCell ref="L38:L39"/>
    <mergeCell ref="M38:M39"/>
    <mergeCell ref="N38:N39"/>
    <mergeCell ref="M34:M35"/>
    <mergeCell ref="N34:N35"/>
    <mergeCell ref="O34:O35"/>
    <mergeCell ref="S34:S35"/>
    <mergeCell ref="M36:M37"/>
    <mergeCell ref="N36:N37"/>
    <mergeCell ref="I32:I33"/>
    <mergeCell ref="I34:I35"/>
    <mergeCell ref="I36:I37"/>
    <mergeCell ref="I38:I39"/>
    <mergeCell ref="I12:I13"/>
    <mergeCell ref="I14:I15"/>
    <mergeCell ref="I16:I17"/>
    <mergeCell ref="I18:I19"/>
    <mergeCell ref="I20:I21"/>
    <mergeCell ref="I22:I23"/>
    <mergeCell ref="I24:I25"/>
    <mergeCell ref="I26:I27"/>
    <mergeCell ref="I28:I29"/>
  </mergeCells>
  <pageMargins left="0.70866141732283472" right="0.70866141732283472" top="0.74803149606299213" bottom="0.74803149606299213" header="0.31496062992125984" footer="0.31496062992125984"/>
  <pageSetup paperSize="9" scale="18"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'C:\Users\indrasenc.MSUNDUZI\AppData\Local\Microsoft\Windows\Temporary Internet Files\Content.Outlook\2HR6HDY8\[Housing Admin SDBIP 2016 to 2017 (3).xlsx]kpa''s'!#REF!</xm:f>
          </x14:formula1>
          <xm:sqref>E38</xm:sqref>
        </x14:dataValidation>
        <x14:dataValidation type="list" allowBlank="1" showInputMessage="1" showErrorMessage="1">
          <x14:formula1>
            <xm:f>'C:\Users\Simphiwem\AppData\Local\Microsoft\Windows\INetCache\Content.Outlook\I92B952Z\[DRAFT SDBIP 20 21 FY  14 05 20.xlsx]kpa''s'!#REF!</xm:f>
          </x14:formula1>
          <xm:sqref>E12:E33</xm:sqref>
        </x14:dataValidation>
        <x14:dataValidation type="list" allowBlank="1" showInputMessage="1" showErrorMessage="1">
          <x14:formula1>
            <xm:f>'C:\Users\Simphiwem\AppData\Local\Microsoft\Windows\INetCache\Content.Outlook\I92B952Z\[DRAFT SDBIP 20 21 FY  14 05 20.xlsx]cds strategies 17 18'!#REF!</xm:f>
          </x14:formula1>
          <xm:sqref>C12:C39</xm:sqref>
        </x14:dataValidation>
        <x14:dataValidation type="list" allowBlank="1" showInputMessage="1" showErrorMessage="1">
          <x14:formula1>
            <xm:f>'C:\Users\philisiwet\Desktop\SDBIP\[Copy of FINAL_DRAFT OP 2018 2019 (004) Planning.xlsx]cds strategies 16 17'!#REF!</xm:f>
          </x14:formula1>
          <xm:sqref>C8:C11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12"/>
  <sheetViews>
    <sheetView view="pageBreakPreview" zoomScaleNormal="100" zoomScaleSheetLayoutView="100" workbookViewId="0">
      <selection activeCell="D44" sqref="D44"/>
    </sheetView>
  </sheetViews>
  <sheetFormatPr defaultRowHeight="14.4" x14ac:dyDescent="0.3"/>
  <cols>
    <col min="1" max="1" width="32.109375" customWidth="1"/>
  </cols>
  <sheetData>
    <row r="1" spans="1:1" x14ac:dyDescent="0.3">
      <c r="A1" s="2" t="s">
        <v>137</v>
      </c>
    </row>
    <row r="2" spans="1:1" x14ac:dyDescent="0.3">
      <c r="A2" s="2" t="s">
        <v>138</v>
      </c>
    </row>
    <row r="3" spans="1:1" x14ac:dyDescent="0.3">
      <c r="A3" s="2" t="s">
        <v>139</v>
      </c>
    </row>
    <row r="4" spans="1:1" x14ac:dyDescent="0.3">
      <c r="A4" s="2" t="s">
        <v>140</v>
      </c>
    </row>
    <row r="5" spans="1:1" x14ac:dyDescent="0.3">
      <c r="A5" s="2" t="s">
        <v>141</v>
      </c>
    </row>
    <row r="6" spans="1:1" x14ac:dyDescent="0.3">
      <c r="A6" s="2" t="s">
        <v>142</v>
      </c>
    </row>
    <row r="7" spans="1:1" x14ac:dyDescent="0.3">
      <c r="A7" s="2" t="s">
        <v>143</v>
      </c>
    </row>
    <row r="8" spans="1:1" x14ac:dyDescent="0.3">
      <c r="A8" s="2" t="s">
        <v>144</v>
      </c>
    </row>
    <row r="9" spans="1:1" x14ac:dyDescent="0.3">
      <c r="A9" s="2" t="s">
        <v>145</v>
      </c>
    </row>
    <row r="10" spans="1:1" x14ac:dyDescent="0.3">
      <c r="A10" s="2" t="s">
        <v>146</v>
      </c>
    </row>
    <row r="11" spans="1:1" x14ac:dyDescent="0.3">
      <c r="A11" s="2" t="s">
        <v>147</v>
      </c>
    </row>
    <row r="12" spans="1:1" x14ac:dyDescent="0.3">
      <c r="A12" s="2" t="s">
        <v>148</v>
      </c>
    </row>
  </sheetData>
  <pageMargins left="0.70866141732283472" right="0.70866141732283472" top="0.74803149606299213" bottom="0.74803149606299213" header="0.31496062992125984" footer="0.31496062992125984"/>
  <pageSetup paperSize="9" fitToHeight="0" orientation="portrait" horizontalDpi="300" verticalDpi="300" r:id="rId1"/>
  <headerFooter>
    <oddFooter>&amp;RPage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B7"/>
  <sheetViews>
    <sheetView view="pageBreakPreview" topLeftCell="A4" zoomScale="145" zoomScaleNormal="100" zoomScaleSheetLayoutView="145" workbookViewId="0">
      <selection activeCell="A2" sqref="A2"/>
    </sheetView>
  </sheetViews>
  <sheetFormatPr defaultRowHeight="14.4" x14ac:dyDescent="0.3"/>
  <cols>
    <col min="1" max="1" width="34.33203125" customWidth="1"/>
  </cols>
  <sheetData>
    <row r="1" spans="1:2" x14ac:dyDescent="0.3">
      <c r="A1" s="3" t="s">
        <v>58</v>
      </c>
    </row>
    <row r="2" spans="1:2" ht="69" customHeight="1" x14ac:dyDescent="0.3">
      <c r="A2" s="4" t="s">
        <v>64</v>
      </c>
      <c r="B2" s="21" t="s">
        <v>216</v>
      </c>
    </row>
    <row r="3" spans="1:2" ht="39" customHeight="1" x14ac:dyDescent="0.3">
      <c r="A3" s="4" t="s">
        <v>65</v>
      </c>
      <c r="B3" s="21" t="s">
        <v>76</v>
      </c>
    </row>
    <row r="4" spans="1:2" ht="39.75" customHeight="1" x14ac:dyDescent="0.3">
      <c r="A4" s="4" t="s">
        <v>66</v>
      </c>
      <c r="B4" s="21" t="s">
        <v>219</v>
      </c>
    </row>
    <row r="5" spans="1:2" ht="36" customHeight="1" x14ac:dyDescent="0.3">
      <c r="A5" s="4" t="s">
        <v>67</v>
      </c>
      <c r="B5" s="21" t="s">
        <v>80</v>
      </c>
    </row>
    <row r="6" spans="1:2" ht="43.5" customHeight="1" x14ac:dyDescent="0.3">
      <c r="A6" s="4" t="s">
        <v>68</v>
      </c>
      <c r="B6" s="21" t="s">
        <v>74</v>
      </c>
    </row>
    <row r="7" spans="1:2" ht="32.25" customHeight="1" x14ac:dyDescent="0.3">
      <c r="A7" s="4" t="s">
        <v>69</v>
      </c>
      <c r="B7" s="21" t="s">
        <v>223</v>
      </c>
    </row>
  </sheetData>
  <pageMargins left="0.70866141732283472" right="0.70866141732283472" top="0.74803149606299213" bottom="0.74803149606299213" header="0.31496062992125984" footer="0.31496062992125984"/>
  <pageSetup paperSize="9" fitToHeight="0" orientation="portrait" horizontalDpi="300" verticalDpi="300" r:id="rId1"/>
  <headerFooter>
    <oddFooter>&amp;RPage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B161"/>
  <sheetViews>
    <sheetView view="pageBreakPreview" topLeftCell="A30" zoomScale="25" zoomScaleNormal="55" zoomScaleSheetLayoutView="25" workbookViewId="0">
      <selection activeCell="L32" sqref="L32:L33"/>
    </sheetView>
  </sheetViews>
  <sheetFormatPr defaultColWidth="9.21875" defaultRowHeight="14.4" x14ac:dyDescent="0.3"/>
  <cols>
    <col min="1" max="1" width="11.5546875" style="18" customWidth="1"/>
    <col min="2" max="2" width="13.21875" style="18" customWidth="1"/>
    <col min="3" max="3" width="28" style="18" customWidth="1"/>
    <col min="4" max="4" width="17.109375" style="18" customWidth="1"/>
    <col min="5" max="5" width="26" style="18" customWidth="1"/>
    <col min="6" max="6" width="28.109375" style="18" customWidth="1"/>
    <col min="7" max="7" width="30.21875" style="18" customWidth="1"/>
    <col min="8" max="8" width="22.21875" style="18" customWidth="1"/>
    <col min="9" max="9" width="35.109375" style="18" customWidth="1"/>
    <col min="10" max="10" width="39.5546875" style="18" customWidth="1"/>
    <col min="11" max="11" width="29.44140625" style="18" customWidth="1"/>
    <col min="12" max="12" width="42.21875" style="18" customWidth="1"/>
    <col min="13" max="13" width="43.33203125" style="18" customWidth="1"/>
    <col min="14" max="14" width="47.33203125" style="18" customWidth="1"/>
    <col min="15" max="15" width="43" style="18" customWidth="1"/>
    <col min="16" max="16" width="35.44140625" style="18" customWidth="1"/>
    <col min="17" max="17" width="27.77734375" style="18" customWidth="1"/>
    <col min="18" max="19" width="23.21875" style="18" customWidth="1"/>
    <col min="20" max="20" width="57.33203125" style="18" hidden="1" customWidth="1"/>
    <col min="21" max="21" width="61.6640625" style="18" hidden="1" customWidth="1"/>
    <col min="22" max="22" width="51.77734375" style="18" customWidth="1"/>
    <col min="23" max="23" width="60.109375" style="18" hidden="1" customWidth="1"/>
    <col min="24" max="24" width="57.6640625" style="18" hidden="1" customWidth="1"/>
    <col min="25" max="25" width="52.5546875" style="18" customWidth="1"/>
    <col min="26" max="26" width="60.77734375" style="18" hidden="1" customWidth="1"/>
    <col min="27" max="27" width="56.77734375" style="18" hidden="1" customWidth="1"/>
    <col min="28" max="28" width="51.5546875" style="18" customWidth="1"/>
    <col min="29" max="29" width="54.33203125" style="18" hidden="1" customWidth="1"/>
    <col min="30" max="30" width="52.77734375" style="18" hidden="1" customWidth="1"/>
    <col min="31" max="31" width="50.21875" style="18" customWidth="1"/>
    <col min="32" max="32" width="42.33203125" style="18" customWidth="1"/>
    <col min="33" max="16384" width="9.21875" style="18"/>
  </cols>
  <sheetData>
    <row r="1" spans="1:80" ht="33.6" x14ac:dyDescent="0.3">
      <c r="A1" s="346" t="s">
        <v>697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row>
    <row r="2" spans="1:80" ht="33.6" x14ac:dyDescent="0.3">
      <c r="A2" s="346" t="s">
        <v>108</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row>
    <row r="3" spans="1:80" ht="33.6" x14ac:dyDescent="0.3">
      <c r="A3" s="346" t="s">
        <v>109</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80" ht="33.6" x14ac:dyDescent="0.3">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80" ht="85.05" customHeight="1" x14ac:dyDescent="0.3">
      <c r="A5" s="362" t="s">
        <v>0</v>
      </c>
      <c r="B5" s="362" t="s">
        <v>1</v>
      </c>
      <c r="C5" s="362" t="s">
        <v>70</v>
      </c>
      <c r="D5" s="362" t="s">
        <v>2</v>
      </c>
      <c r="E5" s="362" t="s">
        <v>48</v>
      </c>
      <c r="F5" s="362" t="s">
        <v>5</v>
      </c>
      <c r="G5" s="362" t="s">
        <v>6</v>
      </c>
      <c r="H5" s="362" t="s">
        <v>7</v>
      </c>
      <c r="I5" s="366" t="s">
        <v>3500</v>
      </c>
      <c r="J5" s="344" t="s">
        <v>2630</v>
      </c>
      <c r="K5" s="344" t="s">
        <v>2631</v>
      </c>
      <c r="L5" s="362" t="s">
        <v>8</v>
      </c>
      <c r="M5" s="362" t="s">
        <v>3361</v>
      </c>
      <c r="N5" s="362" t="s">
        <v>9</v>
      </c>
      <c r="O5" s="362" t="s">
        <v>3360</v>
      </c>
      <c r="P5" s="365" t="s">
        <v>23</v>
      </c>
      <c r="Q5" s="365"/>
      <c r="R5" s="365"/>
      <c r="S5" s="365"/>
      <c r="T5" s="363" t="s">
        <v>10</v>
      </c>
      <c r="U5" s="363"/>
      <c r="V5" s="363"/>
      <c r="W5" s="363"/>
      <c r="X5" s="363"/>
      <c r="Y5" s="363"/>
      <c r="Z5" s="363"/>
      <c r="AA5" s="363"/>
      <c r="AB5" s="363"/>
      <c r="AC5" s="363"/>
      <c r="AD5" s="363"/>
      <c r="AE5" s="363"/>
      <c r="AF5" s="363"/>
    </row>
    <row r="6" spans="1:80" ht="125.1" customHeight="1" x14ac:dyDescent="0.3">
      <c r="A6" s="362"/>
      <c r="B6" s="362"/>
      <c r="C6" s="362"/>
      <c r="D6" s="362"/>
      <c r="E6" s="362"/>
      <c r="F6" s="362"/>
      <c r="G6" s="362"/>
      <c r="H6" s="362"/>
      <c r="I6" s="367"/>
      <c r="J6" s="344"/>
      <c r="K6" s="344"/>
      <c r="L6" s="362"/>
      <c r="M6" s="362"/>
      <c r="N6" s="362"/>
      <c r="O6" s="362"/>
      <c r="P6" s="164" t="s">
        <v>24</v>
      </c>
      <c r="Q6" s="164" t="s">
        <v>25</v>
      </c>
      <c r="R6" s="164" t="s">
        <v>26</v>
      </c>
      <c r="S6" s="364" t="s">
        <v>27</v>
      </c>
      <c r="T6" s="363" t="s">
        <v>11</v>
      </c>
      <c r="U6" s="363"/>
      <c r="V6" s="363"/>
      <c r="W6" s="363"/>
      <c r="X6" s="363"/>
      <c r="Y6" s="363"/>
      <c r="Z6" s="363"/>
      <c r="AA6" s="363"/>
      <c r="AB6" s="363"/>
      <c r="AC6" s="363"/>
      <c r="AD6" s="363"/>
      <c r="AE6" s="363"/>
      <c r="AF6" s="363"/>
    </row>
    <row r="7" spans="1:80" ht="102.75" customHeight="1" x14ac:dyDescent="0.3">
      <c r="A7" s="362"/>
      <c r="B7" s="362"/>
      <c r="C7" s="362"/>
      <c r="D7" s="362"/>
      <c r="E7" s="362"/>
      <c r="F7" s="362"/>
      <c r="G7" s="362"/>
      <c r="H7" s="362"/>
      <c r="I7" s="368"/>
      <c r="J7" s="351"/>
      <c r="K7" s="351"/>
      <c r="L7" s="362"/>
      <c r="M7" s="362"/>
      <c r="N7" s="362"/>
      <c r="O7" s="362"/>
      <c r="P7" s="164" t="s">
        <v>28</v>
      </c>
      <c r="Q7" s="164" t="s">
        <v>28</v>
      </c>
      <c r="R7" s="164" t="s">
        <v>28</v>
      </c>
      <c r="S7" s="364"/>
      <c r="T7" s="165" t="s">
        <v>12</v>
      </c>
      <c r="U7" s="165" t="s">
        <v>13</v>
      </c>
      <c r="V7" s="166" t="s">
        <v>14</v>
      </c>
      <c r="W7" s="165" t="s">
        <v>15</v>
      </c>
      <c r="X7" s="165" t="s">
        <v>16</v>
      </c>
      <c r="Y7" s="167" t="s">
        <v>17</v>
      </c>
      <c r="Z7" s="165" t="s">
        <v>18</v>
      </c>
      <c r="AA7" s="165" t="s">
        <v>19</v>
      </c>
      <c r="AB7" s="167" t="s">
        <v>20</v>
      </c>
      <c r="AC7" s="165" t="s">
        <v>21</v>
      </c>
      <c r="AD7" s="165" t="s">
        <v>22</v>
      </c>
      <c r="AE7" s="167" t="s">
        <v>322</v>
      </c>
      <c r="AF7" s="110" t="s">
        <v>698</v>
      </c>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row>
    <row r="8" spans="1:80" ht="169.05" customHeight="1" x14ac:dyDescent="0.3">
      <c r="A8" s="369" t="s">
        <v>76</v>
      </c>
      <c r="B8" s="369" t="s">
        <v>77</v>
      </c>
      <c r="C8" s="369" t="s">
        <v>100</v>
      </c>
      <c r="D8" s="369" t="s">
        <v>1205</v>
      </c>
      <c r="E8" s="369" t="s">
        <v>65</v>
      </c>
      <c r="F8" s="369" t="s">
        <v>1206</v>
      </c>
      <c r="G8" s="369" t="s">
        <v>1207</v>
      </c>
      <c r="H8" s="369" t="s">
        <v>996</v>
      </c>
      <c r="I8" s="357" t="s">
        <v>3610</v>
      </c>
      <c r="J8" s="369" t="s">
        <v>2714</v>
      </c>
      <c r="K8" s="369" t="s">
        <v>286</v>
      </c>
      <c r="L8" s="369" t="s">
        <v>1208</v>
      </c>
      <c r="M8" s="369" t="s">
        <v>1209</v>
      </c>
      <c r="N8" s="369" t="s">
        <v>1209</v>
      </c>
      <c r="O8" s="369" t="s">
        <v>3465</v>
      </c>
      <c r="P8" s="142">
        <v>41604</v>
      </c>
      <c r="Q8" s="207" t="s">
        <v>286</v>
      </c>
      <c r="R8" s="207" t="s">
        <v>286</v>
      </c>
      <c r="S8" s="369" t="s">
        <v>998</v>
      </c>
      <c r="T8" s="207" t="s">
        <v>286</v>
      </c>
      <c r="U8" s="207" t="s">
        <v>286</v>
      </c>
      <c r="V8" s="207" t="s">
        <v>1210</v>
      </c>
      <c r="W8" s="207" t="s">
        <v>1211</v>
      </c>
      <c r="X8" s="207" t="s">
        <v>1212</v>
      </c>
      <c r="Y8" s="201" t="s">
        <v>286</v>
      </c>
      <c r="Z8" s="201" t="s">
        <v>286</v>
      </c>
      <c r="AA8" s="207" t="s">
        <v>1213</v>
      </c>
      <c r="AB8" s="207" t="s">
        <v>1214</v>
      </c>
      <c r="AC8" s="201" t="s">
        <v>286</v>
      </c>
      <c r="AD8" s="207" t="s">
        <v>1209</v>
      </c>
      <c r="AE8" s="207" t="s">
        <v>1209</v>
      </c>
      <c r="AF8" s="355" t="s">
        <v>1215</v>
      </c>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row>
    <row r="9" spans="1:80" ht="59.55" customHeight="1" x14ac:dyDescent="0.3">
      <c r="A9" s="369"/>
      <c r="B9" s="369"/>
      <c r="C9" s="369"/>
      <c r="D9" s="369"/>
      <c r="E9" s="369"/>
      <c r="F9" s="369"/>
      <c r="G9" s="369"/>
      <c r="H9" s="369"/>
      <c r="I9" s="358"/>
      <c r="J9" s="369"/>
      <c r="K9" s="369"/>
      <c r="L9" s="369"/>
      <c r="M9" s="369"/>
      <c r="N9" s="369"/>
      <c r="O9" s="369"/>
      <c r="P9" s="117" t="s">
        <v>1216</v>
      </c>
      <c r="Q9" s="207" t="s">
        <v>286</v>
      </c>
      <c r="R9" s="207" t="s">
        <v>286</v>
      </c>
      <c r="S9" s="369"/>
      <c r="T9" s="207" t="s">
        <v>286</v>
      </c>
      <c r="U9" s="207" t="s">
        <v>286</v>
      </c>
      <c r="V9" s="207">
        <v>2000</v>
      </c>
      <c r="W9" s="207" t="s">
        <v>286</v>
      </c>
      <c r="X9" s="207">
        <v>34300</v>
      </c>
      <c r="Y9" s="207" t="s">
        <v>286</v>
      </c>
      <c r="Z9" s="207" t="s">
        <v>286</v>
      </c>
      <c r="AA9" s="207" t="s">
        <v>286</v>
      </c>
      <c r="AB9" s="207">
        <v>3304</v>
      </c>
      <c r="AC9" s="201" t="s">
        <v>286</v>
      </c>
      <c r="AD9" s="207">
        <v>41604</v>
      </c>
      <c r="AE9" s="207">
        <v>41604</v>
      </c>
      <c r="AF9" s="356"/>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row>
    <row r="10" spans="1:80" s="22" customFormat="1" ht="205.95" customHeight="1" x14ac:dyDescent="0.3">
      <c r="A10" s="369" t="s">
        <v>76</v>
      </c>
      <c r="B10" s="369" t="s">
        <v>221</v>
      </c>
      <c r="C10" s="369" t="s">
        <v>99</v>
      </c>
      <c r="D10" s="369" t="s">
        <v>1217</v>
      </c>
      <c r="E10" s="369" t="s">
        <v>65</v>
      </c>
      <c r="F10" s="369" t="s">
        <v>1218</v>
      </c>
      <c r="G10" s="369" t="s">
        <v>1218</v>
      </c>
      <c r="H10" s="369">
        <v>24</v>
      </c>
      <c r="I10" s="357" t="s">
        <v>3611</v>
      </c>
      <c r="J10" s="369" t="s">
        <v>2714</v>
      </c>
      <c r="K10" s="369" t="s">
        <v>286</v>
      </c>
      <c r="L10" s="369" t="s">
        <v>2247</v>
      </c>
      <c r="M10" s="369" t="s">
        <v>1219</v>
      </c>
      <c r="N10" s="369" t="s">
        <v>1219</v>
      </c>
      <c r="O10" s="369" t="s">
        <v>3466</v>
      </c>
      <c r="P10" s="137">
        <v>918000</v>
      </c>
      <c r="Q10" s="207" t="s">
        <v>286</v>
      </c>
      <c r="R10" s="207" t="s">
        <v>286</v>
      </c>
      <c r="S10" s="369" t="s">
        <v>998</v>
      </c>
      <c r="T10" s="201" t="s">
        <v>1220</v>
      </c>
      <c r="U10" s="201" t="s">
        <v>1221</v>
      </c>
      <c r="V10" s="201" t="s">
        <v>1222</v>
      </c>
      <c r="W10" s="201" t="s">
        <v>1223</v>
      </c>
      <c r="X10" s="201" t="s">
        <v>1224</v>
      </c>
      <c r="Y10" s="201" t="s">
        <v>1225</v>
      </c>
      <c r="Z10" s="201" t="s">
        <v>1226</v>
      </c>
      <c r="AA10" s="201" t="s">
        <v>286</v>
      </c>
      <c r="AB10" s="201" t="s">
        <v>1226</v>
      </c>
      <c r="AC10" s="201" t="s">
        <v>286</v>
      </c>
      <c r="AD10" s="201" t="s">
        <v>286</v>
      </c>
      <c r="AE10" s="201" t="s">
        <v>1226</v>
      </c>
      <c r="AF10" s="360" t="s">
        <v>1227</v>
      </c>
    </row>
    <row r="11" spans="1:80" s="22" customFormat="1" ht="89.25" customHeight="1" x14ac:dyDescent="0.3">
      <c r="A11" s="369"/>
      <c r="B11" s="369"/>
      <c r="C11" s="369"/>
      <c r="D11" s="369"/>
      <c r="E11" s="369"/>
      <c r="F11" s="369"/>
      <c r="G11" s="369"/>
      <c r="H11" s="369"/>
      <c r="I11" s="358"/>
      <c r="J11" s="369"/>
      <c r="K11" s="369"/>
      <c r="L11" s="369"/>
      <c r="M11" s="369"/>
      <c r="N11" s="369"/>
      <c r="O11" s="369"/>
      <c r="P11" s="207">
        <v>4120051000</v>
      </c>
      <c r="Q11" s="207" t="s">
        <v>286</v>
      </c>
      <c r="R11" s="207" t="s">
        <v>286</v>
      </c>
      <c r="S11" s="369"/>
      <c r="T11" s="201" t="s">
        <v>286</v>
      </c>
      <c r="U11" s="201" t="s">
        <v>286</v>
      </c>
      <c r="V11" s="201" t="s">
        <v>286</v>
      </c>
      <c r="W11" s="201" t="s">
        <v>286</v>
      </c>
      <c r="X11" s="201" t="s">
        <v>286</v>
      </c>
      <c r="Y11" s="201" t="s">
        <v>286</v>
      </c>
      <c r="Z11" s="137">
        <v>918000</v>
      </c>
      <c r="AA11" s="201" t="s">
        <v>286</v>
      </c>
      <c r="AB11" s="137">
        <v>918000</v>
      </c>
      <c r="AC11" s="201" t="s">
        <v>286</v>
      </c>
      <c r="AD11" s="201" t="s">
        <v>286</v>
      </c>
      <c r="AE11" s="137">
        <v>918000</v>
      </c>
      <c r="AF11" s="360"/>
    </row>
    <row r="12" spans="1:80" ht="228.45" customHeight="1" x14ac:dyDescent="0.3">
      <c r="A12" s="369" t="s">
        <v>223</v>
      </c>
      <c r="B12" s="369" t="s">
        <v>226</v>
      </c>
      <c r="C12" s="369" t="s">
        <v>101</v>
      </c>
      <c r="D12" s="369" t="s">
        <v>1230</v>
      </c>
      <c r="E12" s="369" t="s">
        <v>69</v>
      </c>
      <c r="F12" s="369" t="s">
        <v>1231</v>
      </c>
      <c r="G12" s="369" t="s">
        <v>1232</v>
      </c>
      <c r="H12" s="369" t="s">
        <v>1233</v>
      </c>
      <c r="I12" s="357" t="s">
        <v>3612</v>
      </c>
      <c r="J12" s="369" t="s">
        <v>2714</v>
      </c>
      <c r="K12" s="369" t="s">
        <v>286</v>
      </c>
      <c r="L12" s="369" t="s">
        <v>2248</v>
      </c>
      <c r="M12" s="369" t="s">
        <v>1234</v>
      </c>
      <c r="N12" s="369" t="s">
        <v>1234</v>
      </c>
      <c r="O12" s="369" t="s">
        <v>3467</v>
      </c>
      <c r="P12" s="117" t="s">
        <v>1235</v>
      </c>
      <c r="Q12" s="207" t="s">
        <v>286</v>
      </c>
      <c r="R12" s="207" t="s">
        <v>286</v>
      </c>
      <c r="S12" s="369" t="s">
        <v>998</v>
      </c>
      <c r="T12" s="207" t="s">
        <v>1236</v>
      </c>
      <c r="U12" s="207" t="s">
        <v>1237</v>
      </c>
      <c r="V12" s="207" t="s">
        <v>1238</v>
      </c>
      <c r="W12" s="207" t="s">
        <v>1239</v>
      </c>
      <c r="X12" s="207" t="s">
        <v>1240</v>
      </c>
      <c r="Y12" s="207" t="s">
        <v>1241</v>
      </c>
      <c r="Z12" s="207" t="s">
        <v>1242</v>
      </c>
      <c r="AA12" s="207" t="s">
        <v>1243</v>
      </c>
      <c r="AB12" s="207" t="s">
        <v>1244</v>
      </c>
      <c r="AC12" s="207" t="s">
        <v>1245</v>
      </c>
      <c r="AD12" s="207" t="s">
        <v>1246</v>
      </c>
      <c r="AE12" s="207" t="s">
        <v>1247</v>
      </c>
      <c r="AF12" s="360" t="s">
        <v>1248</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row>
    <row r="13" spans="1:80" ht="55.5" customHeight="1" x14ac:dyDescent="0.3">
      <c r="A13" s="369"/>
      <c r="B13" s="369"/>
      <c r="C13" s="369"/>
      <c r="D13" s="369"/>
      <c r="E13" s="369"/>
      <c r="F13" s="369"/>
      <c r="G13" s="369"/>
      <c r="H13" s="369"/>
      <c r="I13" s="358"/>
      <c r="J13" s="369"/>
      <c r="K13" s="369"/>
      <c r="L13" s="369"/>
      <c r="M13" s="369"/>
      <c r="N13" s="369"/>
      <c r="O13" s="369"/>
      <c r="P13" s="207">
        <v>293175255</v>
      </c>
      <c r="Q13" s="207" t="s">
        <v>286</v>
      </c>
      <c r="R13" s="207" t="s">
        <v>286</v>
      </c>
      <c r="S13" s="369"/>
      <c r="T13" s="207" t="s">
        <v>1249</v>
      </c>
      <c r="U13" s="207" t="s">
        <v>1249</v>
      </c>
      <c r="V13" s="207" t="s">
        <v>1250</v>
      </c>
      <c r="W13" s="207" t="s">
        <v>1249</v>
      </c>
      <c r="X13" s="207" t="s">
        <v>1249</v>
      </c>
      <c r="Y13" s="207" t="s">
        <v>1250</v>
      </c>
      <c r="Z13" s="207" t="s">
        <v>1249</v>
      </c>
      <c r="AA13" s="207" t="s">
        <v>1249</v>
      </c>
      <c r="AB13" s="207" t="s">
        <v>1250</v>
      </c>
      <c r="AC13" s="207" t="s">
        <v>1249</v>
      </c>
      <c r="AD13" s="207" t="s">
        <v>1249</v>
      </c>
      <c r="AE13" s="207" t="s">
        <v>1235</v>
      </c>
      <c r="AF13" s="360"/>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row>
    <row r="14" spans="1:80" ht="351.45" customHeight="1" x14ac:dyDescent="0.3">
      <c r="A14" s="369" t="str">
        <f>'[38]CITY ENTITIES '!A16</f>
        <v>F</v>
      </c>
      <c r="B14" s="369" t="str">
        <f>'[38]CITY ENTITIES '!B16</f>
        <v>F2</v>
      </c>
      <c r="C14" s="369" t="str">
        <f>'[38]CITY ENTITIES '!C16</f>
        <v>NKPA 6 - CROSS CUTTING</v>
      </c>
      <c r="D14" s="369" t="s">
        <v>1251</v>
      </c>
      <c r="E14" s="369" t="str">
        <f>'[38]CITY ENTITIES '!E16</f>
        <v>NKPA 6 - CROSS CUTTING</v>
      </c>
      <c r="F14" s="369" t="str">
        <f>'[38]CITY ENTITIES '!F16</f>
        <v>Crime, Bylaw.  Sub Station and Monitoring through CCTV Cameras</v>
      </c>
      <c r="G14" s="369" t="str">
        <f>'[38]CITY ENTITIES '!G16</f>
        <v>Reporting</v>
      </c>
      <c r="H14" s="369" t="str">
        <f>'[38]CITY ENTITIES '!G16</f>
        <v>Reporting</v>
      </c>
      <c r="I14" s="357" t="s">
        <v>3613</v>
      </c>
      <c r="J14" s="369" t="s">
        <v>2714</v>
      </c>
      <c r="K14" s="369" t="s">
        <v>2715</v>
      </c>
      <c r="L14" s="369" t="s">
        <v>2249</v>
      </c>
      <c r="M14" s="369" t="s">
        <v>1252</v>
      </c>
      <c r="N14" s="369" t="s">
        <v>1252</v>
      </c>
      <c r="O14" s="369" t="s">
        <v>3468</v>
      </c>
      <c r="P14" s="207" t="s">
        <v>286</v>
      </c>
      <c r="Q14" s="207" t="s">
        <v>286</v>
      </c>
      <c r="R14" s="207" t="s">
        <v>286</v>
      </c>
      <c r="S14" s="369" t="s">
        <v>286</v>
      </c>
      <c r="T14" s="201" t="s">
        <v>1253</v>
      </c>
      <c r="U14" s="201" t="s">
        <v>1254</v>
      </c>
      <c r="V14" s="201" t="s">
        <v>1255</v>
      </c>
      <c r="W14" s="201" t="s">
        <v>1256</v>
      </c>
      <c r="X14" s="201" t="s">
        <v>1257</v>
      </c>
      <c r="Y14" s="201" t="s">
        <v>1258</v>
      </c>
      <c r="Z14" s="201" t="s">
        <v>1259</v>
      </c>
      <c r="AA14" s="201" t="s">
        <v>1260</v>
      </c>
      <c r="AB14" s="201" t="s">
        <v>1261</v>
      </c>
      <c r="AC14" s="201" t="s">
        <v>1262</v>
      </c>
      <c r="AD14" s="201" t="s">
        <v>1263</v>
      </c>
      <c r="AE14" s="201" t="s">
        <v>1264</v>
      </c>
      <c r="AF14" s="360" t="s">
        <v>1265</v>
      </c>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row>
    <row r="15" spans="1:80" ht="45.6" customHeight="1" x14ac:dyDescent="0.3">
      <c r="A15" s="369"/>
      <c r="B15" s="369"/>
      <c r="C15" s="369"/>
      <c r="D15" s="369"/>
      <c r="E15" s="369"/>
      <c r="F15" s="369"/>
      <c r="G15" s="369"/>
      <c r="H15" s="369"/>
      <c r="I15" s="358"/>
      <c r="J15" s="369"/>
      <c r="K15" s="369"/>
      <c r="L15" s="369"/>
      <c r="M15" s="369"/>
      <c r="N15" s="369"/>
      <c r="O15" s="369"/>
      <c r="P15" s="207" t="s">
        <v>286</v>
      </c>
      <c r="Q15" s="207" t="s">
        <v>286</v>
      </c>
      <c r="R15" s="207" t="s">
        <v>286</v>
      </c>
      <c r="S15" s="369"/>
      <c r="T15" s="207" t="s">
        <v>286</v>
      </c>
      <c r="U15" s="207" t="s">
        <v>286</v>
      </c>
      <c r="V15" s="207" t="s">
        <v>286</v>
      </c>
      <c r="W15" s="207" t="s">
        <v>286</v>
      </c>
      <c r="X15" s="207" t="s">
        <v>286</v>
      </c>
      <c r="Y15" s="207" t="s">
        <v>286</v>
      </c>
      <c r="Z15" s="207" t="s">
        <v>286</v>
      </c>
      <c r="AA15" s="207" t="s">
        <v>286</v>
      </c>
      <c r="AB15" s="207" t="s">
        <v>286</v>
      </c>
      <c r="AC15" s="207" t="s">
        <v>286</v>
      </c>
      <c r="AD15" s="207" t="s">
        <v>286</v>
      </c>
      <c r="AE15" s="207" t="s">
        <v>286</v>
      </c>
      <c r="AF15" s="360"/>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row>
    <row r="16" spans="1:80" ht="409.6" customHeight="1" x14ac:dyDescent="0.3">
      <c r="A16" s="369" t="s">
        <v>223</v>
      </c>
      <c r="B16" s="369" t="s">
        <v>226</v>
      </c>
      <c r="C16" s="369" t="s">
        <v>69</v>
      </c>
      <c r="D16" s="369" t="s">
        <v>1266</v>
      </c>
      <c r="E16" s="369" t="s">
        <v>69</v>
      </c>
      <c r="F16" s="369" t="s">
        <v>1267</v>
      </c>
      <c r="G16" s="369" t="s">
        <v>1268</v>
      </c>
      <c r="H16" s="369" t="s">
        <v>1233</v>
      </c>
      <c r="I16" s="357" t="s">
        <v>3614</v>
      </c>
      <c r="J16" s="369" t="s">
        <v>2714</v>
      </c>
      <c r="K16" s="369" t="s">
        <v>286</v>
      </c>
      <c r="L16" s="369" t="s">
        <v>2250</v>
      </c>
      <c r="M16" s="369" t="s">
        <v>1269</v>
      </c>
      <c r="N16" s="369" t="s">
        <v>1269</v>
      </c>
      <c r="O16" s="369" t="s">
        <v>3485</v>
      </c>
      <c r="P16" s="207" t="s">
        <v>286</v>
      </c>
      <c r="Q16" s="207" t="s">
        <v>286</v>
      </c>
      <c r="R16" s="207" t="s">
        <v>286</v>
      </c>
      <c r="S16" s="369" t="s">
        <v>286</v>
      </c>
      <c r="T16" s="207" t="s">
        <v>1270</v>
      </c>
      <c r="U16" s="207" t="s">
        <v>1271</v>
      </c>
      <c r="V16" s="207" t="s">
        <v>1272</v>
      </c>
      <c r="W16" s="207" t="s">
        <v>1273</v>
      </c>
      <c r="X16" s="207" t="s">
        <v>1274</v>
      </c>
      <c r="Y16" s="207" t="s">
        <v>1275</v>
      </c>
      <c r="Z16" s="207" t="s">
        <v>1276</v>
      </c>
      <c r="AA16" s="207" t="s">
        <v>1277</v>
      </c>
      <c r="AB16" s="207" t="s">
        <v>1278</v>
      </c>
      <c r="AC16" s="207" t="s">
        <v>1279</v>
      </c>
      <c r="AD16" s="207" t="s">
        <v>1280</v>
      </c>
      <c r="AE16" s="207" t="s">
        <v>1281</v>
      </c>
      <c r="AF16" s="360" t="s">
        <v>1282</v>
      </c>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row>
    <row r="17" spans="1:80" ht="51.6" customHeight="1" x14ac:dyDescent="0.3">
      <c r="A17" s="369"/>
      <c r="B17" s="369"/>
      <c r="C17" s="369"/>
      <c r="D17" s="369"/>
      <c r="E17" s="369"/>
      <c r="F17" s="369"/>
      <c r="G17" s="369"/>
      <c r="H17" s="369"/>
      <c r="I17" s="358"/>
      <c r="J17" s="369"/>
      <c r="K17" s="369"/>
      <c r="L17" s="369"/>
      <c r="M17" s="369"/>
      <c r="N17" s="369"/>
      <c r="O17" s="369"/>
      <c r="P17" s="207" t="s">
        <v>286</v>
      </c>
      <c r="Q17" s="207" t="s">
        <v>286</v>
      </c>
      <c r="R17" s="207" t="s">
        <v>286</v>
      </c>
      <c r="S17" s="369"/>
      <c r="T17" s="207" t="s">
        <v>286</v>
      </c>
      <c r="U17" s="207" t="s">
        <v>286</v>
      </c>
      <c r="V17" s="207" t="s">
        <v>286</v>
      </c>
      <c r="W17" s="207" t="s">
        <v>286</v>
      </c>
      <c r="X17" s="207" t="s">
        <v>286</v>
      </c>
      <c r="Y17" s="207" t="s">
        <v>286</v>
      </c>
      <c r="Z17" s="207" t="s">
        <v>286</v>
      </c>
      <c r="AA17" s="207" t="s">
        <v>286</v>
      </c>
      <c r="AB17" s="207" t="s">
        <v>286</v>
      </c>
      <c r="AC17" s="207" t="s">
        <v>286</v>
      </c>
      <c r="AD17" s="207" t="s">
        <v>286</v>
      </c>
      <c r="AE17" s="207" t="s">
        <v>286</v>
      </c>
      <c r="AF17" s="360"/>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row>
    <row r="18" spans="1:80" ht="252" customHeight="1" x14ac:dyDescent="0.3">
      <c r="A18" s="369" t="s">
        <v>223</v>
      </c>
      <c r="B18" s="369" t="s">
        <v>226</v>
      </c>
      <c r="C18" s="369" t="s">
        <v>69</v>
      </c>
      <c r="D18" s="369" t="s">
        <v>1283</v>
      </c>
      <c r="E18" s="369" t="s">
        <v>69</v>
      </c>
      <c r="F18" s="369" t="s">
        <v>1267</v>
      </c>
      <c r="G18" s="369" t="s">
        <v>1284</v>
      </c>
      <c r="H18" s="369" t="s">
        <v>1233</v>
      </c>
      <c r="I18" s="357" t="s">
        <v>3615</v>
      </c>
      <c r="J18" s="369" t="s">
        <v>2714</v>
      </c>
      <c r="K18" s="369" t="s">
        <v>286</v>
      </c>
      <c r="L18" s="369" t="s">
        <v>2251</v>
      </c>
      <c r="M18" s="369" t="s">
        <v>1285</v>
      </c>
      <c r="N18" s="369" t="s">
        <v>1285</v>
      </c>
      <c r="O18" s="369" t="s">
        <v>3469</v>
      </c>
      <c r="P18" s="207" t="s">
        <v>286</v>
      </c>
      <c r="Q18" s="207" t="s">
        <v>286</v>
      </c>
      <c r="R18" s="207" t="s">
        <v>286</v>
      </c>
      <c r="S18" s="369" t="s">
        <v>286</v>
      </c>
      <c r="T18" s="207" t="s">
        <v>1286</v>
      </c>
      <c r="U18" s="207" t="s">
        <v>2704</v>
      </c>
      <c r="V18" s="207" t="s">
        <v>1287</v>
      </c>
      <c r="W18" s="207" t="s">
        <v>2705</v>
      </c>
      <c r="X18" s="207" t="s">
        <v>2706</v>
      </c>
      <c r="Y18" s="207" t="s">
        <v>1288</v>
      </c>
      <c r="Z18" s="207" t="s">
        <v>2707</v>
      </c>
      <c r="AA18" s="207" t="s">
        <v>2708</v>
      </c>
      <c r="AB18" s="207" t="s">
        <v>1289</v>
      </c>
      <c r="AC18" s="207" t="s">
        <v>2709</v>
      </c>
      <c r="AD18" s="207" t="s">
        <v>2710</v>
      </c>
      <c r="AE18" s="207" t="s">
        <v>1285</v>
      </c>
      <c r="AF18" s="360" t="s">
        <v>1290</v>
      </c>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row>
    <row r="19" spans="1:80" ht="36.6" customHeight="1" x14ac:dyDescent="0.3">
      <c r="A19" s="369"/>
      <c r="B19" s="369"/>
      <c r="C19" s="369"/>
      <c r="D19" s="369"/>
      <c r="E19" s="369"/>
      <c r="F19" s="369"/>
      <c r="G19" s="369"/>
      <c r="H19" s="369"/>
      <c r="I19" s="358"/>
      <c r="J19" s="369"/>
      <c r="K19" s="369"/>
      <c r="L19" s="369"/>
      <c r="M19" s="369"/>
      <c r="N19" s="369"/>
      <c r="O19" s="369"/>
      <c r="P19" s="207" t="s">
        <v>286</v>
      </c>
      <c r="Q19" s="207" t="s">
        <v>286</v>
      </c>
      <c r="R19" s="207" t="s">
        <v>286</v>
      </c>
      <c r="S19" s="369"/>
      <c r="T19" s="207" t="s">
        <v>286</v>
      </c>
      <c r="U19" s="207" t="s">
        <v>286</v>
      </c>
      <c r="V19" s="207" t="s">
        <v>286</v>
      </c>
      <c r="W19" s="207" t="s">
        <v>286</v>
      </c>
      <c r="X19" s="207" t="s">
        <v>286</v>
      </c>
      <c r="Y19" s="207" t="s">
        <v>286</v>
      </c>
      <c r="Z19" s="207" t="s">
        <v>286</v>
      </c>
      <c r="AA19" s="207" t="s">
        <v>286</v>
      </c>
      <c r="AB19" s="207" t="s">
        <v>286</v>
      </c>
      <c r="AC19" s="207" t="s">
        <v>286</v>
      </c>
      <c r="AD19" s="207" t="s">
        <v>286</v>
      </c>
      <c r="AE19" s="207" t="s">
        <v>286</v>
      </c>
      <c r="AF19" s="360"/>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row>
    <row r="20" spans="1:80" ht="267.45" customHeight="1" x14ac:dyDescent="0.3">
      <c r="A20" s="369" t="s">
        <v>223</v>
      </c>
      <c r="B20" s="369" t="s">
        <v>226</v>
      </c>
      <c r="C20" s="369" t="s">
        <v>69</v>
      </c>
      <c r="D20" s="369" t="s">
        <v>1291</v>
      </c>
      <c r="E20" s="369" t="s">
        <v>69</v>
      </c>
      <c r="F20" s="369" t="s">
        <v>1267</v>
      </c>
      <c r="G20" s="369" t="s">
        <v>1292</v>
      </c>
      <c r="H20" s="369" t="s">
        <v>1233</v>
      </c>
      <c r="I20" s="357" t="s">
        <v>3616</v>
      </c>
      <c r="J20" s="369" t="s">
        <v>2714</v>
      </c>
      <c r="K20" s="369" t="s">
        <v>286</v>
      </c>
      <c r="L20" s="369" t="s">
        <v>2252</v>
      </c>
      <c r="M20" s="369" t="s">
        <v>1293</v>
      </c>
      <c r="N20" s="369" t="s">
        <v>1293</v>
      </c>
      <c r="O20" s="369" t="s">
        <v>3486</v>
      </c>
      <c r="P20" s="137">
        <v>14369886</v>
      </c>
      <c r="Q20" s="207" t="s">
        <v>286</v>
      </c>
      <c r="R20" s="207" t="s">
        <v>286</v>
      </c>
      <c r="S20" s="369" t="s">
        <v>943</v>
      </c>
      <c r="T20" s="207" t="s">
        <v>1294</v>
      </c>
      <c r="U20" s="207" t="s">
        <v>1295</v>
      </c>
      <c r="V20" s="201" t="s">
        <v>1296</v>
      </c>
      <c r="W20" s="201" t="s">
        <v>1297</v>
      </c>
      <c r="X20" s="201" t="s">
        <v>1298</v>
      </c>
      <c r="Y20" s="201" t="s">
        <v>1299</v>
      </c>
      <c r="Z20" s="207" t="s">
        <v>1300</v>
      </c>
      <c r="AA20" s="207" t="s">
        <v>1301</v>
      </c>
      <c r="AB20" s="201" t="s">
        <v>1302</v>
      </c>
      <c r="AC20" s="201" t="s">
        <v>1303</v>
      </c>
      <c r="AD20" s="201" t="s">
        <v>1304</v>
      </c>
      <c r="AE20" s="201" t="s">
        <v>1293</v>
      </c>
      <c r="AF20" s="360" t="s">
        <v>1305</v>
      </c>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row>
    <row r="21" spans="1:80" ht="131.55000000000001" customHeight="1" x14ac:dyDescent="0.3">
      <c r="A21" s="369"/>
      <c r="B21" s="369"/>
      <c r="C21" s="369"/>
      <c r="D21" s="369"/>
      <c r="E21" s="369"/>
      <c r="F21" s="369"/>
      <c r="G21" s="369"/>
      <c r="H21" s="369"/>
      <c r="I21" s="358"/>
      <c r="J21" s="369"/>
      <c r="K21" s="369"/>
      <c r="L21" s="369"/>
      <c r="M21" s="369"/>
      <c r="N21" s="369"/>
      <c r="O21" s="369"/>
      <c r="P21" s="207" t="s">
        <v>2629</v>
      </c>
      <c r="Q21" s="207" t="s">
        <v>286</v>
      </c>
      <c r="R21" s="207" t="s">
        <v>286</v>
      </c>
      <c r="S21" s="369"/>
      <c r="T21" s="207" t="s">
        <v>2256</v>
      </c>
      <c r="U21" s="207" t="s">
        <v>2256</v>
      </c>
      <c r="V21" s="207" t="s">
        <v>2256</v>
      </c>
      <c r="W21" s="207" t="s">
        <v>2256</v>
      </c>
      <c r="X21" s="207" t="s">
        <v>2256</v>
      </c>
      <c r="Y21" s="207" t="s">
        <v>2256</v>
      </c>
      <c r="Z21" s="207" t="s">
        <v>2256</v>
      </c>
      <c r="AA21" s="207" t="s">
        <v>2256</v>
      </c>
      <c r="AB21" s="207" t="s">
        <v>2256</v>
      </c>
      <c r="AC21" s="207" t="s">
        <v>2256</v>
      </c>
      <c r="AD21" s="207" t="s">
        <v>2256</v>
      </c>
      <c r="AE21" s="137">
        <v>14369886</v>
      </c>
      <c r="AF21" s="360"/>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row>
    <row r="22" spans="1:80" ht="349.05" customHeight="1" x14ac:dyDescent="0.3">
      <c r="A22" s="357" t="s">
        <v>223</v>
      </c>
      <c r="B22" s="357" t="s">
        <v>226</v>
      </c>
      <c r="C22" s="357" t="s">
        <v>69</v>
      </c>
      <c r="D22" s="357" t="s">
        <v>1306</v>
      </c>
      <c r="E22" s="357" t="s">
        <v>69</v>
      </c>
      <c r="F22" s="357" t="s">
        <v>1267</v>
      </c>
      <c r="G22" s="357" t="s">
        <v>1307</v>
      </c>
      <c r="H22" s="357" t="s">
        <v>1233</v>
      </c>
      <c r="I22" s="357" t="s">
        <v>3617</v>
      </c>
      <c r="J22" s="357" t="s">
        <v>2716</v>
      </c>
      <c r="K22" s="357" t="s">
        <v>286</v>
      </c>
      <c r="L22" s="357" t="s">
        <v>2253</v>
      </c>
      <c r="M22" s="357" t="s">
        <v>3221</v>
      </c>
      <c r="N22" s="357" t="s">
        <v>3221</v>
      </c>
      <c r="O22" s="357" t="s">
        <v>3470</v>
      </c>
      <c r="P22" s="207" t="s">
        <v>286</v>
      </c>
      <c r="Q22" s="207" t="s">
        <v>286</v>
      </c>
      <c r="R22" s="207" t="s">
        <v>286</v>
      </c>
      <c r="S22" s="357" t="s">
        <v>286</v>
      </c>
      <c r="T22" s="207" t="s">
        <v>3222</v>
      </c>
      <c r="U22" s="207" t="s">
        <v>3223</v>
      </c>
      <c r="V22" s="207" t="s">
        <v>3224</v>
      </c>
      <c r="W22" s="201" t="s">
        <v>3225</v>
      </c>
      <c r="X22" s="201" t="s">
        <v>3226</v>
      </c>
      <c r="Y22" s="201" t="s">
        <v>3227</v>
      </c>
      <c r="Z22" s="201" t="s">
        <v>3228</v>
      </c>
      <c r="AA22" s="201" t="s">
        <v>3229</v>
      </c>
      <c r="AB22" s="201" t="s">
        <v>3230</v>
      </c>
      <c r="AC22" s="201" t="s">
        <v>3231</v>
      </c>
      <c r="AD22" s="201" t="s">
        <v>3232</v>
      </c>
      <c r="AE22" s="201" t="s">
        <v>3233</v>
      </c>
      <c r="AF22" s="355" t="s">
        <v>1308</v>
      </c>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row>
    <row r="23" spans="1:80" ht="39" customHeight="1" x14ac:dyDescent="0.3">
      <c r="A23" s="358"/>
      <c r="B23" s="358"/>
      <c r="C23" s="358"/>
      <c r="D23" s="358"/>
      <c r="E23" s="358"/>
      <c r="F23" s="358"/>
      <c r="G23" s="358"/>
      <c r="H23" s="358"/>
      <c r="I23" s="358"/>
      <c r="J23" s="358"/>
      <c r="K23" s="358"/>
      <c r="L23" s="358"/>
      <c r="M23" s="358"/>
      <c r="N23" s="358"/>
      <c r="O23" s="358"/>
      <c r="P23" s="207" t="s">
        <v>286</v>
      </c>
      <c r="Q23" s="207" t="s">
        <v>286</v>
      </c>
      <c r="R23" s="207" t="s">
        <v>286</v>
      </c>
      <c r="S23" s="358"/>
      <c r="T23" s="207" t="s">
        <v>286</v>
      </c>
      <c r="U23" s="207" t="s">
        <v>286</v>
      </c>
      <c r="V23" s="207" t="s">
        <v>286</v>
      </c>
      <c r="W23" s="207" t="s">
        <v>286</v>
      </c>
      <c r="X23" s="207" t="s">
        <v>286</v>
      </c>
      <c r="Y23" s="207" t="s">
        <v>286</v>
      </c>
      <c r="Z23" s="207" t="s">
        <v>286</v>
      </c>
      <c r="AA23" s="207" t="s">
        <v>286</v>
      </c>
      <c r="AB23" s="207" t="s">
        <v>286</v>
      </c>
      <c r="AC23" s="207" t="s">
        <v>286</v>
      </c>
      <c r="AD23" s="207" t="s">
        <v>286</v>
      </c>
      <c r="AE23" s="207" t="s">
        <v>286</v>
      </c>
      <c r="AF23" s="356"/>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row>
    <row r="24" spans="1:80" ht="264.45" customHeight="1" x14ac:dyDescent="0.3">
      <c r="A24" s="369" t="s">
        <v>223</v>
      </c>
      <c r="B24" s="369" t="s">
        <v>226</v>
      </c>
      <c r="C24" s="369" t="s">
        <v>69</v>
      </c>
      <c r="D24" s="369" t="s">
        <v>1309</v>
      </c>
      <c r="E24" s="369" t="s">
        <v>69</v>
      </c>
      <c r="F24" s="369" t="s">
        <v>1267</v>
      </c>
      <c r="G24" s="369" t="s">
        <v>1310</v>
      </c>
      <c r="H24" s="369" t="s">
        <v>1233</v>
      </c>
      <c r="I24" s="357" t="s">
        <v>3618</v>
      </c>
      <c r="J24" s="369" t="s">
        <v>2716</v>
      </c>
      <c r="K24" s="369" t="s">
        <v>286</v>
      </c>
      <c r="L24" s="369" t="s">
        <v>2254</v>
      </c>
      <c r="M24" s="369" t="s">
        <v>1311</v>
      </c>
      <c r="N24" s="369" t="s">
        <v>1311</v>
      </c>
      <c r="O24" s="369" t="s">
        <v>3471</v>
      </c>
      <c r="P24" s="207" t="s">
        <v>286</v>
      </c>
      <c r="Q24" s="207" t="s">
        <v>286</v>
      </c>
      <c r="R24" s="207" t="s">
        <v>286</v>
      </c>
      <c r="S24" s="369" t="s">
        <v>286</v>
      </c>
      <c r="T24" s="207" t="s">
        <v>1312</v>
      </c>
      <c r="U24" s="207" t="s">
        <v>1313</v>
      </c>
      <c r="V24" s="207" t="s">
        <v>1314</v>
      </c>
      <c r="W24" s="207" t="s">
        <v>1315</v>
      </c>
      <c r="X24" s="207" t="s">
        <v>1316</v>
      </c>
      <c r="Y24" s="207" t="s">
        <v>1317</v>
      </c>
      <c r="Z24" s="207" t="s">
        <v>1318</v>
      </c>
      <c r="AA24" s="207" t="s">
        <v>1319</v>
      </c>
      <c r="AB24" s="207" t="s">
        <v>1320</v>
      </c>
      <c r="AC24" s="207" t="s">
        <v>1321</v>
      </c>
      <c r="AD24" s="207" t="s">
        <v>1322</v>
      </c>
      <c r="AE24" s="207" t="s">
        <v>1311</v>
      </c>
      <c r="AF24" s="360" t="s">
        <v>1323</v>
      </c>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row>
    <row r="25" spans="1:80" ht="38.1" customHeight="1" x14ac:dyDescent="0.3">
      <c r="A25" s="369"/>
      <c r="B25" s="369"/>
      <c r="C25" s="369"/>
      <c r="D25" s="369"/>
      <c r="E25" s="369"/>
      <c r="F25" s="369"/>
      <c r="G25" s="369"/>
      <c r="H25" s="369"/>
      <c r="I25" s="358"/>
      <c r="J25" s="369"/>
      <c r="K25" s="369"/>
      <c r="L25" s="369"/>
      <c r="M25" s="369"/>
      <c r="N25" s="369"/>
      <c r="O25" s="369"/>
      <c r="P25" s="207" t="s">
        <v>286</v>
      </c>
      <c r="Q25" s="207" t="s">
        <v>286</v>
      </c>
      <c r="R25" s="207" t="s">
        <v>286</v>
      </c>
      <c r="S25" s="369"/>
      <c r="T25" s="207" t="s">
        <v>286</v>
      </c>
      <c r="U25" s="207" t="s">
        <v>286</v>
      </c>
      <c r="V25" s="207" t="s">
        <v>286</v>
      </c>
      <c r="W25" s="207" t="s">
        <v>286</v>
      </c>
      <c r="X25" s="207" t="s">
        <v>286</v>
      </c>
      <c r="Y25" s="207" t="s">
        <v>286</v>
      </c>
      <c r="Z25" s="207" t="s">
        <v>286</v>
      </c>
      <c r="AA25" s="207" t="s">
        <v>286</v>
      </c>
      <c r="AB25" s="207" t="s">
        <v>286</v>
      </c>
      <c r="AC25" s="207" t="s">
        <v>286</v>
      </c>
      <c r="AD25" s="207" t="s">
        <v>286</v>
      </c>
      <c r="AE25" s="207" t="s">
        <v>286</v>
      </c>
      <c r="AF25" s="360"/>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row>
    <row r="26" spans="1:80" ht="319.95" customHeight="1" x14ac:dyDescent="0.3">
      <c r="A26" s="369" t="s">
        <v>223</v>
      </c>
      <c r="B26" s="369" t="s">
        <v>226</v>
      </c>
      <c r="C26" s="369" t="s">
        <v>69</v>
      </c>
      <c r="D26" s="369" t="s">
        <v>1324</v>
      </c>
      <c r="E26" s="369" t="s">
        <v>69</v>
      </c>
      <c r="F26" s="369" t="s">
        <v>1267</v>
      </c>
      <c r="G26" s="369" t="s">
        <v>1325</v>
      </c>
      <c r="H26" s="369" t="s">
        <v>1233</v>
      </c>
      <c r="I26" s="357" t="s">
        <v>3619</v>
      </c>
      <c r="J26" s="369" t="s">
        <v>2714</v>
      </c>
      <c r="K26" s="369" t="s">
        <v>286</v>
      </c>
      <c r="L26" s="369" t="s">
        <v>2255</v>
      </c>
      <c r="M26" s="369" t="s">
        <v>1326</v>
      </c>
      <c r="N26" s="369" t="s">
        <v>1326</v>
      </c>
      <c r="O26" s="369" t="s">
        <v>3472</v>
      </c>
      <c r="P26" s="207" t="s">
        <v>286</v>
      </c>
      <c r="Q26" s="207" t="s">
        <v>286</v>
      </c>
      <c r="R26" s="207" t="s">
        <v>286</v>
      </c>
      <c r="S26" s="369"/>
      <c r="T26" s="201" t="s">
        <v>1327</v>
      </c>
      <c r="U26" s="201" t="s">
        <v>1328</v>
      </c>
      <c r="V26" s="201" t="s">
        <v>1329</v>
      </c>
      <c r="W26" s="201" t="s">
        <v>1330</v>
      </c>
      <c r="X26" s="201" t="s">
        <v>1331</v>
      </c>
      <c r="Y26" s="201" t="s">
        <v>1332</v>
      </c>
      <c r="Z26" s="201" t="s">
        <v>1333</v>
      </c>
      <c r="AA26" s="201" t="s">
        <v>1334</v>
      </c>
      <c r="AB26" s="201" t="s">
        <v>1335</v>
      </c>
      <c r="AC26" s="201" t="s">
        <v>1336</v>
      </c>
      <c r="AD26" s="201" t="s">
        <v>1337</v>
      </c>
      <c r="AE26" s="201" t="s">
        <v>1326</v>
      </c>
      <c r="AF26" s="360" t="s">
        <v>1338</v>
      </c>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row>
    <row r="27" spans="1:80" ht="50.1" customHeight="1" x14ac:dyDescent="0.3">
      <c r="A27" s="369"/>
      <c r="B27" s="369"/>
      <c r="C27" s="369"/>
      <c r="D27" s="369"/>
      <c r="E27" s="369"/>
      <c r="F27" s="369"/>
      <c r="G27" s="369"/>
      <c r="H27" s="369"/>
      <c r="I27" s="358"/>
      <c r="J27" s="369"/>
      <c r="K27" s="369"/>
      <c r="L27" s="369"/>
      <c r="M27" s="369"/>
      <c r="N27" s="369"/>
      <c r="O27" s="369"/>
      <c r="P27" s="207" t="s">
        <v>286</v>
      </c>
      <c r="Q27" s="207" t="s">
        <v>286</v>
      </c>
      <c r="R27" s="207" t="s">
        <v>286</v>
      </c>
      <c r="S27" s="369"/>
      <c r="T27" s="207" t="s">
        <v>286</v>
      </c>
      <c r="U27" s="207" t="s">
        <v>286</v>
      </c>
      <c r="V27" s="207" t="s">
        <v>286</v>
      </c>
      <c r="W27" s="207" t="s">
        <v>286</v>
      </c>
      <c r="X27" s="207" t="s">
        <v>286</v>
      </c>
      <c r="Y27" s="207" t="s">
        <v>286</v>
      </c>
      <c r="Z27" s="207" t="s">
        <v>286</v>
      </c>
      <c r="AA27" s="207" t="s">
        <v>286</v>
      </c>
      <c r="AB27" s="207" t="s">
        <v>286</v>
      </c>
      <c r="AC27" s="207" t="s">
        <v>286</v>
      </c>
      <c r="AD27" s="207" t="s">
        <v>286</v>
      </c>
      <c r="AE27" s="207" t="s">
        <v>286</v>
      </c>
      <c r="AF27" s="360"/>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row>
    <row r="28" spans="1:80" ht="262.05" customHeight="1" x14ac:dyDescent="0.3">
      <c r="A28" s="369" t="s">
        <v>219</v>
      </c>
      <c r="B28" s="369" t="s">
        <v>225</v>
      </c>
      <c r="C28" s="369" t="s">
        <v>73</v>
      </c>
      <c r="D28" s="369" t="s">
        <v>1339</v>
      </c>
      <c r="E28" s="369" t="s">
        <v>66</v>
      </c>
      <c r="F28" s="369" t="s">
        <v>1340</v>
      </c>
      <c r="G28" s="369" t="s">
        <v>1341</v>
      </c>
      <c r="H28" s="369"/>
      <c r="I28" s="357" t="s">
        <v>3620</v>
      </c>
      <c r="J28" s="369" t="s">
        <v>2714</v>
      </c>
      <c r="K28" s="369" t="s">
        <v>286</v>
      </c>
      <c r="L28" s="369" t="s">
        <v>1342</v>
      </c>
      <c r="M28" s="369" t="s">
        <v>1343</v>
      </c>
      <c r="N28" s="369" t="s">
        <v>1343</v>
      </c>
      <c r="O28" s="369" t="s">
        <v>3473</v>
      </c>
      <c r="P28" s="137">
        <v>5693745</v>
      </c>
      <c r="Q28" s="207" t="s">
        <v>286</v>
      </c>
      <c r="R28" s="207" t="s">
        <v>286</v>
      </c>
      <c r="S28" s="369"/>
      <c r="T28" s="207" t="s">
        <v>1344</v>
      </c>
      <c r="U28" s="207" t="s">
        <v>1345</v>
      </c>
      <c r="V28" s="207" t="s">
        <v>1346</v>
      </c>
      <c r="W28" s="207" t="s">
        <v>1347</v>
      </c>
      <c r="X28" s="207" t="s">
        <v>1348</v>
      </c>
      <c r="Y28" s="207" t="s">
        <v>1349</v>
      </c>
      <c r="Z28" s="207" t="s">
        <v>1350</v>
      </c>
      <c r="AA28" s="207" t="s">
        <v>1351</v>
      </c>
      <c r="AB28" s="207" t="s">
        <v>1352</v>
      </c>
      <c r="AC28" s="207" t="s">
        <v>1353</v>
      </c>
      <c r="AD28" s="207" t="s">
        <v>1354</v>
      </c>
      <c r="AE28" s="207" t="s">
        <v>1343</v>
      </c>
      <c r="AF28" s="360" t="s">
        <v>1248</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row>
    <row r="29" spans="1:80" ht="57" customHeight="1" x14ac:dyDescent="0.3">
      <c r="A29" s="369"/>
      <c r="B29" s="369"/>
      <c r="C29" s="369"/>
      <c r="D29" s="369"/>
      <c r="E29" s="369"/>
      <c r="F29" s="369"/>
      <c r="G29" s="369"/>
      <c r="H29" s="369"/>
      <c r="I29" s="358"/>
      <c r="J29" s="369"/>
      <c r="K29" s="369"/>
      <c r="L29" s="369"/>
      <c r="M29" s="369"/>
      <c r="N29" s="369"/>
      <c r="O29" s="369"/>
      <c r="P29" s="207">
        <v>4100013000</v>
      </c>
      <c r="Q29" s="207" t="s">
        <v>286</v>
      </c>
      <c r="R29" s="207" t="s">
        <v>286</v>
      </c>
      <c r="S29" s="369"/>
      <c r="T29" s="207" t="s">
        <v>2384</v>
      </c>
      <c r="U29" s="207" t="s">
        <v>2385</v>
      </c>
      <c r="V29" s="207" t="s">
        <v>2386</v>
      </c>
      <c r="W29" s="207" t="s">
        <v>2387</v>
      </c>
      <c r="X29" s="207" t="s">
        <v>2388</v>
      </c>
      <c r="Y29" s="207" t="s">
        <v>2389</v>
      </c>
      <c r="Z29" s="207" t="s">
        <v>2390</v>
      </c>
      <c r="AA29" s="207" t="s">
        <v>2391</v>
      </c>
      <c r="AB29" s="207" t="s">
        <v>2392</v>
      </c>
      <c r="AC29" s="207" t="s">
        <v>2393</v>
      </c>
      <c r="AD29" s="207" t="s">
        <v>2394</v>
      </c>
      <c r="AE29" s="207" t="s">
        <v>2395</v>
      </c>
      <c r="AF29" s="360"/>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row>
    <row r="30" spans="1:80" ht="367.95" customHeight="1" x14ac:dyDescent="0.3">
      <c r="A30" s="369" t="s">
        <v>219</v>
      </c>
      <c r="B30" s="369" t="s">
        <v>222</v>
      </c>
      <c r="C30" s="369" t="s">
        <v>71</v>
      </c>
      <c r="D30" s="369" t="s">
        <v>1355</v>
      </c>
      <c r="E30" s="369" t="s">
        <v>66</v>
      </c>
      <c r="F30" s="369" t="s">
        <v>1356</v>
      </c>
      <c r="G30" s="369" t="s">
        <v>1357</v>
      </c>
      <c r="H30" s="369" t="s">
        <v>996</v>
      </c>
      <c r="I30" s="357" t="s">
        <v>3621</v>
      </c>
      <c r="J30" s="369" t="s">
        <v>2714</v>
      </c>
      <c r="K30" s="369" t="s">
        <v>286</v>
      </c>
      <c r="L30" s="369" t="s">
        <v>1358</v>
      </c>
      <c r="M30" s="369" t="s">
        <v>2396</v>
      </c>
      <c r="N30" s="369" t="s">
        <v>2396</v>
      </c>
      <c r="O30" s="369" t="s">
        <v>3474</v>
      </c>
      <c r="P30" s="115">
        <v>1500000</v>
      </c>
      <c r="Q30" s="207" t="s">
        <v>286</v>
      </c>
      <c r="R30" s="207" t="s">
        <v>286</v>
      </c>
      <c r="S30" s="369" t="s">
        <v>998</v>
      </c>
      <c r="T30" s="207" t="s">
        <v>1360</v>
      </c>
      <c r="U30" s="207" t="s">
        <v>1361</v>
      </c>
      <c r="V30" s="207" t="s">
        <v>1362</v>
      </c>
      <c r="W30" s="207" t="s">
        <v>1363</v>
      </c>
      <c r="X30" s="207" t="s">
        <v>1364</v>
      </c>
      <c r="Y30" s="207" t="s">
        <v>1365</v>
      </c>
      <c r="Z30" s="207" t="s">
        <v>1366</v>
      </c>
      <c r="AA30" s="207" t="s">
        <v>1367</v>
      </c>
      <c r="AB30" s="207" t="s">
        <v>1368</v>
      </c>
      <c r="AC30" s="207" t="s">
        <v>1369</v>
      </c>
      <c r="AD30" s="207" t="s">
        <v>1370</v>
      </c>
      <c r="AE30" s="207" t="s">
        <v>1359</v>
      </c>
      <c r="AF30" s="360" t="s">
        <v>1248</v>
      </c>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row>
    <row r="31" spans="1:80" ht="58.5" customHeight="1" x14ac:dyDescent="0.3">
      <c r="A31" s="369"/>
      <c r="B31" s="369"/>
      <c r="C31" s="369"/>
      <c r="D31" s="369"/>
      <c r="E31" s="369"/>
      <c r="F31" s="369"/>
      <c r="G31" s="369"/>
      <c r="H31" s="369"/>
      <c r="I31" s="358"/>
      <c r="J31" s="369"/>
      <c r="K31" s="369"/>
      <c r="L31" s="369"/>
      <c r="M31" s="369"/>
      <c r="N31" s="369"/>
      <c r="O31" s="369"/>
      <c r="P31" s="201">
        <v>4100013000</v>
      </c>
      <c r="Q31" s="207" t="s">
        <v>286</v>
      </c>
      <c r="R31" s="207" t="s">
        <v>286</v>
      </c>
      <c r="S31" s="369"/>
      <c r="T31" s="207" t="s">
        <v>286</v>
      </c>
      <c r="U31" s="207" t="s">
        <v>286</v>
      </c>
      <c r="V31" s="207">
        <v>375000</v>
      </c>
      <c r="W31" s="207" t="s">
        <v>286</v>
      </c>
      <c r="X31" s="207" t="s">
        <v>286</v>
      </c>
      <c r="Y31" s="207">
        <v>750000</v>
      </c>
      <c r="Z31" s="207" t="s">
        <v>286</v>
      </c>
      <c r="AA31" s="207" t="s">
        <v>286</v>
      </c>
      <c r="AB31" s="207">
        <v>1125000</v>
      </c>
      <c r="AC31" s="207" t="s">
        <v>286</v>
      </c>
      <c r="AD31" s="207" t="s">
        <v>286</v>
      </c>
      <c r="AE31" s="207">
        <v>1500000</v>
      </c>
      <c r="AF31" s="360"/>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row>
    <row r="32" spans="1:80" ht="259.05" customHeight="1" x14ac:dyDescent="0.3">
      <c r="A32" s="369" t="s">
        <v>219</v>
      </c>
      <c r="B32" s="369" t="s">
        <v>222</v>
      </c>
      <c r="C32" s="369" t="s">
        <v>71</v>
      </c>
      <c r="D32" s="369" t="s">
        <v>1371</v>
      </c>
      <c r="E32" s="369" t="s">
        <v>66</v>
      </c>
      <c r="F32" s="369" t="s">
        <v>1372</v>
      </c>
      <c r="G32" s="369" t="s">
        <v>1373</v>
      </c>
      <c r="H32" s="369" t="s">
        <v>286</v>
      </c>
      <c r="I32" s="357" t="s">
        <v>3622</v>
      </c>
      <c r="J32" s="369" t="s">
        <v>2714</v>
      </c>
      <c r="K32" s="369" t="s">
        <v>286</v>
      </c>
      <c r="L32" s="369" t="s">
        <v>1374</v>
      </c>
      <c r="M32" s="369" t="s">
        <v>2711</v>
      </c>
      <c r="N32" s="369" t="s">
        <v>2711</v>
      </c>
      <c r="O32" s="369" t="s">
        <v>3475</v>
      </c>
      <c r="P32" s="207" t="s">
        <v>286</v>
      </c>
      <c r="Q32" s="121">
        <v>34670</v>
      </c>
      <c r="R32" s="207" t="s">
        <v>286</v>
      </c>
      <c r="S32" s="369" t="s">
        <v>998</v>
      </c>
      <c r="T32" s="201" t="s">
        <v>286</v>
      </c>
      <c r="U32" s="201" t="s">
        <v>286</v>
      </c>
      <c r="V32" s="201" t="s">
        <v>286</v>
      </c>
      <c r="W32" s="207" t="s">
        <v>286</v>
      </c>
      <c r="X32" s="207" t="s">
        <v>286</v>
      </c>
      <c r="Y32" s="207" t="s">
        <v>286</v>
      </c>
      <c r="Z32" s="207" t="s">
        <v>286</v>
      </c>
      <c r="AA32" s="207" t="s">
        <v>286</v>
      </c>
      <c r="AB32" s="207" t="s">
        <v>286</v>
      </c>
      <c r="AC32" s="207"/>
      <c r="AD32" s="143" t="s">
        <v>2711</v>
      </c>
      <c r="AE32" s="143" t="s">
        <v>2711</v>
      </c>
      <c r="AF32" s="360" t="s">
        <v>1375</v>
      </c>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row>
    <row r="33" spans="1:80" ht="33.6" x14ac:dyDescent="0.3">
      <c r="A33" s="369"/>
      <c r="B33" s="369"/>
      <c r="C33" s="369"/>
      <c r="D33" s="369"/>
      <c r="E33" s="369"/>
      <c r="F33" s="369"/>
      <c r="G33" s="369"/>
      <c r="H33" s="369"/>
      <c r="I33" s="358"/>
      <c r="J33" s="369"/>
      <c r="K33" s="369"/>
      <c r="L33" s="369"/>
      <c r="M33" s="369"/>
      <c r="N33" s="369"/>
      <c r="O33" s="369"/>
      <c r="P33" s="207" t="s">
        <v>286</v>
      </c>
      <c r="Q33" s="201">
        <v>4500150000</v>
      </c>
      <c r="R33" s="207" t="s">
        <v>286</v>
      </c>
      <c r="S33" s="369"/>
      <c r="T33" s="201" t="s">
        <v>286</v>
      </c>
      <c r="U33" s="201" t="s">
        <v>286</v>
      </c>
      <c r="V33" s="201" t="s">
        <v>286</v>
      </c>
      <c r="W33" s="201" t="s">
        <v>286</v>
      </c>
      <c r="X33" s="201" t="s">
        <v>286</v>
      </c>
      <c r="Y33" s="201" t="s">
        <v>286</v>
      </c>
      <c r="Z33" s="201" t="s">
        <v>286</v>
      </c>
      <c r="AA33" s="201" t="s">
        <v>286</v>
      </c>
      <c r="AB33" s="201" t="s">
        <v>286</v>
      </c>
      <c r="AC33" s="201" t="s">
        <v>286</v>
      </c>
      <c r="AD33" s="121">
        <v>34670</v>
      </c>
      <c r="AE33" s="121">
        <v>34670</v>
      </c>
      <c r="AF33" s="360"/>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row>
    <row r="34" spans="1:80" ht="259.05" customHeight="1" x14ac:dyDescent="0.3">
      <c r="A34" s="360" t="s">
        <v>1228</v>
      </c>
      <c r="B34" s="360" t="s">
        <v>221</v>
      </c>
      <c r="C34" s="360" t="s">
        <v>99</v>
      </c>
      <c r="D34" s="360" t="s">
        <v>2775</v>
      </c>
      <c r="E34" s="360" t="s">
        <v>65</v>
      </c>
      <c r="F34" s="360" t="s">
        <v>2776</v>
      </c>
      <c r="G34" s="360" t="s">
        <v>2777</v>
      </c>
      <c r="H34" s="360">
        <v>24</v>
      </c>
      <c r="I34" s="357" t="s">
        <v>3623</v>
      </c>
      <c r="J34" s="360" t="s">
        <v>2714</v>
      </c>
      <c r="K34" s="360" t="s">
        <v>286</v>
      </c>
      <c r="L34" s="360" t="s">
        <v>286</v>
      </c>
      <c r="M34" s="360" t="s">
        <v>2778</v>
      </c>
      <c r="N34" s="360" t="s">
        <v>2778</v>
      </c>
      <c r="O34" s="360" t="s">
        <v>3476</v>
      </c>
      <c r="P34" s="201" t="s">
        <v>286</v>
      </c>
      <c r="Q34" s="121">
        <v>2500000</v>
      </c>
      <c r="R34" s="201" t="s">
        <v>286</v>
      </c>
      <c r="S34" s="355" t="s">
        <v>2774</v>
      </c>
      <c r="T34" s="201" t="s">
        <v>286</v>
      </c>
      <c r="U34" s="201" t="s">
        <v>286</v>
      </c>
      <c r="V34" s="201" t="s">
        <v>2779</v>
      </c>
      <c r="W34" s="201" t="s">
        <v>2780</v>
      </c>
      <c r="X34" s="201" t="s">
        <v>2781</v>
      </c>
      <c r="Y34" s="201" t="s">
        <v>2782</v>
      </c>
      <c r="Z34" s="115" t="s">
        <v>2783</v>
      </c>
      <c r="AA34" s="201" t="s">
        <v>2784</v>
      </c>
      <c r="AB34" s="115" t="s">
        <v>2785</v>
      </c>
      <c r="AC34" s="201" t="s">
        <v>286</v>
      </c>
      <c r="AD34" s="201" t="s">
        <v>286</v>
      </c>
      <c r="AE34" s="201" t="s">
        <v>2778</v>
      </c>
      <c r="AF34" s="360" t="s">
        <v>1229</v>
      </c>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row>
    <row r="35" spans="1:80" ht="33.6" x14ac:dyDescent="0.3">
      <c r="A35" s="360"/>
      <c r="B35" s="360"/>
      <c r="C35" s="360"/>
      <c r="D35" s="360"/>
      <c r="E35" s="360"/>
      <c r="F35" s="360"/>
      <c r="G35" s="360"/>
      <c r="H35" s="360"/>
      <c r="I35" s="358"/>
      <c r="J35" s="360"/>
      <c r="K35" s="360"/>
      <c r="L35" s="360"/>
      <c r="M35" s="360"/>
      <c r="N35" s="360"/>
      <c r="O35" s="360"/>
      <c r="P35" s="201" t="s">
        <v>286</v>
      </c>
      <c r="Q35" s="202">
        <v>4600000000</v>
      </c>
      <c r="R35" s="201" t="s">
        <v>286</v>
      </c>
      <c r="S35" s="356"/>
      <c r="T35" s="201" t="s">
        <v>286</v>
      </c>
      <c r="U35" s="201" t="s">
        <v>286</v>
      </c>
      <c r="V35" s="201" t="s">
        <v>286</v>
      </c>
      <c r="W35" s="201" t="s">
        <v>286</v>
      </c>
      <c r="X35" s="201" t="s">
        <v>286</v>
      </c>
      <c r="Y35" s="201" t="s">
        <v>286</v>
      </c>
      <c r="Z35" s="201" t="s">
        <v>286</v>
      </c>
      <c r="AA35" s="201" t="s">
        <v>286</v>
      </c>
      <c r="AB35" s="201" t="s">
        <v>286</v>
      </c>
      <c r="AC35" s="201" t="s">
        <v>286</v>
      </c>
      <c r="AD35" s="201" t="s">
        <v>286</v>
      </c>
      <c r="AE35" s="121">
        <v>2500000</v>
      </c>
      <c r="AF35" s="360"/>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row>
    <row r="36" spans="1:80" ht="343.2" customHeight="1" x14ac:dyDescent="0.3">
      <c r="A36" s="409" t="s">
        <v>219</v>
      </c>
      <c r="B36" s="409" t="s">
        <v>222</v>
      </c>
      <c r="C36" s="409" t="s">
        <v>1720</v>
      </c>
      <c r="D36" s="409" t="s">
        <v>3154</v>
      </c>
      <c r="E36" s="409" t="s">
        <v>3153</v>
      </c>
      <c r="F36" s="409" t="s">
        <v>3152</v>
      </c>
      <c r="G36" s="409" t="s">
        <v>3151</v>
      </c>
      <c r="H36" s="409" t="s">
        <v>996</v>
      </c>
      <c r="I36" s="357" t="s">
        <v>3624</v>
      </c>
      <c r="J36" s="409" t="s">
        <v>2714</v>
      </c>
      <c r="K36" s="409" t="s">
        <v>286</v>
      </c>
      <c r="L36" s="409" t="s">
        <v>3150</v>
      </c>
      <c r="M36" s="409" t="s">
        <v>3148</v>
      </c>
      <c r="N36" s="409" t="s">
        <v>3148</v>
      </c>
      <c r="O36" s="409" t="s">
        <v>3477</v>
      </c>
      <c r="P36" s="265" t="s">
        <v>3146</v>
      </c>
      <c r="Q36" s="266" t="s">
        <v>286</v>
      </c>
      <c r="R36" s="266" t="s">
        <v>286</v>
      </c>
      <c r="S36" s="409" t="s">
        <v>998</v>
      </c>
      <c r="T36" s="266" t="s">
        <v>286</v>
      </c>
      <c r="U36" s="266" t="s">
        <v>286</v>
      </c>
      <c r="V36" s="266" t="s">
        <v>286</v>
      </c>
      <c r="W36" s="266" t="s">
        <v>286</v>
      </c>
      <c r="X36" s="266" t="s">
        <v>286</v>
      </c>
      <c r="Y36" s="266" t="s">
        <v>286</v>
      </c>
      <c r="Z36" s="266" t="s">
        <v>286</v>
      </c>
      <c r="AA36" s="266" t="s">
        <v>286</v>
      </c>
      <c r="AB36" s="267" t="s">
        <v>3149</v>
      </c>
      <c r="AC36" s="266" t="s">
        <v>286</v>
      </c>
      <c r="AD36" s="266" t="s">
        <v>286</v>
      </c>
      <c r="AE36" s="267" t="s">
        <v>3148</v>
      </c>
      <c r="AF36" s="410" t="s">
        <v>3147</v>
      </c>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row>
    <row r="37" spans="1:80" ht="33.6" x14ac:dyDescent="0.3">
      <c r="A37" s="409"/>
      <c r="B37" s="409"/>
      <c r="C37" s="409"/>
      <c r="D37" s="409"/>
      <c r="E37" s="409"/>
      <c r="F37" s="409"/>
      <c r="G37" s="409"/>
      <c r="H37" s="409"/>
      <c r="I37" s="358"/>
      <c r="J37" s="409"/>
      <c r="K37" s="409"/>
      <c r="L37" s="409"/>
      <c r="M37" s="409"/>
      <c r="N37" s="409"/>
      <c r="O37" s="409"/>
      <c r="P37" s="265">
        <v>4100013000</v>
      </c>
      <c r="Q37" s="266" t="s">
        <v>286</v>
      </c>
      <c r="R37" s="266" t="s">
        <v>286</v>
      </c>
      <c r="S37" s="409"/>
      <c r="T37" s="266" t="s">
        <v>286</v>
      </c>
      <c r="U37" s="266" t="s">
        <v>286</v>
      </c>
      <c r="V37" s="266" t="s">
        <v>286</v>
      </c>
      <c r="W37" s="266" t="s">
        <v>286</v>
      </c>
      <c r="X37" s="266" t="s">
        <v>286</v>
      </c>
      <c r="Y37" s="266" t="s">
        <v>286</v>
      </c>
      <c r="Z37" s="266" t="s">
        <v>286</v>
      </c>
      <c r="AA37" s="266" t="s">
        <v>286</v>
      </c>
      <c r="AB37" s="266" t="s">
        <v>286</v>
      </c>
      <c r="AC37" s="266" t="s">
        <v>286</v>
      </c>
      <c r="AD37" s="266" t="s">
        <v>286</v>
      </c>
      <c r="AE37" s="265" t="s">
        <v>3146</v>
      </c>
      <c r="AF37" s="411"/>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row>
    <row r="38" spans="1:80"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row>
    <row r="39" spans="1:80"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row>
    <row r="40" spans="1:80"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row>
    <row r="41" spans="1:80"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row>
    <row r="42" spans="1:80"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row>
    <row r="43" spans="1:80"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row>
    <row r="44" spans="1:80"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row>
    <row r="45" spans="1:80"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row>
    <row r="46" spans="1:80"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row>
    <row r="47" spans="1:80"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row>
    <row r="48" spans="1:80"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x14ac:dyDescent="0.3">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3">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3">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3">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3">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3">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3">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3">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3">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3">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3">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3">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3">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3">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3">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3">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3">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3">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3">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3">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3">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3">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3">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3">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3">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3">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3">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3">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3">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3">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3">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3">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3">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3">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3">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3">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3">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3">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3">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3">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3">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3">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3">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3">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3">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3">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3">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3">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3">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3">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3">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3">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3">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3">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3">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3">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3">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3">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3">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3">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3">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3">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3">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3">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3">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3">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3">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3">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3">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3">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3">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3">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3">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3">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3">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3">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3">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3">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3">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sheetData>
  <mergeCells count="278">
    <mergeCell ref="AF34:AF35"/>
    <mergeCell ref="K34:K35"/>
    <mergeCell ref="L34:L35"/>
    <mergeCell ref="M34:M35"/>
    <mergeCell ref="N34:N35"/>
    <mergeCell ref="O34:O35"/>
    <mergeCell ref="S34:S35"/>
    <mergeCell ref="A34:A35"/>
    <mergeCell ref="B34:B35"/>
    <mergeCell ref="C34:C35"/>
    <mergeCell ref="E34:E35"/>
    <mergeCell ref="F34:F35"/>
    <mergeCell ref="G34:G35"/>
    <mergeCell ref="H34:H35"/>
    <mergeCell ref="J34:J35"/>
    <mergeCell ref="D34:D35"/>
    <mergeCell ref="J5:J7"/>
    <mergeCell ref="K5:K7"/>
    <mergeCell ref="J12:J13"/>
    <mergeCell ref="K12:K13"/>
    <mergeCell ref="J14:J15"/>
    <mergeCell ref="K14:K15"/>
    <mergeCell ref="J16:J17"/>
    <mergeCell ref="K16:K17"/>
    <mergeCell ref="J30:J31"/>
    <mergeCell ref="K30:K31"/>
    <mergeCell ref="J18:J19"/>
    <mergeCell ref="K18:K19"/>
    <mergeCell ref="J24:J25"/>
    <mergeCell ref="K24:K25"/>
    <mergeCell ref="J26:J27"/>
    <mergeCell ref="K26:K27"/>
    <mergeCell ref="J28:J29"/>
    <mergeCell ref="K28:K29"/>
    <mergeCell ref="P5:S5"/>
    <mergeCell ref="T5:AF5"/>
    <mergeCell ref="S6:S7"/>
    <mergeCell ref="T6:AF6"/>
    <mergeCell ref="A8:A9"/>
    <mergeCell ref="B8:B9"/>
    <mergeCell ref="C8:C9"/>
    <mergeCell ref="D8:D9"/>
    <mergeCell ref="E8:E9"/>
    <mergeCell ref="F8:F9"/>
    <mergeCell ref="G5:G7"/>
    <mergeCell ref="H5:H7"/>
    <mergeCell ref="L5:L7"/>
    <mergeCell ref="M5:M7"/>
    <mergeCell ref="N5:N7"/>
    <mergeCell ref="O5:O7"/>
    <mergeCell ref="J8:J9"/>
    <mergeCell ref="K8:K9"/>
    <mergeCell ref="A5:A7"/>
    <mergeCell ref="B5:B7"/>
    <mergeCell ref="C5:C7"/>
    <mergeCell ref="D5:D7"/>
    <mergeCell ref="E5:E7"/>
    <mergeCell ref="F5:F7"/>
    <mergeCell ref="L10:L11"/>
    <mergeCell ref="M10:M11"/>
    <mergeCell ref="N10:N11"/>
    <mergeCell ref="O10:O11"/>
    <mergeCell ref="S10:S11"/>
    <mergeCell ref="AF10:AF11"/>
    <mergeCell ref="S8:S9"/>
    <mergeCell ref="AF8:AF9"/>
    <mergeCell ref="A10:A11"/>
    <mergeCell ref="B10:B11"/>
    <mergeCell ref="C10:C11"/>
    <mergeCell ref="D10:D11"/>
    <mergeCell ref="E10:E11"/>
    <mergeCell ref="F10:F11"/>
    <mergeCell ref="G10:G11"/>
    <mergeCell ref="H10:H11"/>
    <mergeCell ref="G8:G9"/>
    <mergeCell ref="H8:H9"/>
    <mergeCell ref="L8:L9"/>
    <mergeCell ref="M8:M9"/>
    <mergeCell ref="N8:N9"/>
    <mergeCell ref="O8:O9"/>
    <mergeCell ref="J10:J11"/>
    <mergeCell ref="K10:K11"/>
    <mergeCell ref="AF12:AF13"/>
    <mergeCell ref="A12:A13"/>
    <mergeCell ref="B12:B13"/>
    <mergeCell ref="C12:C13"/>
    <mergeCell ref="D12:D13"/>
    <mergeCell ref="E12:E13"/>
    <mergeCell ref="F12:F13"/>
    <mergeCell ref="G12:G13"/>
    <mergeCell ref="H12:H13"/>
    <mergeCell ref="C14:C15"/>
    <mergeCell ref="D14:D15"/>
    <mergeCell ref="E14:E15"/>
    <mergeCell ref="F14:F15"/>
    <mergeCell ref="L12:L13"/>
    <mergeCell ref="M12:M13"/>
    <mergeCell ref="N12:N13"/>
    <mergeCell ref="O12:O13"/>
    <mergeCell ref="S12:S13"/>
    <mergeCell ref="L16:L17"/>
    <mergeCell ref="M16:M17"/>
    <mergeCell ref="N16:N17"/>
    <mergeCell ref="O16:O17"/>
    <mergeCell ref="S16:S17"/>
    <mergeCell ref="AF16:AF17"/>
    <mergeCell ref="S14:S15"/>
    <mergeCell ref="AF14:AF15"/>
    <mergeCell ref="A16:A17"/>
    <mergeCell ref="B16:B17"/>
    <mergeCell ref="C16:C17"/>
    <mergeCell ref="D16:D17"/>
    <mergeCell ref="E16:E17"/>
    <mergeCell ref="F16:F17"/>
    <mergeCell ref="G16:G17"/>
    <mergeCell ref="H16:H17"/>
    <mergeCell ref="G14:G15"/>
    <mergeCell ref="H14:H15"/>
    <mergeCell ref="L14:L15"/>
    <mergeCell ref="M14:M15"/>
    <mergeCell ref="N14:N15"/>
    <mergeCell ref="O14:O15"/>
    <mergeCell ref="A14:A15"/>
    <mergeCell ref="B14:B15"/>
    <mergeCell ref="S18:S19"/>
    <mergeCell ref="AF18:AF19"/>
    <mergeCell ref="A20:A21"/>
    <mergeCell ref="B20:B21"/>
    <mergeCell ref="C20:C21"/>
    <mergeCell ref="D20:D21"/>
    <mergeCell ref="E20:E21"/>
    <mergeCell ref="F20:F21"/>
    <mergeCell ref="G20:G21"/>
    <mergeCell ref="H20:H21"/>
    <mergeCell ref="G18:G19"/>
    <mergeCell ref="H18:H19"/>
    <mergeCell ref="L18:L19"/>
    <mergeCell ref="M18:M19"/>
    <mergeCell ref="N18:N19"/>
    <mergeCell ref="O18:O19"/>
    <mergeCell ref="A18:A19"/>
    <mergeCell ref="B18:B19"/>
    <mergeCell ref="C18:C19"/>
    <mergeCell ref="D18:D19"/>
    <mergeCell ref="E18:E19"/>
    <mergeCell ref="F18:F19"/>
    <mergeCell ref="J20:J21"/>
    <mergeCell ref="L20:L21"/>
    <mergeCell ref="M20:M21"/>
    <mergeCell ref="N20:N21"/>
    <mergeCell ref="O20:O21"/>
    <mergeCell ref="S20:S21"/>
    <mergeCell ref="K20:K21"/>
    <mergeCell ref="J22:J23"/>
    <mergeCell ref="K22:K23"/>
    <mergeCell ref="AF20:AF21"/>
    <mergeCell ref="AF24:AF25"/>
    <mergeCell ref="S22:S23"/>
    <mergeCell ref="AF22:AF23"/>
    <mergeCell ref="L22:L23"/>
    <mergeCell ref="M22:M23"/>
    <mergeCell ref="N22:N23"/>
    <mergeCell ref="O22:O23"/>
    <mergeCell ref="A24:A25"/>
    <mergeCell ref="B24:B25"/>
    <mergeCell ref="C24:C25"/>
    <mergeCell ref="D24:D25"/>
    <mergeCell ref="E24:E25"/>
    <mergeCell ref="F24:F25"/>
    <mergeCell ref="G24:G25"/>
    <mergeCell ref="H24:H25"/>
    <mergeCell ref="G22:G23"/>
    <mergeCell ref="H22:H23"/>
    <mergeCell ref="A22:A23"/>
    <mergeCell ref="B22:B23"/>
    <mergeCell ref="C22:C23"/>
    <mergeCell ref="D22:D23"/>
    <mergeCell ref="E22:E23"/>
    <mergeCell ref="F22:F23"/>
    <mergeCell ref="C26:C27"/>
    <mergeCell ref="D26:D27"/>
    <mergeCell ref="E26:E27"/>
    <mergeCell ref="F26:F27"/>
    <mergeCell ref="L24:L25"/>
    <mergeCell ref="M24:M25"/>
    <mergeCell ref="N24:N25"/>
    <mergeCell ref="O24:O25"/>
    <mergeCell ref="S24:S25"/>
    <mergeCell ref="I24:I25"/>
    <mergeCell ref="I26:I27"/>
    <mergeCell ref="L28:L29"/>
    <mergeCell ref="M28:M29"/>
    <mergeCell ref="N28:N29"/>
    <mergeCell ref="O28:O29"/>
    <mergeCell ref="S28:S29"/>
    <mergeCell ref="AF28:AF29"/>
    <mergeCell ref="S26:S27"/>
    <mergeCell ref="AF26:AF27"/>
    <mergeCell ref="A28:A29"/>
    <mergeCell ref="B28:B29"/>
    <mergeCell ref="C28:C29"/>
    <mergeCell ref="D28:D29"/>
    <mergeCell ref="E28:E29"/>
    <mergeCell ref="F28:F29"/>
    <mergeCell ref="G28:G29"/>
    <mergeCell ref="H28:H29"/>
    <mergeCell ref="G26:G27"/>
    <mergeCell ref="H26:H27"/>
    <mergeCell ref="L26:L27"/>
    <mergeCell ref="M26:M27"/>
    <mergeCell ref="N26:N27"/>
    <mergeCell ref="O26:O27"/>
    <mergeCell ref="A26:A27"/>
    <mergeCell ref="B26:B27"/>
    <mergeCell ref="S30:S31"/>
    <mergeCell ref="AF30:AF31"/>
    <mergeCell ref="A30:A31"/>
    <mergeCell ref="B30:B31"/>
    <mergeCell ref="C30:C31"/>
    <mergeCell ref="D30:D31"/>
    <mergeCell ref="E30:E31"/>
    <mergeCell ref="F30:F31"/>
    <mergeCell ref="G30:G31"/>
    <mergeCell ref="H30:H31"/>
    <mergeCell ref="A1:AF1"/>
    <mergeCell ref="A2:AF2"/>
    <mergeCell ref="A3:AF3"/>
    <mergeCell ref="A4:AF4"/>
    <mergeCell ref="S32:S33"/>
    <mergeCell ref="AF32:AF33"/>
    <mergeCell ref="G32:G33"/>
    <mergeCell ref="H32:H33"/>
    <mergeCell ref="L32:L33"/>
    <mergeCell ref="M32:M33"/>
    <mergeCell ref="N32:N33"/>
    <mergeCell ref="O32:O33"/>
    <mergeCell ref="A32:A33"/>
    <mergeCell ref="B32:B33"/>
    <mergeCell ref="C32:C33"/>
    <mergeCell ref="D32:D33"/>
    <mergeCell ref="E32:E33"/>
    <mergeCell ref="F32:F33"/>
    <mergeCell ref="J32:J33"/>
    <mergeCell ref="K32:K33"/>
    <mergeCell ref="L30:L31"/>
    <mergeCell ref="M30:M31"/>
    <mergeCell ref="N30:N31"/>
    <mergeCell ref="O30:O31"/>
    <mergeCell ref="A36:A37"/>
    <mergeCell ref="B36:B37"/>
    <mergeCell ref="C36:C37"/>
    <mergeCell ref="D36:D37"/>
    <mergeCell ref="E36:E37"/>
    <mergeCell ref="AF36:AF37"/>
    <mergeCell ref="L36:L37"/>
    <mergeCell ref="M36:M37"/>
    <mergeCell ref="N36:N37"/>
    <mergeCell ref="O36:O37"/>
    <mergeCell ref="S36:S37"/>
    <mergeCell ref="F36:F37"/>
    <mergeCell ref="G36:G37"/>
    <mergeCell ref="H36:H37"/>
    <mergeCell ref="J36:J37"/>
    <mergeCell ref="K36:K37"/>
    <mergeCell ref="I28:I29"/>
    <mergeCell ref="I30:I31"/>
    <mergeCell ref="I32:I33"/>
    <mergeCell ref="I34:I35"/>
    <mergeCell ref="I36:I37"/>
    <mergeCell ref="I5:I7"/>
    <mergeCell ref="I8:I9"/>
    <mergeCell ref="I10:I11"/>
    <mergeCell ref="I12:I13"/>
    <mergeCell ref="I14:I15"/>
    <mergeCell ref="I16:I17"/>
    <mergeCell ref="I18:I19"/>
    <mergeCell ref="I20:I21"/>
    <mergeCell ref="I22:I23"/>
  </mergeCells>
  <pageMargins left="0.70866141732283472" right="0.70866141732283472" top="0.74803149606299213" bottom="0.74803149606299213" header="0.31496062992125984" footer="0.31496062992125984"/>
  <pageSetup paperSize="9" scale="16" fitToHeight="0" orientation="landscape" horizontalDpi="300" verticalDpi="300" r:id="rId1"/>
  <headerFooter>
    <oddFooter>&amp;R&amp;"Arial,Bold"&amp;20Page &amp;P of &amp;N</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'[TAG DRAFT SDBIP 20 21 FY 2 06 2020 (003).xlsx]cds strategies 17 18'!#REF!</xm:f>
          </x14:formula1>
          <xm:sqref>C8:C9</xm:sqref>
        </x14:dataValidation>
        <x14:dataValidation type="list" allowBlank="1" showInputMessage="1" showErrorMessage="1">
          <x14:formula1>
            <xm:f>'[TAG DRAFT SDBIP 20 21 FY 2 06 2020 (003).xlsx]kpa''s'!#REF!</xm:f>
          </x14:formula1>
          <xm:sqref>E8:E11 E34:E35</xm:sqref>
        </x14:dataValidation>
        <x14:dataValidation type="list" allowBlank="1" showInputMessage="1" showErrorMessage="1">
          <x14:formula1>
            <xm:f>'C:\Users\ntokozod1.MSUNDUZI\AppData\Local\Microsoft\Windows\Temporary Internet Files\Content.Outlook\TOELDH22\[2021 AIRPORT- DRAFT SDBIP 20 21 FY  14 05 20.xlsx]cds strategies 17 18'!#REF!</xm:f>
          </x14:formula1>
          <xm:sqref>C10:C11 C34:C35</xm:sqref>
        </x14:dataValidation>
        <x14:dataValidation type="list" allowBlank="1" showInputMessage="1" showErrorMessage="1">
          <x14:formula1>
            <xm:f>'\\192.168.0.120\Safe City E-Filing\Safe City Filing System\SC 06 Municipal Finance\SC 06 - 04 Monthly SDBIP Reports\SDBIP\2019 and 20\[Copy of SDBIP 2019 2020 Final.xlsx]kpa''s'!#REF!</xm:f>
          </x14:formula1>
          <xm:sqref>E26:E27</xm:sqref>
        </x14:dataValidation>
        <x14:dataValidation type="list" allowBlank="1" showInputMessage="1" showErrorMessage="1">
          <x14:formula1>
            <xm:f>'C:\Users\SiphoZ\Documents\[City Entities  DRAFT SDBIP 20 21 FY  14 05 20 2020 @ 21 ( CITY ENTITIES) FINAL.xlsx]kpa''s'!#REF!</xm:f>
          </x14:formula1>
          <xm:sqref>E28:E29 E12:E25</xm:sqref>
        </x14:dataValidation>
        <x14:dataValidation type="list" allowBlank="1" showInputMessage="1" showErrorMessage="1">
          <x14:formula1>
            <xm:f>'C:\Users\SiphoZ\Documents\[City Entities  DRAFT SDBIP 20 21 FY  14 05 20 2020 @ 21 ( CITY ENTITIES) FINAL.xlsx]cds strategies 17 18'!#REF!</xm:f>
          </x14:formula1>
          <xm:sqref>C12:C29</xm:sqref>
        </x14:dataValidation>
        <x14:dataValidation type="list" allowBlank="1" showInputMessage="1" showErrorMessage="1">
          <x14:formula1>
            <xm:f>'C:\Users\Ntokozod1\AppData\Local\Microsoft\Windows\Temporary Internet Files\Content.Outlook\FH1U9CC0\[TOURISM DRAFT SDBIP 20 21 FY  14 05 20.xlsx]cds strategies 17 18'!#REF!</xm:f>
          </x14:formula1>
          <xm:sqref>C30:C33</xm:sqref>
        </x14:dataValidation>
        <x14:dataValidation type="list" allowBlank="1" showInputMessage="1" showErrorMessage="1">
          <x14:formula1>
            <xm:f>'C:\Users\Ntokozod1\AppData\Local\Microsoft\Windows\Temporary Internet Files\Content.Outlook\FH1U9CC0\[TOURISM DRAFT SDBIP 20 21 FY  14 05 20.xlsx]kpa''s'!#REF!</xm:f>
          </x14:formula1>
          <xm:sqref>E30:E33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6"/>
  <sheetViews>
    <sheetView view="pageBreakPreview" zoomScaleNormal="100" zoomScaleSheetLayoutView="100" workbookViewId="0">
      <selection activeCell="E11" sqref="E11"/>
    </sheetView>
  </sheetViews>
  <sheetFormatPr defaultRowHeight="14.4" x14ac:dyDescent="0.3"/>
  <cols>
    <col min="1" max="1" width="46.5546875" customWidth="1"/>
  </cols>
  <sheetData>
    <row r="1" spans="1:1" x14ac:dyDescent="0.3">
      <c r="A1" s="4" t="s">
        <v>58</v>
      </c>
    </row>
    <row r="2" spans="1:1" x14ac:dyDescent="0.3">
      <c r="A2" s="4" t="s">
        <v>59</v>
      </c>
    </row>
    <row r="3" spans="1:1" x14ac:dyDescent="0.3">
      <c r="A3" s="4" t="s">
        <v>60</v>
      </c>
    </row>
    <row r="4" spans="1:1" x14ac:dyDescent="0.3">
      <c r="A4" s="4" t="s">
        <v>61</v>
      </c>
    </row>
    <row r="5" spans="1:1" x14ac:dyDescent="0.3">
      <c r="A5" s="4" t="s">
        <v>62</v>
      </c>
    </row>
    <row r="6" spans="1:1" ht="28.8" x14ac:dyDescent="0.3">
      <c r="A6" s="4" t="s">
        <v>63</v>
      </c>
    </row>
  </sheetData>
  <pageMargins left="0.7" right="0.7" top="0.75" bottom="0.75" header="0.3" footer="0.3"/>
  <pageSetup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9"/>
  <sheetViews>
    <sheetView view="pageBreakPreview" zoomScale="60" zoomScaleNormal="100" workbookViewId="0">
      <selection activeCell="A22" sqref="A22"/>
    </sheetView>
  </sheetViews>
  <sheetFormatPr defaultRowHeight="14.4" x14ac:dyDescent="0.3"/>
  <cols>
    <col min="1" max="1" width="59.88671875" customWidth="1"/>
  </cols>
  <sheetData>
    <row r="1" spans="1:1" x14ac:dyDescent="0.3">
      <c r="A1" s="4" t="s">
        <v>58</v>
      </c>
    </row>
    <row r="2" spans="1:1" ht="39" customHeight="1" x14ac:dyDescent="0.3">
      <c r="A2" s="4" t="s">
        <v>71</v>
      </c>
    </row>
    <row r="3" spans="1:1" ht="22.5" customHeight="1" x14ac:dyDescent="0.3">
      <c r="A3" s="4" t="s">
        <v>72</v>
      </c>
    </row>
    <row r="4" spans="1:1" ht="27.75" customHeight="1" x14ac:dyDescent="0.3">
      <c r="A4" s="4" t="s">
        <v>99</v>
      </c>
    </row>
    <row r="5" spans="1:1" ht="27.75" customHeight="1" x14ac:dyDescent="0.3">
      <c r="A5" s="4" t="s">
        <v>102</v>
      </c>
    </row>
    <row r="6" spans="1:1" ht="28.5" customHeight="1" x14ac:dyDescent="0.3">
      <c r="A6" s="4" t="s">
        <v>73</v>
      </c>
    </row>
    <row r="7" spans="1:1" ht="20.25" customHeight="1" x14ac:dyDescent="0.3">
      <c r="A7" s="4" t="s">
        <v>101</v>
      </c>
    </row>
    <row r="8" spans="1:1" ht="49.5" customHeight="1" x14ac:dyDescent="0.3">
      <c r="A8" s="4" t="s">
        <v>100</v>
      </c>
    </row>
    <row r="9" spans="1:1" ht="21" customHeight="1" x14ac:dyDescent="0.3">
      <c r="A9" s="4" t="s">
        <v>103</v>
      </c>
    </row>
  </sheetData>
  <pageMargins left="0.70866141732283472" right="0.70866141732283472" top="0.74803149606299213" bottom="0.74803149606299213" header="0.31496062992125984" footer="0.31496062992125984"/>
  <pageSetup paperSize="9" fitToHeight="0" orientation="portrait" horizontalDpi="300" verticalDpi="300"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33"/>
  <sheetViews>
    <sheetView view="pageBreakPreview" zoomScaleNormal="100" zoomScaleSheetLayoutView="100" workbookViewId="0">
      <selection activeCell="L9" sqref="L9"/>
    </sheetView>
  </sheetViews>
  <sheetFormatPr defaultColWidth="9.109375" defaultRowHeight="14.4" x14ac:dyDescent="0.3"/>
  <cols>
    <col min="1" max="1" width="13.5546875" style="2" bestFit="1" customWidth="1"/>
    <col min="2" max="2" width="87.33203125" style="2" customWidth="1"/>
    <col min="3" max="16384" width="9.109375" style="2"/>
  </cols>
  <sheetData>
    <row r="1" spans="1:2" ht="21" x14ac:dyDescent="0.3">
      <c r="A1" s="309" t="s">
        <v>285</v>
      </c>
      <c r="B1" s="309"/>
    </row>
    <row r="2" spans="1:2" ht="21" x14ac:dyDescent="0.3">
      <c r="A2" s="310" t="s">
        <v>41</v>
      </c>
      <c r="B2" s="310"/>
    </row>
    <row r="3" spans="1:2" ht="16.2" thickBot="1" x14ac:dyDescent="0.35">
      <c r="A3" s="311"/>
      <c r="B3" s="311"/>
    </row>
    <row r="4" spans="1:2" ht="19.5" customHeight="1" thickBot="1" x14ac:dyDescent="0.35">
      <c r="A4" s="24" t="s">
        <v>153</v>
      </c>
      <c r="B4" s="25" t="s">
        <v>154</v>
      </c>
    </row>
    <row r="5" spans="1:2" ht="20.25" customHeight="1" thickBot="1" x14ac:dyDescent="0.35">
      <c r="A5" s="26" t="s">
        <v>88</v>
      </c>
      <c r="B5" s="27" t="s">
        <v>350</v>
      </c>
    </row>
    <row r="6" spans="1:2" ht="21.75" customHeight="1" thickBot="1" x14ac:dyDescent="0.35">
      <c r="A6" s="26" t="s">
        <v>87</v>
      </c>
      <c r="B6" s="27" t="s">
        <v>351</v>
      </c>
    </row>
    <row r="7" spans="1:2" ht="20.25" customHeight="1" thickBot="1" x14ac:dyDescent="0.35">
      <c r="A7" s="26" t="s">
        <v>90</v>
      </c>
      <c r="B7" s="27" t="s">
        <v>352</v>
      </c>
    </row>
    <row r="8" spans="1:2" ht="21.75" customHeight="1" thickBot="1" x14ac:dyDescent="0.35">
      <c r="A8" s="26" t="s">
        <v>152</v>
      </c>
      <c r="B8" s="27" t="s">
        <v>353</v>
      </c>
    </row>
    <row r="9" spans="1:2" ht="20.25" customHeight="1" thickBot="1" x14ac:dyDescent="0.35">
      <c r="A9" s="26" t="s">
        <v>155</v>
      </c>
      <c r="B9" s="27" t="s">
        <v>156</v>
      </c>
    </row>
    <row r="10" spans="1:2" ht="20.25" customHeight="1" thickBot="1" x14ac:dyDescent="0.35">
      <c r="A10" s="26" t="s">
        <v>321</v>
      </c>
      <c r="B10" s="27" t="s">
        <v>354</v>
      </c>
    </row>
    <row r="11" spans="1:2" ht="19.5" customHeight="1" thickBot="1" x14ac:dyDescent="0.35">
      <c r="A11" s="26" t="s">
        <v>96</v>
      </c>
      <c r="B11" s="27" t="s">
        <v>355</v>
      </c>
    </row>
    <row r="12" spans="1:2" ht="18.75" customHeight="1" thickBot="1" x14ac:dyDescent="0.35">
      <c r="A12" s="26" t="s">
        <v>157</v>
      </c>
      <c r="B12" s="27" t="s">
        <v>158</v>
      </c>
    </row>
    <row r="13" spans="1:2" ht="18.75" customHeight="1" thickBot="1" x14ac:dyDescent="0.35">
      <c r="A13" s="26" t="s">
        <v>159</v>
      </c>
      <c r="B13" s="27" t="s">
        <v>160</v>
      </c>
    </row>
    <row r="14" spans="1:2" ht="20.25" customHeight="1" thickBot="1" x14ac:dyDescent="0.35">
      <c r="A14" s="26" t="s">
        <v>161</v>
      </c>
      <c r="B14" s="27" t="s">
        <v>162</v>
      </c>
    </row>
    <row r="15" spans="1:2" ht="18" customHeight="1" thickBot="1" x14ac:dyDescent="0.35">
      <c r="A15" s="26" t="s">
        <v>163</v>
      </c>
      <c r="B15" s="27" t="s">
        <v>164</v>
      </c>
    </row>
    <row r="16" spans="1:2" ht="18.75" customHeight="1" thickBot="1" x14ac:dyDescent="0.35">
      <c r="A16" s="26" t="s">
        <v>86</v>
      </c>
      <c r="B16" s="27" t="s">
        <v>356</v>
      </c>
    </row>
    <row r="17" spans="1:2" ht="18.75" customHeight="1" thickBot="1" x14ac:dyDescent="0.35">
      <c r="A17" s="26" t="s">
        <v>98</v>
      </c>
      <c r="B17" s="27" t="s">
        <v>357</v>
      </c>
    </row>
    <row r="18" spans="1:2" ht="18" customHeight="1" thickBot="1" x14ac:dyDescent="0.35">
      <c r="A18" s="26" t="s">
        <v>89</v>
      </c>
      <c r="B18" s="27" t="s">
        <v>358</v>
      </c>
    </row>
    <row r="19" spans="1:2" ht="19.5" customHeight="1" thickBot="1" x14ac:dyDescent="0.35">
      <c r="A19" s="26" t="s">
        <v>94</v>
      </c>
      <c r="B19" s="27" t="s">
        <v>253</v>
      </c>
    </row>
    <row r="20" spans="1:2" ht="21" thickBot="1" x14ac:dyDescent="0.35">
      <c r="A20" s="26" t="s">
        <v>83</v>
      </c>
      <c r="B20" s="27" t="s">
        <v>359</v>
      </c>
    </row>
    <row r="21" spans="1:2" ht="21" thickBot="1" x14ac:dyDescent="0.35">
      <c r="A21" s="26" t="s">
        <v>93</v>
      </c>
      <c r="B21" s="27" t="s">
        <v>360</v>
      </c>
    </row>
    <row r="22" spans="1:2" ht="21" thickBot="1" x14ac:dyDescent="0.35">
      <c r="A22" s="26" t="s">
        <v>84</v>
      </c>
      <c r="B22" s="27" t="s">
        <v>165</v>
      </c>
    </row>
    <row r="23" spans="1:2" ht="21" thickBot="1" x14ac:dyDescent="0.35">
      <c r="A23" s="26" t="s">
        <v>166</v>
      </c>
      <c r="B23" s="27" t="s">
        <v>167</v>
      </c>
    </row>
    <row r="24" spans="1:2" ht="41.4" thickBot="1" x14ac:dyDescent="0.35">
      <c r="A24" s="26" t="s">
        <v>168</v>
      </c>
      <c r="B24" s="27" t="s">
        <v>169</v>
      </c>
    </row>
    <row r="25" spans="1:2" ht="21" thickBot="1" x14ac:dyDescent="0.35">
      <c r="A25" s="26" t="s">
        <v>91</v>
      </c>
      <c r="B25" s="27" t="s">
        <v>361</v>
      </c>
    </row>
    <row r="26" spans="1:2" ht="21" thickBot="1" x14ac:dyDescent="0.35">
      <c r="A26" s="26" t="s">
        <v>170</v>
      </c>
      <c r="B26" s="27" t="s">
        <v>171</v>
      </c>
    </row>
    <row r="27" spans="1:2" ht="21" thickBot="1" x14ac:dyDescent="0.35">
      <c r="A27" s="26" t="s">
        <v>172</v>
      </c>
      <c r="B27" s="27" t="s">
        <v>173</v>
      </c>
    </row>
    <row r="28" spans="1:2" ht="21" thickBot="1" x14ac:dyDescent="0.35">
      <c r="A28" s="26" t="s">
        <v>149</v>
      </c>
      <c r="B28" s="27" t="s">
        <v>362</v>
      </c>
    </row>
    <row r="29" spans="1:2" ht="21" thickBot="1" x14ac:dyDescent="0.35">
      <c r="A29" s="26" t="s">
        <v>85</v>
      </c>
      <c r="B29" s="27" t="s">
        <v>174</v>
      </c>
    </row>
    <row r="30" spans="1:2" ht="21" thickBot="1" x14ac:dyDescent="0.35">
      <c r="A30" s="26" t="s">
        <v>92</v>
      </c>
      <c r="B30" s="27" t="s">
        <v>363</v>
      </c>
    </row>
    <row r="31" spans="1:2" ht="21" thickBot="1" x14ac:dyDescent="0.35">
      <c r="A31" s="26" t="s">
        <v>95</v>
      </c>
      <c r="B31" s="27" t="s">
        <v>364</v>
      </c>
    </row>
    <row r="32" spans="1:2" ht="21" thickBot="1" x14ac:dyDescent="0.35">
      <c r="A32" s="26" t="s">
        <v>97</v>
      </c>
      <c r="B32" s="27" t="s">
        <v>365</v>
      </c>
    </row>
    <row r="33" spans="1:2" ht="20.399999999999999" x14ac:dyDescent="0.3">
      <c r="A33" s="28"/>
      <c r="B33"/>
    </row>
  </sheetData>
  <sortState ref="A4:B22">
    <sortCondition ref="A4"/>
  </sortState>
  <mergeCells count="3">
    <mergeCell ref="A1:B1"/>
    <mergeCell ref="A2:B2"/>
    <mergeCell ref="A3:B3"/>
  </mergeCells>
  <pageMargins left="0.70866141732283505" right="0.70866141732283505" top="0.74803149606299202" bottom="0.74803149606299202" header="0.31496062992126" footer="0.31496062992126"/>
  <pageSetup paperSize="9" scale="86" fitToHeight="0" orientation="portrait" r:id="rId1"/>
  <headerFooter>
    <oddFooter>&amp;R&amp;"Arial,Bold"&amp;16Page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BreakPreview" zoomScale="55" zoomScaleNormal="80" zoomScaleSheetLayoutView="55" workbookViewId="0">
      <selection activeCell="O1" sqref="O1:O1048576"/>
    </sheetView>
  </sheetViews>
  <sheetFormatPr defaultColWidth="8.88671875" defaultRowHeight="14.4" x14ac:dyDescent="0.3"/>
  <cols>
    <col min="1" max="1" width="35.109375" style="18" customWidth="1"/>
    <col min="2" max="2" width="14.5546875" style="2" bestFit="1" customWidth="1"/>
    <col min="3" max="3" width="16" style="2" customWidth="1"/>
    <col min="4" max="4" width="16.5546875" style="2" customWidth="1"/>
    <col min="5" max="5" width="18" style="2" bestFit="1" customWidth="1"/>
    <col min="6" max="6" width="19.44140625" style="2" customWidth="1"/>
    <col min="7" max="7" width="18.44140625" style="2" customWidth="1"/>
    <col min="8" max="8" width="14.88671875" style="2" customWidth="1"/>
    <col min="9" max="9" width="14.5546875" style="2" customWidth="1"/>
    <col min="10" max="10" width="15.88671875" style="2" customWidth="1"/>
    <col min="11" max="11" width="15.44140625" style="2" customWidth="1"/>
    <col min="12" max="12" width="14.5546875" style="2" customWidth="1"/>
    <col min="13" max="13" width="14.109375" style="2" customWidth="1"/>
    <col min="14" max="14" width="18.88671875" style="2" customWidth="1"/>
    <col min="15" max="16384" width="8.88671875" style="2"/>
  </cols>
  <sheetData>
    <row r="1" spans="1:14" ht="21" x14ac:dyDescent="0.3">
      <c r="A1" s="312" t="s">
        <v>42</v>
      </c>
      <c r="B1" s="312"/>
      <c r="C1" s="312"/>
      <c r="D1" s="312"/>
      <c r="E1" s="312"/>
      <c r="F1" s="312"/>
      <c r="G1" s="312"/>
      <c r="H1" s="312"/>
      <c r="I1" s="312"/>
      <c r="J1" s="312"/>
      <c r="K1" s="312"/>
      <c r="L1" s="312"/>
      <c r="M1" s="312"/>
      <c r="N1" s="312"/>
    </row>
    <row r="2" spans="1:14" ht="21" x14ac:dyDescent="0.3">
      <c r="A2" s="172" t="s">
        <v>39</v>
      </c>
      <c r="B2" s="312" t="s">
        <v>692</v>
      </c>
      <c r="C2" s="312"/>
      <c r="D2" s="312"/>
      <c r="E2" s="312"/>
      <c r="F2" s="312"/>
      <c r="G2" s="312"/>
      <c r="H2" s="312"/>
      <c r="I2" s="312"/>
      <c r="J2" s="312"/>
      <c r="K2" s="312"/>
      <c r="L2" s="312"/>
      <c r="M2" s="312"/>
      <c r="N2" s="312"/>
    </row>
    <row r="3" spans="1:14" ht="78" customHeight="1" x14ac:dyDescent="0.3">
      <c r="A3" s="102" t="s">
        <v>175</v>
      </c>
      <c r="B3" s="103" t="s">
        <v>176</v>
      </c>
      <c r="C3" s="102" t="s">
        <v>13</v>
      </c>
      <c r="D3" s="102" t="s">
        <v>177</v>
      </c>
      <c r="E3" s="102" t="s">
        <v>178</v>
      </c>
      <c r="F3" s="102" t="s">
        <v>179</v>
      </c>
      <c r="G3" s="102" t="s">
        <v>180</v>
      </c>
      <c r="H3" s="102" t="s">
        <v>18</v>
      </c>
      <c r="I3" s="102" t="s">
        <v>181</v>
      </c>
      <c r="J3" s="102" t="s">
        <v>182</v>
      </c>
      <c r="K3" s="102" t="s">
        <v>21</v>
      </c>
      <c r="L3" s="102" t="s">
        <v>183</v>
      </c>
      <c r="M3" s="102" t="s">
        <v>184</v>
      </c>
      <c r="N3" s="104" t="s">
        <v>2166</v>
      </c>
    </row>
    <row r="4" spans="1:14" ht="36" customHeight="1" x14ac:dyDescent="0.3">
      <c r="A4" s="105" t="s">
        <v>185</v>
      </c>
      <c r="B4" s="63">
        <v>105816.21616848331</v>
      </c>
      <c r="C4" s="63">
        <v>105816.21616848331</v>
      </c>
      <c r="D4" s="63">
        <v>105816.21616848331</v>
      </c>
      <c r="E4" s="63">
        <v>105816.21616848331</v>
      </c>
      <c r="F4" s="63">
        <v>105816.21616848331</v>
      </c>
      <c r="G4" s="63">
        <v>105816.21616848331</v>
      </c>
      <c r="H4" s="63">
        <v>105816.21616848331</v>
      </c>
      <c r="I4" s="63">
        <v>105816.21616848331</v>
      </c>
      <c r="J4" s="63">
        <v>105816.21616848331</v>
      </c>
      <c r="K4" s="63">
        <v>105816.21616848331</v>
      </c>
      <c r="L4" s="63">
        <v>105816.21616848331</v>
      </c>
      <c r="M4" s="63">
        <v>105816.21616848331</v>
      </c>
      <c r="N4" s="96">
        <f>SUM(B4:M4)</f>
        <v>1269794.5940217993</v>
      </c>
    </row>
    <row r="5" spans="1:14" ht="48.9" customHeight="1" x14ac:dyDescent="0.3">
      <c r="A5" s="106" t="s">
        <v>186</v>
      </c>
      <c r="B5" s="63">
        <v>215397.97309481763</v>
      </c>
      <c r="C5" s="63">
        <v>215397.97309481763</v>
      </c>
      <c r="D5" s="63">
        <v>215397.97309481763</v>
      </c>
      <c r="E5" s="63">
        <v>215397.97309481763</v>
      </c>
      <c r="F5" s="63">
        <v>215397.97309481763</v>
      </c>
      <c r="G5" s="63">
        <v>215397.97309481763</v>
      </c>
      <c r="H5" s="63">
        <v>215397.97309481763</v>
      </c>
      <c r="I5" s="63">
        <v>215397.97309481763</v>
      </c>
      <c r="J5" s="63">
        <v>215397.97309481763</v>
      </c>
      <c r="K5" s="63">
        <v>215397.97309481763</v>
      </c>
      <c r="L5" s="63">
        <v>215397.97309481763</v>
      </c>
      <c r="M5" s="63">
        <v>215397.97309481763</v>
      </c>
      <c r="N5" s="96">
        <f t="shared" ref="N5:N17" si="0">SUM(B5:M5)</f>
        <v>2584775.6771378121</v>
      </c>
    </row>
    <row r="6" spans="1:14" ht="49.5" customHeight="1" x14ac:dyDescent="0.3">
      <c r="A6" s="106" t="s">
        <v>187</v>
      </c>
      <c r="B6" s="63">
        <v>60219.424568633352</v>
      </c>
      <c r="C6" s="63">
        <v>60219.424568633352</v>
      </c>
      <c r="D6" s="63">
        <v>60219.424568633352</v>
      </c>
      <c r="E6" s="63">
        <v>60219.424568633352</v>
      </c>
      <c r="F6" s="63">
        <v>60219.424568633352</v>
      </c>
      <c r="G6" s="63">
        <v>60219.424568633352</v>
      </c>
      <c r="H6" s="63">
        <v>60219.424568633352</v>
      </c>
      <c r="I6" s="63">
        <v>60219.424568633352</v>
      </c>
      <c r="J6" s="63">
        <v>60219.424568633352</v>
      </c>
      <c r="K6" s="63">
        <v>60219.424568633352</v>
      </c>
      <c r="L6" s="63">
        <v>60219.424568633352</v>
      </c>
      <c r="M6" s="63">
        <v>60219.424568633352</v>
      </c>
      <c r="N6" s="96">
        <f t="shared" si="0"/>
        <v>722633.09482360014</v>
      </c>
    </row>
    <row r="7" spans="1:14" ht="49.5" customHeight="1" x14ac:dyDescent="0.3">
      <c r="A7" s="106" t="s">
        <v>188</v>
      </c>
      <c r="B7" s="63">
        <v>12668.479113399999</v>
      </c>
      <c r="C7" s="63">
        <v>12668.479113399999</v>
      </c>
      <c r="D7" s="63">
        <v>12668.479113399999</v>
      </c>
      <c r="E7" s="63">
        <v>12668.479113399999</v>
      </c>
      <c r="F7" s="63">
        <v>12668.479113399999</v>
      </c>
      <c r="G7" s="63">
        <v>12668.479113399999</v>
      </c>
      <c r="H7" s="63">
        <v>12668.479113399999</v>
      </c>
      <c r="I7" s="63">
        <v>12668.479113399999</v>
      </c>
      <c r="J7" s="63">
        <v>12668.479113399999</v>
      </c>
      <c r="K7" s="63">
        <v>12668.479113399999</v>
      </c>
      <c r="L7" s="63">
        <v>12668.479113399999</v>
      </c>
      <c r="M7" s="63">
        <v>12668.479113399999</v>
      </c>
      <c r="N7" s="96">
        <f t="shared" si="0"/>
        <v>152021.74936079999</v>
      </c>
    </row>
    <row r="8" spans="1:14" ht="48.6" customHeight="1" x14ac:dyDescent="0.3">
      <c r="A8" s="106" t="s">
        <v>189</v>
      </c>
      <c r="B8" s="63">
        <v>9694.4234142249989</v>
      </c>
      <c r="C8" s="63">
        <v>9694.4234142249989</v>
      </c>
      <c r="D8" s="63">
        <v>9694.4234142249989</v>
      </c>
      <c r="E8" s="63">
        <v>9694.4234142249989</v>
      </c>
      <c r="F8" s="63">
        <v>9694.4234142249989</v>
      </c>
      <c r="G8" s="63">
        <v>9694.4234142249989</v>
      </c>
      <c r="H8" s="63">
        <v>9694.4234142249989</v>
      </c>
      <c r="I8" s="63">
        <v>9694.4234142249989</v>
      </c>
      <c r="J8" s="63">
        <v>9694.4234142249989</v>
      </c>
      <c r="K8" s="63">
        <v>9694.4234142249989</v>
      </c>
      <c r="L8" s="63">
        <v>9694.4234142249989</v>
      </c>
      <c r="M8" s="63">
        <v>9694.4234142249989</v>
      </c>
      <c r="N8" s="96">
        <f t="shared" si="0"/>
        <v>116333.08097069996</v>
      </c>
    </row>
    <row r="9" spans="1:14" ht="51.9" customHeight="1" x14ac:dyDescent="0.3">
      <c r="A9" s="106" t="s">
        <v>190</v>
      </c>
      <c r="B9" s="63">
        <v>2423.2331355833326</v>
      </c>
      <c r="C9" s="63">
        <v>2423.2331355833326</v>
      </c>
      <c r="D9" s="63">
        <v>2423.2331355833326</v>
      </c>
      <c r="E9" s="63">
        <v>2423.2331355833326</v>
      </c>
      <c r="F9" s="63">
        <v>2423.2331355833326</v>
      </c>
      <c r="G9" s="63">
        <v>2423.2331355833326</v>
      </c>
      <c r="H9" s="63">
        <v>2423.2331355833326</v>
      </c>
      <c r="I9" s="63">
        <v>2423.2331355833326</v>
      </c>
      <c r="J9" s="63">
        <v>2423.2331355833326</v>
      </c>
      <c r="K9" s="63">
        <v>2423.2331355833326</v>
      </c>
      <c r="L9" s="63">
        <v>2423.2331355833326</v>
      </c>
      <c r="M9" s="63">
        <v>2423.2331355833326</v>
      </c>
      <c r="N9" s="96">
        <f t="shared" si="0"/>
        <v>29078.797626999996</v>
      </c>
    </row>
    <row r="10" spans="1:14" ht="53.1" customHeight="1" x14ac:dyDescent="0.3">
      <c r="A10" s="106" t="s">
        <v>191</v>
      </c>
      <c r="B10" s="63">
        <v>1271.7018689375</v>
      </c>
      <c r="C10" s="63">
        <v>1271.7018689375</v>
      </c>
      <c r="D10" s="63">
        <v>1271.7018689375</v>
      </c>
      <c r="E10" s="63">
        <v>1271.7018689375</v>
      </c>
      <c r="F10" s="63">
        <v>1271.7018689375</v>
      </c>
      <c r="G10" s="63">
        <v>1271.7018689375</v>
      </c>
      <c r="H10" s="63">
        <v>1271.7018689375</v>
      </c>
      <c r="I10" s="63">
        <v>1271.7018689375</v>
      </c>
      <c r="J10" s="63">
        <v>1271.7018689375</v>
      </c>
      <c r="K10" s="63">
        <v>1271.7018689375</v>
      </c>
      <c r="L10" s="63">
        <v>1271.7018689375</v>
      </c>
      <c r="M10" s="63">
        <v>1271.7018689375</v>
      </c>
      <c r="N10" s="96">
        <f t="shared" si="0"/>
        <v>15260.42242725</v>
      </c>
    </row>
    <row r="11" spans="1:14" ht="51" customHeight="1" x14ac:dyDescent="0.3">
      <c r="A11" s="106" t="s">
        <v>192</v>
      </c>
      <c r="B11" s="63">
        <v>16871.482823799997</v>
      </c>
      <c r="C11" s="63">
        <v>16871.482823799997</v>
      </c>
      <c r="D11" s="63">
        <v>16871.482823799997</v>
      </c>
      <c r="E11" s="63">
        <v>16871.482823799997</v>
      </c>
      <c r="F11" s="63">
        <v>16871.482823799997</v>
      </c>
      <c r="G11" s="63">
        <v>16871.482823799997</v>
      </c>
      <c r="H11" s="63">
        <v>16871.482823799997</v>
      </c>
      <c r="I11" s="63">
        <v>16871.482823799997</v>
      </c>
      <c r="J11" s="63">
        <v>16871.482823799997</v>
      </c>
      <c r="K11" s="63">
        <v>16871.482823799997</v>
      </c>
      <c r="L11" s="63">
        <v>16871.482823799997</v>
      </c>
      <c r="M11" s="63">
        <v>16871.482823799997</v>
      </c>
      <c r="N11" s="96">
        <f t="shared" si="0"/>
        <v>202457.79388560003</v>
      </c>
    </row>
    <row r="12" spans="1:14" ht="36.6" customHeight="1" x14ac:dyDescent="0.3">
      <c r="A12" s="106" t="s">
        <v>2167</v>
      </c>
      <c r="B12" s="63">
        <v>149.87928697499999</v>
      </c>
      <c r="C12" s="63">
        <v>149.87928697499999</v>
      </c>
      <c r="D12" s="63">
        <v>149.87928697499999</v>
      </c>
      <c r="E12" s="63">
        <v>149.87928697499999</v>
      </c>
      <c r="F12" s="63">
        <v>149.87928697499999</v>
      </c>
      <c r="G12" s="63">
        <v>149.87928697499999</v>
      </c>
      <c r="H12" s="63">
        <v>149.87928697499999</v>
      </c>
      <c r="I12" s="63">
        <v>149.87928697499999</v>
      </c>
      <c r="J12" s="63">
        <v>149.87928697499999</v>
      </c>
      <c r="K12" s="63">
        <v>149.87928697499999</v>
      </c>
      <c r="L12" s="63">
        <v>149.87928697499999</v>
      </c>
      <c r="M12" s="63">
        <v>149.87928697499999</v>
      </c>
      <c r="N12" s="96">
        <f t="shared" si="0"/>
        <v>1798.5514436999999</v>
      </c>
    </row>
    <row r="13" spans="1:14" ht="49.5" customHeight="1" x14ac:dyDescent="0.3">
      <c r="A13" s="106" t="s">
        <v>2168</v>
      </c>
      <c r="B13" s="63">
        <v>93.297417124999996</v>
      </c>
      <c r="C13" s="63">
        <v>93.297417124999996</v>
      </c>
      <c r="D13" s="63">
        <v>93.297417124999996</v>
      </c>
      <c r="E13" s="63">
        <v>93.297417124999996</v>
      </c>
      <c r="F13" s="63">
        <v>93.297417124999996</v>
      </c>
      <c r="G13" s="63">
        <v>93.297417124999996</v>
      </c>
      <c r="H13" s="63">
        <v>93.297417124999996</v>
      </c>
      <c r="I13" s="63">
        <v>93.297417124999996</v>
      </c>
      <c r="J13" s="63">
        <v>93.297417124999996</v>
      </c>
      <c r="K13" s="63">
        <v>93.297417124999996</v>
      </c>
      <c r="L13" s="63">
        <v>93.297417124999996</v>
      </c>
      <c r="M13" s="63">
        <v>93.297417124999996</v>
      </c>
      <c r="N13" s="96">
        <f t="shared" si="0"/>
        <v>1119.5690055000002</v>
      </c>
    </row>
    <row r="14" spans="1:14" ht="33.6" customHeight="1" x14ac:dyDescent="0.3">
      <c r="A14" s="106" t="s">
        <v>193</v>
      </c>
      <c r="B14" s="63">
        <v>50.158502166666665</v>
      </c>
      <c r="C14" s="63">
        <v>50.158502166666665</v>
      </c>
      <c r="D14" s="63">
        <v>50.158502166666665</v>
      </c>
      <c r="E14" s="63">
        <v>50.158502166666665</v>
      </c>
      <c r="F14" s="63">
        <v>50.158502166666665</v>
      </c>
      <c r="G14" s="63">
        <v>50.158502166666665</v>
      </c>
      <c r="H14" s="63">
        <v>50.158502166666665</v>
      </c>
      <c r="I14" s="63">
        <v>50.158502166666665</v>
      </c>
      <c r="J14" s="63">
        <v>50.158502166666665</v>
      </c>
      <c r="K14" s="63">
        <v>50.158502166666665</v>
      </c>
      <c r="L14" s="63">
        <v>50.158502166666665</v>
      </c>
      <c r="M14" s="63">
        <v>50.158502166666665</v>
      </c>
      <c r="N14" s="96">
        <f t="shared" si="0"/>
        <v>601.90202599999998</v>
      </c>
    </row>
    <row r="15" spans="1:14" ht="38.4" customHeight="1" x14ac:dyDescent="0.3">
      <c r="A15" s="106" t="s">
        <v>2169</v>
      </c>
      <c r="B15" s="63">
        <v>56290.27</v>
      </c>
      <c r="C15" s="63">
        <v>56290.27</v>
      </c>
      <c r="D15" s="63">
        <v>56290.27</v>
      </c>
      <c r="E15" s="63">
        <v>66178.936000000002</v>
      </c>
      <c r="F15" s="63">
        <v>66178.936000000002</v>
      </c>
      <c r="G15" s="63">
        <v>66178.936000000002</v>
      </c>
      <c r="H15" s="63">
        <v>66178.936000000002</v>
      </c>
      <c r="I15" s="63">
        <v>66178.936000000002</v>
      </c>
      <c r="J15" s="63">
        <v>66178.936000000002</v>
      </c>
      <c r="K15" s="63">
        <v>66178.936000000002</v>
      </c>
      <c r="L15" s="63">
        <v>66178.936000000002</v>
      </c>
      <c r="M15" s="63">
        <v>66178.936000000002</v>
      </c>
      <c r="N15" s="96">
        <f t="shared" si="0"/>
        <v>764481.23399999994</v>
      </c>
    </row>
    <row r="16" spans="1:14" ht="35.4" customHeight="1" x14ac:dyDescent="0.3">
      <c r="A16" s="106" t="s">
        <v>194</v>
      </c>
      <c r="B16" s="63">
        <v>12204.315428524998</v>
      </c>
      <c r="C16" s="63">
        <v>12204.315428524998</v>
      </c>
      <c r="D16" s="63">
        <v>12204.315428524998</v>
      </c>
      <c r="E16" s="63">
        <v>12204.315428524998</v>
      </c>
      <c r="F16" s="63">
        <v>12204.315428524998</v>
      </c>
      <c r="G16" s="63">
        <v>12204.315428524998</v>
      </c>
      <c r="H16" s="63">
        <v>12204.315428524998</v>
      </c>
      <c r="I16" s="63">
        <v>12204.315428524998</v>
      </c>
      <c r="J16" s="63">
        <v>12204.315428524998</v>
      </c>
      <c r="K16" s="63">
        <v>12204.315428524998</v>
      </c>
      <c r="L16" s="63">
        <v>12204.315428524998</v>
      </c>
      <c r="M16" s="63">
        <v>12204.315428524998</v>
      </c>
      <c r="N16" s="96">
        <f t="shared" si="0"/>
        <v>146451.78514230001</v>
      </c>
    </row>
    <row r="17" spans="1:14" ht="27.6" customHeight="1" x14ac:dyDescent="0.3">
      <c r="A17" s="106" t="s">
        <v>2170</v>
      </c>
      <c r="B17" s="63"/>
      <c r="C17" s="63"/>
      <c r="D17" s="63"/>
      <c r="E17" s="63"/>
      <c r="F17" s="63"/>
      <c r="G17" s="63"/>
      <c r="H17" s="63"/>
      <c r="I17" s="63"/>
      <c r="J17" s="63"/>
      <c r="K17" s="63"/>
      <c r="L17" s="63"/>
      <c r="M17" s="63"/>
      <c r="N17" s="96">
        <f t="shared" si="0"/>
        <v>0</v>
      </c>
    </row>
    <row r="18" spans="1:14" ht="69" customHeight="1" x14ac:dyDescent="0.3">
      <c r="A18" s="106" t="s">
        <v>195</v>
      </c>
      <c r="B18" s="64">
        <f>SUM(B4:B17)</f>
        <v>493150.85482267191</v>
      </c>
      <c r="C18" s="64">
        <f t="shared" ref="C18:N18" si="1">SUM(C4:C17)</f>
        <v>493150.85482267191</v>
      </c>
      <c r="D18" s="64">
        <f t="shared" si="1"/>
        <v>493150.85482267191</v>
      </c>
      <c r="E18" s="64">
        <f t="shared" si="1"/>
        <v>503039.52082267188</v>
      </c>
      <c r="F18" s="64">
        <f t="shared" si="1"/>
        <v>503039.52082267188</v>
      </c>
      <c r="G18" s="64">
        <f t="shared" si="1"/>
        <v>503039.52082267188</v>
      </c>
      <c r="H18" s="64">
        <f t="shared" si="1"/>
        <v>503039.52082267188</v>
      </c>
      <c r="I18" s="64">
        <f t="shared" si="1"/>
        <v>503039.52082267188</v>
      </c>
      <c r="J18" s="64">
        <f t="shared" si="1"/>
        <v>503039.52082267188</v>
      </c>
      <c r="K18" s="64">
        <f t="shared" si="1"/>
        <v>503039.52082267188</v>
      </c>
      <c r="L18" s="64">
        <f t="shared" si="1"/>
        <v>503039.52082267188</v>
      </c>
      <c r="M18" s="64">
        <f t="shared" si="1"/>
        <v>503039.52082267188</v>
      </c>
      <c r="N18" s="64">
        <f t="shared" si="1"/>
        <v>6006808.2518720608</v>
      </c>
    </row>
  </sheetData>
  <mergeCells count="2">
    <mergeCell ref="A1:N1"/>
    <mergeCell ref="B2:N2"/>
  </mergeCells>
  <pageMargins left="0.70866141732283472" right="0.70866141732283472" top="0.74803149606299213" bottom="0.74803149606299213" header="0.31496062992125984" footer="0.31496062992125984"/>
  <pageSetup paperSize="9" scale="49" fitToHeight="0" orientation="landscape" r:id="rId1"/>
  <headerFooter>
    <oddFooter>&amp;R&amp;"Arial,Bold"&amp;20Page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55" zoomScaleNormal="80" zoomScaleSheetLayoutView="55" workbookViewId="0">
      <selection activeCell="K7" sqref="K7"/>
    </sheetView>
  </sheetViews>
  <sheetFormatPr defaultColWidth="9.109375" defaultRowHeight="14.4" x14ac:dyDescent="0.3"/>
  <cols>
    <col min="1" max="1" width="23.109375" style="50" customWidth="1"/>
    <col min="2" max="2" width="15.109375" style="50" customWidth="1"/>
    <col min="3" max="3" width="17.88671875" style="50" bestFit="1" customWidth="1"/>
    <col min="4" max="4" width="17.88671875" style="50" customWidth="1"/>
    <col min="5" max="5" width="15.88671875" style="50" customWidth="1"/>
    <col min="6" max="7" width="17.88671875" style="50" bestFit="1" customWidth="1"/>
    <col min="8" max="8" width="16.109375" style="50" customWidth="1"/>
    <col min="9" max="9" width="17.88671875" style="50" bestFit="1" customWidth="1"/>
    <col min="10" max="11" width="16.109375" style="50" customWidth="1"/>
    <col min="12" max="12" width="17.5546875" style="50" customWidth="1"/>
    <col min="13" max="13" width="14.44140625" style="50" customWidth="1"/>
    <col min="14" max="14" width="16.109375" style="50" customWidth="1"/>
    <col min="15" max="16384" width="9.109375" style="50"/>
  </cols>
  <sheetData>
    <row r="1" spans="1:14" ht="21" x14ac:dyDescent="0.3">
      <c r="A1" s="312" t="s">
        <v>43</v>
      </c>
      <c r="B1" s="312"/>
      <c r="C1" s="312"/>
      <c r="D1" s="312"/>
      <c r="E1" s="312"/>
      <c r="F1" s="312"/>
      <c r="G1" s="312"/>
      <c r="H1" s="312"/>
      <c r="I1" s="312"/>
      <c r="J1" s="312"/>
      <c r="K1" s="312"/>
      <c r="L1" s="312"/>
      <c r="M1" s="312"/>
      <c r="N1" s="312"/>
    </row>
    <row r="2" spans="1:14" ht="21" x14ac:dyDescent="0.3">
      <c r="A2" s="172" t="s">
        <v>39</v>
      </c>
      <c r="B2" s="312" t="s">
        <v>693</v>
      </c>
      <c r="C2" s="312"/>
      <c r="D2" s="312"/>
      <c r="E2" s="312"/>
      <c r="F2" s="312"/>
      <c r="G2" s="312"/>
      <c r="H2" s="312"/>
      <c r="I2" s="312"/>
      <c r="J2" s="312"/>
      <c r="K2" s="312"/>
      <c r="L2" s="312"/>
      <c r="M2" s="312"/>
      <c r="N2" s="312"/>
    </row>
    <row r="3" spans="1:14" ht="85.5" customHeight="1" x14ac:dyDescent="0.3">
      <c r="A3" s="58" t="s">
        <v>175</v>
      </c>
      <c r="B3" s="59" t="s">
        <v>176</v>
      </c>
      <c r="C3" s="58" t="s">
        <v>13</v>
      </c>
      <c r="D3" s="58" t="s">
        <v>177</v>
      </c>
      <c r="E3" s="58" t="s">
        <v>178</v>
      </c>
      <c r="F3" s="58" t="s">
        <v>179</v>
      </c>
      <c r="G3" s="58" t="s">
        <v>180</v>
      </c>
      <c r="H3" s="58" t="s">
        <v>18</v>
      </c>
      <c r="I3" s="58" t="s">
        <v>181</v>
      </c>
      <c r="J3" s="58" t="s">
        <v>182</v>
      </c>
      <c r="K3" s="58" t="s">
        <v>21</v>
      </c>
      <c r="L3" s="58" t="s">
        <v>183</v>
      </c>
      <c r="M3" s="58" t="s">
        <v>184</v>
      </c>
      <c r="N3" s="60" t="s">
        <v>2166</v>
      </c>
    </row>
    <row r="4" spans="1:14" ht="33" customHeight="1" x14ac:dyDescent="0.3">
      <c r="A4" s="61" t="s">
        <v>150</v>
      </c>
      <c r="B4" s="62"/>
      <c r="C4" s="62"/>
      <c r="D4" s="62"/>
      <c r="E4" s="62"/>
      <c r="F4" s="62"/>
      <c r="G4" s="62"/>
      <c r="H4" s="62"/>
      <c r="I4" s="62"/>
      <c r="J4" s="62"/>
      <c r="K4" s="62"/>
      <c r="L4" s="62"/>
      <c r="M4" s="62"/>
      <c r="N4" s="62"/>
    </row>
    <row r="5" spans="1:14" ht="34.5" customHeight="1" x14ac:dyDescent="0.3">
      <c r="A5" s="97" t="s">
        <v>196</v>
      </c>
      <c r="B5" s="92">
        <v>370.62750111666668</v>
      </c>
      <c r="C5" s="92">
        <v>370.62750111666668</v>
      </c>
      <c r="D5" s="92">
        <v>370.62750111666668</v>
      </c>
      <c r="E5" s="92">
        <v>370.62750111666668</v>
      </c>
      <c r="F5" s="92">
        <v>370.62750111666668</v>
      </c>
      <c r="G5" s="92">
        <v>370.62750111666668</v>
      </c>
      <c r="H5" s="92">
        <v>370.62750111666668</v>
      </c>
      <c r="I5" s="92">
        <v>370.62750111666668</v>
      </c>
      <c r="J5" s="92">
        <v>370.62750111666668</v>
      </c>
      <c r="K5" s="92">
        <v>370.62750111666668</v>
      </c>
      <c r="L5" s="92">
        <v>370.62750111666668</v>
      </c>
      <c r="M5" s="92">
        <v>370.62750111666668</v>
      </c>
      <c r="N5" s="63">
        <f>SUM(B5:M5)</f>
        <v>4447.5300133999999</v>
      </c>
    </row>
    <row r="6" spans="1:14" ht="33.6" customHeight="1" x14ac:dyDescent="0.3">
      <c r="A6" s="97" t="s">
        <v>197</v>
      </c>
      <c r="B6" s="92">
        <v>199677.82881559443</v>
      </c>
      <c r="C6" s="92">
        <v>199677.82881559443</v>
      </c>
      <c r="D6" s="92">
        <v>199677.82881559443</v>
      </c>
      <c r="E6" s="92">
        <v>209566.495</v>
      </c>
      <c r="F6" s="92">
        <v>209566.495</v>
      </c>
      <c r="G6" s="92">
        <v>209566.495</v>
      </c>
      <c r="H6" s="92">
        <v>209566.495</v>
      </c>
      <c r="I6" s="92">
        <v>209566.495</v>
      </c>
      <c r="J6" s="92">
        <v>209566.495</v>
      </c>
      <c r="K6" s="92">
        <v>209566.495</v>
      </c>
      <c r="L6" s="92">
        <v>209566.495</v>
      </c>
      <c r="M6" s="92">
        <v>209566.495</v>
      </c>
      <c r="N6" s="63">
        <f t="shared" ref="N6:N10" si="0">SUM(B6:M6)</f>
        <v>2485131.941446784</v>
      </c>
    </row>
    <row r="7" spans="1:14" ht="66.900000000000006" customHeight="1" x14ac:dyDescent="0.3">
      <c r="A7" s="97" t="s">
        <v>198</v>
      </c>
      <c r="B7" s="92">
        <v>17888.695357982644</v>
      </c>
      <c r="C7" s="92">
        <v>17888.695357982644</v>
      </c>
      <c r="D7" s="92">
        <v>17888.695357982644</v>
      </c>
      <c r="E7" s="92">
        <v>17888.695357982644</v>
      </c>
      <c r="F7" s="92">
        <v>17888.695357982644</v>
      </c>
      <c r="G7" s="92">
        <v>17888.695357982644</v>
      </c>
      <c r="H7" s="92">
        <v>17888.695357982644</v>
      </c>
      <c r="I7" s="92">
        <v>17888.695357982644</v>
      </c>
      <c r="J7" s="92">
        <v>17888.695357982644</v>
      </c>
      <c r="K7" s="92">
        <v>17888.695357982644</v>
      </c>
      <c r="L7" s="92">
        <v>17888.695357982644</v>
      </c>
      <c r="M7" s="92">
        <v>17888.695357982644</v>
      </c>
      <c r="N7" s="63">
        <f t="shared" si="0"/>
        <v>214664.34429579179</v>
      </c>
    </row>
    <row r="8" spans="1:14" ht="45" customHeight="1" x14ac:dyDescent="0.3">
      <c r="A8" s="97" t="s">
        <v>199</v>
      </c>
      <c r="B8" s="92">
        <v>1603.2650572083332</v>
      </c>
      <c r="C8" s="92">
        <v>1603.2650572083332</v>
      </c>
      <c r="D8" s="92">
        <v>1603.2650572083332</v>
      </c>
      <c r="E8" s="92">
        <v>1603.2650572083332</v>
      </c>
      <c r="F8" s="92">
        <v>1603.2650572083332</v>
      </c>
      <c r="G8" s="92">
        <v>1603.2650572083332</v>
      </c>
      <c r="H8" s="92">
        <v>1603.2650572083332</v>
      </c>
      <c r="I8" s="92">
        <v>1603.2650572083332</v>
      </c>
      <c r="J8" s="92">
        <v>1603.2650572083332</v>
      </c>
      <c r="K8" s="92">
        <v>1603.2650572083332</v>
      </c>
      <c r="L8" s="92">
        <v>1603.2650572083332</v>
      </c>
      <c r="M8" s="92">
        <v>1603.2650572083332</v>
      </c>
      <c r="N8" s="63">
        <f t="shared" si="0"/>
        <v>19239.1806865</v>
      </c>
    </row>
    <row r="9" spans="1:14" ht="48.6" customHeight="1" x14ac:dyDescent="0.3">
      <c r="A9" s="97" t="s">
        <v>200</v>
      </c>
      <c r="B9" s="92">
        <v>281362.19772512431</v>
      </c>
      <c r="C9" s="92">
        <v>281362.19772512431</v>
      </c>
      <c r="D9" s="92">
        <v>281362.19772512431</v>
      </c>
      <c r="E9" s="92">
        <v>281362.19772512431</v>
      </c>
      <c r="F9" s="92">
        <v>281362.19772512431</v>
      </c>
      <c r="G9" s="92">
        <v>281362.19772512431</v>
      </c>
      <c r="H9" s="92">
        <v>281362.19772512431</v>
      </c>
      <c r="I9" s="92">
        <v>281362.19772512431</v>
      </c>
      <c r="J9" s="92">
        <v>281362.19772512431</v>
      </c>
      <c r="K9" s="92">
        <v>281362.19772512431</v>
      </c>
      <c r="L9" s="92">
        <v>281362.19772512431</v>
      </c>
      <c r="M9" s="92">
        <v>281362.19772512431</v>
      </c>
      <c r="N9" s="63">
        <f t="shared" si="0"/>
        <v>3376346.3727014908</v>
      </c>
    </row>
    <row r="10" spans="1:14" ht="88.5" customHeight="1" x14ac:dyDescent="0.3">
      <c r="A10" s="97" t="s">
        <v>201</v>
      </c>
      <c r="B10" s="92">
        <v>36072.53878231228</v>
      </c>
      <c r="C10" s="92">
        <v>36072.53878231228</v>
      </c>
      <c r="D10" s="92">
        <v>36072.53878231228</v>
      </c>
      <c r="E10" s="92">
        <v>36072.53878231228</v>
      </c>
      <c r="F10" s="92">
        <v>36072.53878231228</v>
      </c>
      <c r="G10" s="92">
        <v>36072.53878231228</v>
      </c>
      <c r="H10" s="92">
        <v>36072.53878231228</v>
      </c>
      <c r="I10" s="92">
        <v>36072.53878231228</v>
      </c>
      <c r="J10" s="92">
        <v>36072.53878231228</v>
      </c>
      <c r="K10" s="92">
        <v>36072.53878231228</v>
      </c>
      <c r="L10" s="92">
        <v>36072.53878231228</v>
      </c>
      <c r="M10" s="92">
        <v>36072.53878231228</v>
      </c>
      <c r="N10" s="63">
        <f t="shared" si="0"/>
        <v>432870.46538774745</v>
      </c>
    </row>
    <row r="11" spans="1:14" ht="40.5" customHeight="1" x14ac:dyDescent="0.3">
      <c r="A11" s="98" t="s">
        <v>202</v>
      </c>
      <c r="B11" s="64">
        <f>SUM(B5:B10)</f>
        <v>536975.15323933866</v>
      </c>
      <c r="C11" s="64">
        <f t="shared" ref="C11:M11" si="1">SUM(C5:C10)</f>
        <v>536975.15323933866</v>
      </c>
      <c r="D11" s="64">
        <f t="shared" si="1"/>
        <v>536975.15323933866</v>
      </c>
      <c r="E11" s="64">
        <f t="shared" si="1"/>
        <v>546863.81942374422</v>
      </c>
      <c r="F11" s="64">
        <f t="shared" si="1"/>
        <v>546863.81942374422</v>
      </c>
      <c r="G11" s="64">
        <f t="shared" si="1"/>
        <v>546863.81942374422</v>
      </c>
      <c r="H11" s="64">
        <f t="shared" si="1"/>
        <v>546863.81942374422</v>
      </c>
      <c r="I11" s="64">
        <f t="shared" si="1"/>
        <v>546863.81942374422</v>
      </c>
      <c r="J11" s="64">
        <f t="shared" si="1"/>
        <v>546863.81942374422</v>
      </c>
      <c r="K11" s="64">
        <f t="shared" si="1"/>
        <v>546863.81942374422</v>
      </c>
      <c r="L11" s="64">
        <f t="shared" si="1"/>
        <v>546863.81942374422</v>
      </c>
      <c r="M11" s="64">
        <f t="shared" si="1"/>
        <v>546863.81942374422</v>
      </c>
      <c r="N11" s="64">
        <f>SUM(N5:N10)</f>
        <v>6532699.8345317142</v>
      </c>
    </row>
  </sheetData>
  <mergeCells count="2">
    <mergeCell ref="A1:N1"/>
    <mergeCell ref="B2:N2"/>
  </mergeCells>
  <pageMargins left="0.70866141732283472" right="0.70866141732283472" top="0.74803149606299213" bottom="0.74803149606299213" header="0.31496062992125984" footer="0.31496062992125984"/>
  <pageSetup paperSize="9" scale="51" fitToHeight="0" orientation="landscape" r:id="rId1"/>
  <headerFooter>
    <oddFooter>&amp;R&amp;"Arial,Bold"&amp;20Page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view="pageBreakPreview" zoomScale="55" zoomScaleNormal="80" zoomScaleSheetLayoutView="55" workbookViewId="0">
      <selection activeCell="M7" sqref="M7:M8"/>
    </sheetView>
  </sheetViews>
  <sheetFormatPr defaultColWidth="9.109375" defaultRowHeight="14.4" x14ac:dyDescent="0.3"/>
  <cols>
    <col min="1" max="1" width="33.5546875" style="50" customWidth="1"/>
    <col min="2" max="2" width="14.44140625" style="50" customWidth="1"/>
    <col min="3" max="3" width="15" style="50" customWidth="1"/>
    <col min="4" max="4" width="17.44140625" style="50" bestFit="1" customWidth="1"/>
    <col min="5" max="5" width="14.88671875" style="50" customWidth="1"/>
    <col min="6" max="6" width="16" style="50" customWidth="1"/>
    <col min="7" max="7" width="16" style="50" bestFit="1" customWidth="1"/>
    <col min="8" max="9" width="15.44140625" style="50" customWidth="1"/>
    <col min="10" max="10" width="14" style="50" bestFit="1" customWidth="1"/>
    <col min="11" max="11" width="14.5546875" style="50" customWidth="1"/>
    <col min="12" max="12" width="13.5546875" style="50" customWidth="1"/>
    <col min="13" max="13" width="19.109375" style="50" customWidth="1"/>
    <col min="14" max="14" width="18.88671875" style="50" customWidth="1"/>
    <col min="15" max="16384" width="9.109375" style="50"/>
  </cols>
  <sheetData>
    <row r="1" spans="1:14" ht="21" x14ac:dyDescent="0.3">
      <c r="A1" s="312" t="s">
        <v>44</v>
      </c>
      <c r="B1" s="312"/>
      <c r="C1" s="312"/>
      <c r="D1" s="312"/>
      <c r="E1" s="312"/>
      <c r="F1" s="312"/>
      <c r="G1" s="312"/>
      <c r="H1" s="312"/>
      <c r="I1" s="312"/>
      <c r="J1" s="312"/>
      <c r="K1" s="312"/>
      <c r="L1" s="312"/>
      <c r="M1" s="312"/>
      <c r="N1" s="312"/>
    </row>
    <row r="2" spans="1:14" ht="21" x14ac:dyDescent="0.3">
      <c r="A2" s="172" t="s">
        <v>39</v>
      </c>
      <c r="B2" s="312" t="s">
        <v>692</v>
      </c>
      <c r="C2" s="312"/>
      <c r="D2" s="312"/>
      <c r="E2" s="312"/>
      <c r="F2" s="312"/>
      <c r="G2" s="312"/>
      <c r="H2" s="312"/>
      <c r="I2" s="312"/>
      <c r="J2" s="312"/>
      <c r="K2" s="312"/>
      <c r="L2" s="312"/>
      <c r="M2" s="312"/>
      <c r="N2" s="312"/>
    </row>
    <row r="3" spans="1:14" ht="66.75" customHeight="1" x14ac:dyDescent="0.3">
      <c r="A3" s="58" t="s">
        <v>175</v>
      </c>
      <c r="B3" s="59" t="s">
        <v>176</v>
      </c>
      <c r="C3" s="58" t="s">
        <v>13</v>
      </c>
      <c r="D3" s="58" t="s">
        <v>177</v>
      </c>
      <c r="E3" s="58" t="s">
        <v>178</v>
      </c>
      <c r="F3" s="58" t="s">
        <v>179</v>
      </c>
      <c r="G3" s="58" t="s">
        <v>180</v>
      </c>
      <c r="H3" s="58" t="s">
        <v>18</v>
      </c>
      <c r="I3" s="58" t="s">
        <v>181</v>
      </c>
      <c r="J3" s="58" t="s">
        <v>182</v>
      </c>
      <c r="K3" s="58" t="s">
        <v>21</v>
      </c>
      <c r="L3" s="58" t="s">
        <v>183</v>
      </c>
      <c r="M3" s="58" t="s">
        <v>184</v>
      </c>
      <c r="N3" s="60" t="s">
        <v>2166</v>
      </c>
    </row>
    <row r="4" spans="1:14" ht="34.5" customHeight="1" x14ac:dyDescent="0.3">
      <c r="A4" s="65" t="s">
        <v>203</v>
      </c>
      <c r="B4" s="63">
        <v>123193.69179784833</v>
      </c>
      <c r="C4" s="63">
        <v>123193.69179784833</v>
      </c>
      <c r="D4" s="63">
        <v>123193.69179784833</v>
      </c>
      <c r="E4" s="63">
        <v>123193.69179784833</v>
      </c>
      <c r="F4" s="63">
        <v>123193.69179784833</v>
      </c>
      <c r="G4" s="63">
        <v>123193.69179784833</v>
      </c>
      <c r="H4" s="63">
        <v>123193.69179784833</v>
      </c>
      <c r="I4" s="63">
        <v>123193.69179784833</v>
      </c>
      <c r="J4" s="63">
        <v>123193.69179784833</v>
      </c>
      <c r="K4" s="63">
        <v>123193.69179784833</v>
      </c>
      <c r="L4" s="63">
        <v>123193.69179784833</v>
      </c>
      <c r="M4" s="63">
        <v>123193.69179784833</v>
      </c>
      <c r="N4" s="63">
        <f>SUM(B4:M4)</f>
        <v>1478324.3015741799</v>
      </c>
    </row>
    <row r="5" spans="1:14" ht="45" customHeight="1" x14ac:dyDescent="0.3">
      <c r="A5" s="66" t="s">
        <v>204</v>
      </c>
      <c r="B5" s="63">
        <v>4470.8667596233308</v>
      </c>
      <c r="C5" s="63">
        <v>4470.8667596233308</v>
      </c>
      <c r="D5" s="63">
        <v>4470.8667596233308</v>
      </c>
      <c r="E5" s="63">
        <v>4470.8667596233308</v>
      </c>
      <c r="F5" s="63">
        <v>4470.8667596233308</v>
      </c>
      <c r="G5" s="63">
        <v>4470.8667596233308</v>
      </c>
      <c r="H5" s="63">
        <v>4470.8667596233308</v>
      </c>
      <c r="I5" s="63">
        <v>4470.8667596233308</v>
      </c>
      <c r="J5" s="63">
        <v>4470.8667596233308</v>
      </c>
      <c r="K5" s="63">
        <v>4470.8667596233308</v>
      </c>
      <c r="L5" s="63">
        <v>4470.8667596233308</v>
      </c>
      <c r="M5" s="63">
        <v>4470.8667596233308</v>
      </c>
      <c r="N5" s="63">
        <f t="shared" ref="N5:N14" si="0">SUM(B5:M5)</f>
        <v>53650.401115479959</v>
      </c>
    </row>
    <row r="6" spans="1:14" ht="36" customHeight="1" x14ac:dyDescent="0.3">
      <c r="A6" s="67" t="s">
        <v>205</v>
      </c>
      <c r="B6" s="63">
        <v>10325.345272666669</v>
      </c>
      <c r="C6" s="63">
        <v>10325.345272666669</v>
      </c>
      <c r="D6" s="63">
        <v>10325.345272666669</v>
      </c>
      <c r="E6" s="63">
        <v>10325.345272666669</v>
      </c>
      <c r="F6" s="63">
        <v>10325.345272666669</v>
      </c>
      <c r="G6" s="63">
        <v>10325.345272666669</v>
      </c>
      <c r="H6" s="63">
        <v>10325.345272666669</v>
      </c>
      <c r="I6" s="63">
        <v>10325.345272666669</v>
      </c>
      <c r="J6" s="63">
        <v>10325.345272666669</v>
      </c>
      <c r="K6" s="63">
        <v>10325.345272666669</v>
      </c>
      <c r="L6" s="63">
        <v>10325.345272666669</v>
      </c>
      <c r="M6" s="63">
        <v>10325.345272666669</v>
      </c>
      <c r="N6" s="63">
        <f t="shared" si="0"/>
        <v>123904.14327200006</v>
      </c>
    </row>
    <row r="7" spans="1:14" ht="49.5" customHeight="1" x14ac:dyDescent="0.3">
      <c r="A7" s="67" t="s">
        <v>206</v>
      </c>
      <c r="B7" s="63">
        <v>40828.454022894985</v>
      </c>
      <c r="C7" s="63">
        <v>40828.454022894985</v>
      </c>
      <c r="D7" s="63">
        <v>40828.454022894985</v>
      </c>
      <c r="E7" s="63">
        <v>39995.120000000003</v>
      </c>
      <c r="F7" s="63">
        <v>39995.120000000003</v>
      </c>
      <c r="G7" s="63">
        <v>39995.120000000003</v>
      </c>
      <c r="H7" s="63">
        <v>39995.120000000003</v>
      </c>
      <c r="I7" s="63">
        <v>39995.120000000003</v>
      </c>
      <c r="J7" s="63">
        <v>39995.120000000003</v>
      </c>
      <c r="K7" s="63">
        <v>39995.120000000003</v>
      </c>
      <c r="L7" s="63">
        <v>39995.120000000003</v>
      </c>
      <c r="M7" s="63">
        <v>39995.120000000003</v>
      </c>
      <c r="N7" s="63">
        <f t="shared" si="0"/>
        <v>482441.4420686849</v>
      </c>
    </row>
    <row r="8" spans="1:14" ht="36" customHeight="1" x14ac:dyDescent="0.3">
      <c r="A8" s="67" t="s">
        <v>207</v>
      </c>
      <c r="B8" s="63">
        <v>2649.4343516666672</v>
      </c>
      <c r="C8" s="63">
        <v>2649.4343516666672</v>
      </c>
      <c r="D8" s="63">
        <v>2649.4343516666672</v>
      </c>
      <c r="E8" s="63">
        <v>3173</v>
      </c>
      <c r="F8" s="63">
        <v>3173</v>
      </c>
      <c r="G8" s="63">
        <v>3173</v>
      </c>
      <c r="H8" s="63">
        <v>3173</v>
      </c>
      <c r="I8" s="63">
        <v>3173</v>
      </c>
      <c r="J8" s="63">
        <v>3173</v>
      </c>
      <c r="K8" s="63">
        <v>3173</v>
      </c>
      <c r="L8" s="63">
        <v>3173</v>
      </c>
      <c r="M8" s="63">
        <v>3173</v>
      </c>
      <c r="N8" s="63">
        <f t="shared" si="0"/>
        <v>36505.303055000004</v>
      </c>
    </row>
    <row r="9" spans="1:14" ht="40.5" customHeight="1" x14ac:dyDescent="0.3">
      <c r="A9" s="66" t="s">
        <v>208</v>
      </c>
      <c r="B9" s="63">
        <v>217352.00704201459</v>
      </c>
      <c r="C9" s="63">
        <v>217352.00704201459</v>
      </c>
      <c r="D9" s="63">
        <v>217352.00704201459</v>
      </c>
      <c r="E9" s="63">
        <v>217352.00704201459</v>
      </c>
      <c r="F9" s="63">
        <v>217352.00704201459</v>
      </c>
      <c r="G9" s="63">
        <v>217352.00704201459</v>
      </c>
      <c r="H9" s="63">
        <v>217352.00704201459</v>
      </c>
      <c r="I9" s="63">
        <v>217352.00704201459</v>
      </c>
      <c r="J9" s="63">
        <v>217352.00704201459</v>
      </c>
      <c r="K9" s="63">
        <v>217352.00704201459</v>
      </c>
      <c r="L9" s="63">
        <v>217352.00704201459</v>
      </c>
      <c r="M9" s="63">
        <v>217352.00704201459</v>
      </c>
      <c r="N9" s="63">
        <f t="shared" si="0"/>
        <v>2608224.0845041745</v>
      </c>
    </row>
    <row r="10" spans="1:14" ht="42" customHeight="1" x14ac:dyDescent="0.3">
      <c r="A10" s="67" t="s">
        <v>209</v>
      </c>
      <c r="B10" s="63">
        <v>3884.4512239136188</v>
      </c>
      <c r="C10" s="63">
        <v>3884.4512239136188</v>
      </c>
      <c r="D10" s="63">
        <v>3884.4512239136188</v>
      </c>
      <c r="E10" s="63">
        <v>5784.1049999999996</v>
      </c>
      <c r="F10" s="63">
        <v>5784.1049999999996</v>
      </c>
      <c r="G10" s="63">
        <v>5784.1049999999996</v>
      </c>
      <c r="H10" s="63">
        <v>5784.1049999999996</v>
      </c>
      <c r="I10" s="63">
        <v>5784.1049999999996</v>
      </c>
      <c r="J10" s="63">
        <v>5784.1049999999996</v>
      </c>
      <c r="K10" s="63">
        <v>5784.1049999999996</v>
      </c>
      <c r="L10" s="63">
        <v>5784.1049999999996</v>
      </c>
      <c r="M10" s="63">
        <v>5784.1049999999996</v>
      </c>
      <c r="N10" s="63">
        <f t="shared" si="0"/>
        <v>63710.298671740835</v>
      </c>
    </row>
    <row r="11" spans="1:14" ht="42" customHeight="1" x14ac:dyDescent="0.3">
      <c r="A11" s="67" t="s">
        <v>210</v>
      </c>
      <c r="B11" s="63">
        <v>38726.882855283329</v>
      </c>
      <c r="C11" s="63">
        <v>38726.882855283329</v>
      </c>
      <c r="D11" s="63">
        <v>38726.882855283329</v>
      </c>
      <c r="E11" s="63">
        <v>41697.728999999999</v>
      </c>
      <c r="F11" s="63">
        <v>41697.728999999999</v>
      </c>
      <c r="G11" s="63">
        <v>41697.728999999999</v>
      </c>
      <c r="H11" s="63">
        <v>41697.728999999999</v>
      </c>
      <c r="I11" s="63">
        <v>41697.728999999999</v>
      </c>
      <c r="J11" s="63">
        <v>41697.728999999999</v>
      </c>
      <c r="K11" s="63">
        <v>41697.728999999999</v>
      </c>
      <c r="L11" s="63">
        <v>41697.728999999999</v>
      </c>
      <c r="M11" s="63">
        <v>41697.728999999999</v>
      </c>
      <c r="N11" s="63">
        <f t="shared" si="0"/>
        <v>491460.20956584992</v>
      </c>
    </row>
    <row r="12" spans="1:14" ht="36.9" customHeight="1" x14ac:dyDescent="0.3">
      <c r="A12" s="67" t="s">
        <v>211</v>
      </c>
      <c r="B12" s="63">
        <v>2090.0384535866674</v>
      </c>
      <c r="C12" s="63">
        <v>2090.0384535866674</v>
      </c>
      <c r="D12" s="63">
        <v>2090.0384535866674</v>
      </c>
      <c r="E12" s="63">
        <v>5823.3710000000001</v>
      </c>
      <c r="F12" s="63">
        <v>5823.3710000000001</v>
      </c>
      <c r="G12" s="63">
        <v>5823.3710000000001</v>
      </c>
      <c r="H12" s="63">
        <v>5823.3710000000001</v>
      </c>
      <c r="I12" s="63">
        <v>5823.3710000000001</v>
      </c>
      <c r="J12" s="63">
        <v>5823.3710000000001</v>
      </c>
      <c r="K12" s="63">
        <v>5823.3710000000001</v>
      </c>
      <c r="L12" s="63">
        <v>5823.3710000000001</v>
      </c>
      <c r="M12" s="63">
        <v>5823.3710000000001</v>
      </c>
      <c r="N12" s="63">
        <f t="shared" si="0"/>
        <v>58680.454360759999</v>
      </c>
    </row>
    <row r="13" spans="1:14" ht="38.1" customHeight="1" x14ac:dyDescent="0.3">
      <c r="A13" s="67" t="s">
        <v>212</v>
      </c>
      <c r="B13" s="63">
        <v>16185.284015887497</v>
      </c>
      <c r="C13" s="63">
        <v>16185.284015887497</v>
      </c>
      <c r="D13" s="63">
        <v>16185.284015887497</v>
      </c>
      <c r="E13" s="63">
        <v>13070.367</v>
      </c>
      <c r="F13" s="63">
        <v>13070.367</v>
      </c>
      <c r="G13" s="63">
        <v>13070.367</v>
      </c>
      <c r="H13" s="63">
        <v>13070.367</v>
      </c>
      <c r="I13" s="63">
        <v>13070.367</v>
      </c>
      <c r="J13" s="63">
        <v>13070.367</v>
      </c>
      <c r="K13" s="63">
        <v>13070.367</v>
      </c>
      <c r="L13" s="63">
        <v>13070.367</v>
      </c>
      <c r="M13" s="63">
        <v>13070.367</v>
      </c>
      <c r="N13" s="63">
        <f t="shared" si="0"/>
        <v>166189.1550476625</v>
      </c>
    </row>
    <row r="14" spans="1:14" ht="34.5" customHeight="1" x14ac:dyDescent="0.3">
      <c r="A14" s="67" t="s">
        <v>213</v>
      </c>
      <c r="B14" s="63">
        <v>0</v>
      </c>
      <c r="C14" s="63">
        <v>0</v>
      </c>
      <c r="D14" s="63">
        <v>0</v>
      </c>
      <c r="E14" s="63">
        <v>0</v>
      </c>
      <c r="F14" s="63">
        <v>0</v>
      </c>
      <c r="G14" s="63">
        <v>0</v>
      </c>
      <c r="H14" s="63">
        <v>0</v>
      </c>
      <c r="I14" s="63">
        <v>0</v>
      </c>
      <c r="J14" s="63">
        <v>0</v>
      </c>
      <c r="K14" s="63">
        <v>0</v>
      </c>
      <c r="L14" s="63">
        <v>0</v>
      </c>
      <c r="M14" s="63">
        <v>0</v>
      </c>
      <c r="N14" s="63">
        <f t="shared" si="0"/>
        <v>0</v>
      </c>
    </row>
    <row r="15" spans="1:14" ht="35.4" customHeight="1" x14ac:dyDescent="0.3">
      <c r="A15" s="68" t="s">
        <v>214</v>
      </c>
      <c r="B15" s="69">
        <f>SUM(B4:B14)</f>
        <v>459706.4557953857</v>
      </c>
      <c r="C15" s="69">
        <f t="shared" ref="C15:N15" si="1">SUM(C4:C14)</f>
        <v>459706.4557953857</v>
      </c>
      <c r="D15" s="69">
        <f t="shared" si="1"/>
        <v>459706.4557953857</v>
      </c>
      <c r="E15" s="69">
        <f t="shared" si="1"/>
        <v>464885.60287215287</v>
      </c>
      <c r="F15" s="69">
        <f t="shared" si="1"/>
        <v>464885.60287215287</v>
      </c>
      <c r="G15" s="69">
        <f t="shared" si="1"/>
        <v>464885.60287215287</v>
      </c>
      <c r="H15" s="69">
        <f t="shared" si="1"/>
        <v>464885.60287215287</v>
      </c>
      <c r="I15" s="69">
        <f t="shared" si="1"/>
        <v>464885.60287215287</v>
      </c>
      <c r="J15" s="69">
        <f t="shared" si="1"/>
        <v>464885.60287215287</v>
      </c>
      <c r="K15" s="69">
        <f t="shared" si="1"/>
        <v>464885.60287215287</v>
      </c>
      <c r="L15" s="69">
        <f t="shared" si="1"/>
        <v>464885.60287215287</v>
      </c>
      <c r="M15" s="69">
        <f t="shared" si="1"/>
        <v>464885.60287215287</v>
      </c>
      <c r="N15" s="69">
        <f t="shared" si="1"/>
        <v>5563089.7932355329</v>
      </c>
    </row>
    <row r="16" spans="1:14" ht="25.5" customHeight="1" x14ac:dyDescent="0.3"/>
  </sheetData>
  <mergeCells count="2">
    <mergeCell ref="A1:N1"/>
    <mergeCell ref="B2:N2"/>
  </mergeCells>
  <pageMargins left="0.70866141732283472" right="0.70866141732283472" top="0.74803149606299213" bottom="0.74803149606299213" header="0.31496062992125984" footer="0.31496062992125984"/>
  <pageSetup paperSize="9" scale="49" fitToHeight="0" orientation="landscape" r:id="rId1"/>
  <headerFooter>
    <oddFooter>&amp;R&amp;"Arial,Bold"&amp;20Page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view="pageBreakPreview" zoomScale="55" zoomScaleNormal="80" zoomScaleSheetLayoutView="55" workbookViewId="0">
      <selection activeCell="M7" sqref="M7"/>
    </sheetView>
  </sheetViews>
  <sheetFormatPr defaultColWidth="9.109375" defaultRowHeight="17.399999999999999" x14ac:dyDescent="0.3"/>
  <cols>
    <col min="1" max="1" width="29.88671875" style="48" customWidth="1"/>
    <col min="2" max="3" width="15.44140625" style="48" customWidth="1"/>
    <col min="4" max="4" width="18.5546875" style="48" bestFit="1" customWidth="1"/>
    <col min="5" max="5" width="15.5546875" style="48" bestFit="1" customWidth="1"/>
    <col min="6" max="6" width="17.88671875" style="48" bestFit="1" customWidth="1"/>
    <col min="7" max="7" width="16.88671875" style="48" bestFit="1" customWidth="1"/>
    <col min="8" max="8" width="14.5546875" style="48" bestFit="1" customWidth="1"/>
    <col min="9" max="9" width="15.88671875" style="48" bestFit="1" customWidth="1"/>
    <col min="10" max="10" width="14.5546875" style="48" bestFit="1" customWidth="1"/>
    <col min="11" max="11" width="14.5546875" style="48" customWidth="1"/>
    <col min="12" max="13" width="14.5546875" style="48" bestFit="1" customWidth="1"/>
    <col min="14" max="14" width="18.88671875" style="48" customWidth="1"/>
    <col min="15" max="16384" width="9.109375" style="48"/>
  </cols>
  <sheetData>
    <row r="1" spans="1:15" ht="21" x14ac:dyDescent="0.3">
      <c r="A1" s="312" t="s">
        <v>45</v>
      </c>
      <c r="B1" s="312"/>
      <c r="C1" s="312"/>
      <c r="D1" s="312"/>
      <c r="E1" s="312"/>
      <c r="F1" s="312"/>
      <c r="G1" s="312"/>
      <c r="H1" s="312"/>
      <c r="I1" s="312"/>
      <c r="J1" s="312"/>
      <c r="K1" s="312"/>
      <c r="L1" s="312"/>
      <c r="M1" s="312"/>
      <c r="N1" s="312"/>
    </row>
    <row r="2" spans="1:15" ht="21" x14ac:dyDescent="0.3">
      <c r="A2" s="172" t="s">
        <v>39</v>
      </c>
      <c r="B2" s="312" t="s">
        <v>692</v>
      </c>
      <c r="C2" s="312"/>
      <c r="D2" s="312"/>
      <c r="E2" s="312"/>
      <c r="F2" s="312"/>
      <c r="G2" s="312"/>
      <c r="H2" s="312"/>
      <c r="I2" s="312"/>
      <c r="J2" s="312"/>
      <c r="K2" s="312"/>
      <c r="L2" s="312"/>
      <c r="M2" s="312"/>
      <c r="N2" s="312"/>
    </row>
    <row r="3" spans="1:15" ht="66.900000000000006" customHeight="1" x14ac:dyDescent="0.3">
      <c r="A3" s="58" t="s">
        <v>175</v>
      </c>
      <c r="B3" s="59" t="s">
        <v>176</v>
      </c>
      <c r="C3" s="58" t="s">
        <v>13</v>
      </c>
      <c r="D3" s="58" t="s">
        <v>177</v>
      </c>
      <c r="E3" s="58" t="s">
        <v>178</v>
      </c>
      <c r="F3" s="58" t="s">
        <v>179</v>
      </c>
      <c r="G3" s="58" t="s">
        <v>180</v>
      </c>
      <c r="H3" s="58" t="s">
        <v>18</v>
      </c>
      <c r="I3" s="58" t="s">
        <v>181</v>
      </c>
      <c r="J3" s="58" t="s">
        <v>182</v>
      </c>
      <c r="K3" s="58" t="s">
        <v>21</v>
      </c>
      <c r="L3" s="58" t="s">
        <v>183</v>
      </c>
      <c r="M3" s="58" t="s">
        <v>184</v>
      </c>
      <c r="N3" s="60" t="s">
        <v>2166</v>
      </c>
      <c r="O3" s="49"/>
    </row>
    <row r="4" spans="1:15" ht="66" customHeight="1" x14ac:dyDescent="0.3">
      <c r="A4" s="99" t="s">
        <v>215</v>
      </c>
      <c r="B4" s="62"/>
      <c r="C4" s="62"/>
      <c r="D4" s="62"/>
      <c r="E4" s="62"/>
      <c r="F4" s="62"/>
      <c r="G4" s="62"/>
      <c r="H4" s="62"/>
      <c r="I4" s="62"/>
      <c r="J4" s="62"/>
      <c r="K4" s="62"/>
      <c r="L4" s="62"/>
      <c r="M4" s="62"/>
      <c r="N4" s="62"/>
    </row>
    <row r="5" spans="1:15" ht="36" customHeight="1" x14ac:dyDescent="0.3">
      <c r="A5" s="98" t="s">
        <v>196</v>
      </c>
      <c r="B5" s="63">
        <v>316.66666666666669</v>
      </c>
      <c r="C5" s="63">
        <v>316.66666666666669</v>
      </c>
      <c r="D5" s="63">
        <v>316.66666666666669</v>
      </c>
      <c r="E5" s="63">
        <v>316.66666666666669</v>
      </c>
      <c r="F5" s="63">
        <v>316.66666666666669</v>
      </c>
      <c r="G5" s="63">
        <v>316.66666666666669</v>
      </c>
      <c r="H5" s="63">
        <v>316.66666666666669</v>
      </c>
      <c r="I5" s="63">
        <v>316.66666666666669</v>
      </c>
      <c r="J5" s="63">
        <v>316.66666666666669</v>
      </c>
      <c r="K5" s="63">
        <v>316.66666666666669</v>
      </c>
      <c r="L5" s="63">
        <v>316.66666666666669</v>
      </c>
      <c r="M5" s="63">
        <v>316.66666666666669</v>
      </c>
      <c r="N5" s="63">
        <f>SUM(B5:M5)</f>
        <v>3799.9999999999995</v>
      </c>
    </row>
    <row r="6" spans="1:15" ht="36.9" customHeight="1" x14ac:dyDescent="0.3">
      <c r="A6" s="98" t="s">
        <v>197</v>
      </c>
      <c r="B6" s="63">
        <v>2916.6666666666665</v>
      </c>
      <c r="C6" s="63">
        <v>2916.6666666666665</v>
      </c>
      <c r="D6" s="63">
        <v>2916.6666666666665</v>
      </c>
      <c r="E6" s="63">
        <v>2172.2150000000001</v>
      </c>
      <c r="F6" s="63">
        <v>2172.2150000000001</v>
      </c>
      <c r="G6" s="63">
        <v>2172.2150000000001</v>
      </c>
      <c r="H6" s="63">
        <v>2172.2150000000001</v>
      </c>
      <c r="I6" s="63">
        <v>2172.2150000000001</v>
      </c>
      <c r="J6" s="63">
        <v>2172.2150000000001</v>
      </c>
      <c r="K6" s="63">
        <v>2172.2150000000001</v>
      </c>
      <c r="L6" s="63">
        <v>2172.2150000000001</v>
      </c>
      <c r="M6" s="63">
        <v>2172.2150000000001</v>
      </c>
      <c r="N6" s="63">
        <f t="shared" ref="N6:N10" si="0">SUM(B6:M6)</f>
        <v>28299.935000000001</v>
      </c>
    </row>
    <row r="7" spans="1:15" ht="52.5" customHeight="1" x14ac:dyDescent="0.3">
      <c r="A7" s="97" t="s">
        <v>198</v>
      </c>
      <c r="B7" s="63">
        <v>4041.5354166666666</v>
      </c>
      <c r="C7" s="63">
        <v>4041.5354166666666</v>
      </c>
      <c r="D7" s="63">
        <v>4041.5354166666666</v>
      </c>
      <c r="E7" s="63">
        <v>5043.09</v>
      </c>
      <c r="F7" s="63">
        <v>5043.09</v>
      </c>
      <c r="G7" s="63">
        <v>5043.09</v>
      </c>
      <c r="H7" s="63">
        <v>5043.09</v>
      </c>
      <c r="I7" s="63">
        <v>5043.09</v>
      </c>
      <c r="J7" s="63">
        <v>5043.09</v>
      </c>
      <c r="K7" s="63">
        <v>5043.09</v>
      </c>
      <c r="L7" s="63">
        <v>5043.09</v>
      </c>
      <c r="M7" s="63">
        <v>5043.09</v>
      </c>
      <c r="N7" s="63">
        <f t="shared" si="0"/>
        <v>57512.416249999995</v>
      </c>
    </row>
    <row r="8" spans="1:15" ht="39" customHeight="1" x14ac:dyDescent="0.3">
      <c r="A8" s="98" t="s">
        <v>199</v>
      </c>
      <c r="B8" s="63"/>
      <c r="C8" s="63"/>
      <c r="D8" s="63"/>
      <c r="E8" s="63"/>
      <c r="F8" s="63"/>
      <c r="G8" s="63"/>
      <c r="H8" s="63"/>
      <c r="I8" s="63"/>
      <c r="J8" s="63"/>
      <c r="K8" s="63"/>
      <c r="L8" s="63"/>
      <c r="M8" s="63"/>
      <c r="N8" s="63">
        <f t="shared" si="0"/>
        <v>0</v>
      </c>
    </row>
    <row r="9" spans="1:15" ht="39" customHeight="1" x14ac:dyDescent="0.3">
      <c r="A9" s="98" t="s">
        <v>200</v>
      </c>
      <c r="B9" s="63">
        <v>16079.583333333334</v>
      </c>
      <c r="C9" s="63">
        <v>16079.583333333334</v>
      </c>
      <c r="D9" s="63">
        <v>16079.583333333334</v>
      </c>
      <c r="E9" s="63">
        <v>19279.580000000002</v>
      </c>
      <c r="F9" s="63">
        <v>19279.580000000002</v>
      </c>
      <c r="G9" s="63">
        <v>19279.580000000002</v>
      </c>
      <c r="H9" s="63">
        <v>19279.580000000002</v>
      </c>
      <c r="I9" s="63">
        <v>19279.580000000002</v>
      </c>
      <c r="J9" s="63">
        <v>19279.580000000002</v>
      </c>
      <c r="K9" s="63">
        <v>19279.580000000002</v>
      </c>
      <c r="L9" s="63">
        <v>19279.580000000002</v>
      </c>
      <c r="M9" s="63">
        <v>19279.580000000002</v>
      </c>
      <c r="N9" s="63">
        <f t="shared" si="0"/>
        <v>221754.97000000009</v>
      </c>
    </row>
    <row r="10" spans="1:15" ht="68.099999999999994" customHeight="1" x14ac:dyDescent="0.3">
      <c r="A10" s="97" t="s">
        <v>201</v>
      </c>
      <c r="B10" s="63">
        <v>24844.846333333331</v>
      </c>
      <c r="C10" s="63">
        <v>24844.846333333331</v>
      </c>
      <c r="D10" s="63">
        <v>24844.846333333331</v>
      </c>
      <c r="E10" s="63">
        <v>26232.179</v>
      </c>
      <c r="F10" s="63">
        <v>26232.179</v>
      </c>
      <c r="G10" s="63">
        <v>26232.179</v>
      </c>
      <c r="H10" s="63">
        <v>26232.179</v>
      </c>
      <c r="I10" s="63">
        <v>26232.179</v>
      </c>
      <c r="J10" s="63">
        <v>26232.179</v>
      </c>
      <c r="K10" s="63">
        <v>26232.179</v>
      </c>
      <c r="L10" s="63">
        <v>26232.179</v>
      </c>
      <c r="M10" s="63">
        <v>26232.179</v>
      </c>
      <c r="N10" s="63">
        <f t="shared" si="0"/>
        <v>310624.15000000002</v>
      </c>
    </row>
    <row r="11" spans="1:15" ht="49.5" customHeight="1" x14ac:dyDescent="0.3">
      <c r="A11" s="93" t="s">
        <v>151</v>
      </c>
      <c r="B11" s="64">
        <f>SUM(B5:B10)</f>
        <v>48199.298416666665</v>
      </c>
      <c r="C11" s="64">
        <f t="shared" ref="C11:N11" si="1">SUM(C5:C10)</f>
        <v>48199.298416666665</v>
      </c>
      <c r="D11" s="64">
        <f t="shared" si="1"/>
        <v>48199.298416666665</v>
      </c>
      <c r="E11" s="64">
        <f t="shared" si="1"/>
        <v>53043.73066666667</v>
      </c>
      <c r="F11" s="64">
        <f t="shared" si="1"/>
        <v>53043.73066666667</v>
      </c>
      <c r="G11" s="64">
        <f t="shared" si="1"/>
        <v>53043.73066666667</v>
      </c>
      <c r="H11" s="64">
        <f t="shared" si="1"/>
        <v>53043.73066666667</v>
      </c>
      <c r="I11" s="64">
        <f t="shared" si="1"/>
        <v>53043.73066666667</v>
      </c>
      <c r="J11" s="64">
        <f t="shared" si="1"/>
        <v>53043.73066666667</v>
      </c>
      <c r="K11" s="64">
        <f t="shared" si="1"/>
        <v>53043.73066666667</v>
      </c>
      <c r="L11" s="64">
        <f t="shared" si="1"/>
        <v>53043.73066666667</v>
      </c>
      <c r="M11" s="64">
        <f t="shared" si="1"/>
        <v>53043.73066666667</v>
      </c>
      <c r="N11" s="64">
        <f t="shared" si="1"/>
        <v>621991.47125000018</v>
      </c>
    </row>
    <row r="12" spans="1:15" ht="27" customHeight="1" x14ac:dyDescent="0.35">
      <c r="A12" s="70"/>
      <c r="B12" s="70"/>
      <c r="C12" s="70"/>
      <c r="D12" s="70"/>
      <c r="E12" s="70"/>
      <c r="F12" s="70"/>
      <c r="G12" s="70"/>
      <c r="H12" s="70"/>
      <c r="I12" s="70"/>
      <c r="J12" s="70"/>
      <c r="K12" s="70"/>
      <c r="L12" s="70"/>
      <c r="M12" s="70"/>
      <c r="N12" s="70"/>
    </row>
  </sheetData>
  <mergeCells count="2">
    <mergeCell ref="A1:N1"/>
    <mergeCell ref="B2:N2"/>
  </mergeCells>
  <pageMargins left="0.70866141732283472" right="0.70866141732283472" top="0.74803149606299213" bottom="0.74803149606299213" header="0.31496062992125984" footer="0.31496062992125984"/>
  <pageSetup paperSize="9" scale="51" fitToHeight="0" orientation="landscape" r:id="rId1"/>
  <headerFooter>
    <oddFooter>&amp;R&amp;"Arial,Bold"&amp;20Page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7"/>
  <sheetViews>
    <sheetView view="pageBreakPreview" zoomScale="25" zoomScaleNormal="25" zoomScaleSheetLayoutView="25" workbookViewId="0">
      <selection activeCell="L9" sqref="L9"/>
    </sheetView>
  </sheetViews>
  <sheetFormatPr defaultColWidth="9.109375" defaultRowHeight="21" x14ac:dyDescent="0.4"/>
  <cols>
    <col min="1" max="1" width="9.88671875" style="173" customWidth="1"/>
    <col min="2" max="2" width="23.109375" style="173" customWidth="1"/>
    <col min="3" max="3" width="15.88671875" style="173" customWidth="1"/>
    <col min="4" max="4" width="18.44140625" style="173" customWidth="1"/>
    <col min="5" max="5" width="54.88671875" style="173" customWidth="1"/>
    <col min="6" max="6" width="18.5546875" style="173" customWidth="1"/>
    <col min="7" max="7" width="59.109375" style="173" customWidth="1"/>
    <col min="8" max="8" width="20.44140625" style="173" customWidth="1"/>
    <col min="9" max="9" width="31.88671875" style="173" customWidth="1"/>
    <col min="10" max="10" width="8.44140625" style="173" customWidth="1"/>
    <col min="11" max="11" width="13.44140625" style="173" customWidth="1"/>
    <col min="12" max="12" width="17.109375" style="175" customWidth="1"/>
    <col min="13" max="14" width="18.33203125" style="175" bestFit="1" customWidth="1"/>
    <col min="15" max="15" width="18.5546875" style="173" customWidth="1"/>
    <col min="16" max="16384" width="9.109375" style="173"/>
  </cols>
  <sheetData>
    <row r="1" spans="1:14" ht="23.1" customHeight="1" x14ac:dyDescent="0.4">
      <c r="A1" s="313" t="s">
        <v>35</v>
      </c>
      <c r="B1" s="313"/>
      <c r="C1" s="313"/>
      <c r="D1" s="313"/>
      <c r="E1" s="313"/>
      <c r="F1" s="313"/>
      <c r="G1" s="313"/>
      <c r="H1" s="313"/>
      <c r="I1" s="313"/>
      <c r="J1" s="313"/>
      <c r="K1" s="313"/>
      <c r="L1" s="313"/>
      <c r="M1" s="313"/>
      <c r="N1" s="313"/>
    </row>
    <row r="2" spans="1:14" ht="24.6" customHeight="1" x14ac:dyDescent="0.4">
      <c r="A2" s="313" t="s">
        <v>2451</v>
      </c>
      <c r="B2" s="313"/>
      <c r="C2" s="313"/>
      <c r="D2" s="313"/>
      <c r="E2" s="313"/>
      <c r="F2" s="313"/>
      <c r="G2" s="313"/>
      <c r="H2" s="313"/>
      <c r="I2" s="313"/>
      <c r="J2" s="313"/>
      <c r="K2" s="313"/>
      <c r="L2" s="313"/>
      <c r="M2" s="313"/>
      <c r="N2" s="313"/>
    </row>
    <row r="3" spans="1:14" x14ac:dyDescent="0.4">
      <c r="A3" s="174"/>
      <c r="B3" s="174"/>
      <c r="M3" s="176"/>
      <c r="N3" s="176"/>
    </row>
    <row r="4" spans="1:14" s="180" customFormat="1" ht="63" x14ac:dyDescent="0.4">
      <c r="A4" s="177" t="s">
        <v>629</v>
      </c>
      <c r="B4" s="177" t="s">
        <v>630</v>
      </c>
      <c r="C4" s="177" t="s">
        <v>631</v>
      </c>
      <c r="D4" s="177" t="s">
        <v>6</v>
      </c>
      <c r="E4" s="177" t="s">
        <v>632</v>
      </c>
      <c r="F4" s="177" t="s">
        <v>633</v>
      </c>
      <c r="G4" s="177" t="s">
        <v>2452</v>
      </c>
      <c r="H4" s="177" t="s">
        <v>634</v>
      </c>
      <c r="I4" s="177" t="s">
        <v>635</v>
      </c>
      <c r="J4" s="177" t="s">
        <v>636</v>
      </c>
      <c r="K4" s="177" t="s">
        <v>637</v>
      </c>
      <c r="L4" s="178" t="s">
        <v>638</v>
      </c>
      <c r="M4" s="178" t="s">
        <v>639</v>
      </c>
      <c r="N4" s="179" t="s">
        <v>2453</v>
      </c>
    </row>
    <row r="5" spans="1:14" ht="21" customHeight="1" x14ac:dyDescent="0.4">
      <c r="A5" s="181">
        <v>101011</v>
      </c>
      <c r="B5" s="181" t="s">
        <v>2478</v>
      </c>
      <c r="C5" s="181" t="s">
        <v>2786</v>
      </c>
      <c r="D5" s="181" t="s">
        <v>2787</v>
      </c>
      <c r="E5" s="181" t="s">
        <v>2479</v>
      </c>
      <c r="F5" s="181">
        <v>4600000000</v>
      </c>
      <c r="G5" s="181" t="s">
        <v>2788</v>
      </c>
      <c r="H5" s="181" t="s">
        <v>2789</v>
      </c>
      <c r="I5" s="181" t="s">
        <v>2473</v>
      </c>
      <c r="J5" s="181"/>
      <c r="K5" s="181" t="s">
        <v>625</v>
      </c>
      <c r="L5" s="182">
        <v>2300000</v>
      </c>
      <c r="M5" s="182">
        <v>5000000</v>
      </c>
      <c r="N5" s="182">
        <v>3000000</v>
      </c>
    </row>
    <row r="6" spans="1:14" ht="21" customHeight="1" x14ac:dyDescent="0.4">
      <c r="A6" s="181">
        <v>101011</v>
      </c>
      <c r="B6" s="181" t="s">
        <v>2478</v>
      </c>
      <c r="C6" s="181" t="s">
        <v>2786</v>
      </c>
      <c r="D6" s="181" t="s">
        <v>2790</v>
      </c>
      <c r="E6" s="181" t="s">
        <v>2791</v>
      </c>
      <c r="F6" s="181">
        <v>8000000</v>
      </c>
      <c r="G6" s="181" t="s">
        <v>627</v>
      </c>
      <c r="H6" s="181" t="s">
        <v>2789</v>
      </c>
      <c r="I6" s="181" t="s">
        <v>2473</v>
      </c>
      <c r="J6" s="181"/>
      <c r="K6" s="181" t="s">
        <v>625</v>
      </c>
      <c r="L6" s="182">
        <v>1500000</v>
      </c>
      <c r="M6" s="182"/>
      <c r="N6" s="182"/>
    </row>
    <row r="7" spans="1:14" ht="21" customHeight="1" x14ac:dyDescent="0.4">
      <c r="A7" s="181">
        <v>202035</v>
      </c>
      <c r="B7" s="181" t="s">
        <v>2470</v>
      </c>
      <c r="C7" s="181" t="s">
        <v>572</v>
      </c>
      <c r="D7" s="181" t="s">
        <v>2792</v>
      </c>
      <c r="E7" s="181" t="s">
        <v>2476</v>
      </c>
      <c r="F7" s="181">
        <v>4600000000</v>
      </c>
      <c r="G7" s="181" t="s">
        <v>2793</v>
      </c>
      <c r="H7" s="181" t="s">
        <v>2789</v>
      </c>
      <c r="I7" s="181" t="s">
        <v>605</v>
      </c>
      <c r="J7" s="181"/>
      <c r="K7" s="181" t="s">
        <v>625</v>
      </c>
      <c r="L7" s="182">
        <v>3000000</v>
      </c>
      <c r="M7" s="182">
        <v>8000000</v>
      </c>
      <c r="N7" s="182">
        <v>10000000</v>
      </c>
    </row>
    <row r="8" spans="1:14" ht="21" customHeight="1" x14ac:dyDescent="0.4">
      <c r="A8" s="181">
        <v>202035</v>
      </c>
      <c r="B8" s="181" t="s">
        <v>2470</v>
      </c>
      <c r="C8" s="181" t="s">
        <v>572</v>
      </c>
      <c r="D8" s="181" t="s">
        <v>2794</v>
      </c>
      <c r="E8" s="181" t="s">
        <v>2477</v>
      </c>
      <c r="F8" s="181">
        <v>4600000000</v>
      </c>
      <c r="G8" s="181" t="s">
        <v>2795</v>
      </c>
      <c r="H8" s="181" t="s">
        <v>2789</v>
      </c>
      <c r="I8" s="181" t="s">
        <v>2796</v>
      </c>
      <c r="J8" s="181"/>
      <c r="K8" s="181" t="s">
        <v>625</v>
      </c>
      <c r="L8" s="182">
        <v>2000000</v>
      </c>
      <c r="M8" s="182">
        <v>12000000</v>
      </c>
      <c r="N8" s="182">
        <v>12000000</v>
      </c>
    </row>
    <row r="9" spans="1:14" ht="21" customHeight="1" x14ac:dyDescent="0.4">
      <c r="A9" s="181">
        <v>204037</v>
      </c>
      <c r="B9" s="181" t="s">
        <v>2470</v>
      </c>
      <c r="C9" s="181" t="s">
        <v>2797</v>
      </c>
      <c r="D9" s="181" t="s">
        <v>2798</v>
      </c>
      <c r="E9" s="181" t="s">
        <v>2799</v>
      </c>
      <c r="F9" s="181">
        <v>4600000000</v>
      </c>
      <c r="G9" s="181" t="s">
        <v>2800</v>
      </c>
      <c r="H9" s="181" t="s">
        <v>2789</v>
      </c>
      <c r="I9" s="181" t="s">
        <v>2473</v>
      </c>
      <c r="J9" s="181"/>
      <c r="K9" s="181" t="s">
        <v>625</v>
      </c>
      <c r="L9" s="182">
        <v>300000</v>
      </c>
      <c r="M9" s="182"/>
      <c r="N9" s="182"/>
    </row>
    <row r="10" spans="1:14" ht="21" customHeight="1" x14ac:dyDescent="0.4">
      <c r="A10" s="181">
        <v>204037</v>
      </c>
      <c r="B10" s="181" t="s">
        <v>2470</v>
      </c>
      <c r="C10" s="181" t="s">
        <v>2797</v>
      </c>
      <c r="D10" s="181" t="s">
        <v>2801</v>
      </c>
      <c r="E10" s="181" t="s">
        <v>2802</v>
      </c>
      <c r="F10" s="181">
        <v>4600000000</v>
      </c>
      <c r="G10" s="181" t="s">
        <v>2803</v>
      </c>
      <c r="H10" s="181" t="s">
        <v>2789</v>
      </c>
      <c r="I10" s="181" t="s">
        <v>2473</v>
      </c>
      <c r="J10" s="181"/>
      <c r="K10" s="181" t="s">
        <v>625</v>
      </c>
      <c r="L10" s="182">
        <v>200000</v>
      </c>
      <c r="M10" s="182"/>
      <c r="N10" s="182"/>
    </row>
    <row r="11" spans="1:14" ht="21" customHeight="1" x14ac:dyDescent="0.4">
      <c r="A11" s="181">
        <v>202035</v>
      </c>
      <c r="B11" s="181" t="s">
        <v>2470</v>
      </c>
      <c r="C11" s="181" t="s">
        <v>572</v>
      </c>
      <c r="D11" s="181" t="s">
        <v>2804</v>
      </c>
      <c r="E11" s="181" t="s">
        <v>2805</v>
      </c>
      <c r="F11" s="181">
        <v>6000000</v>
      </c>
      <c r="G11" s="181" t="s">
        <v>2806</v>
      </c>
      <c r="H11" s="181" t="s">
        <v>2789</v>
      </c>
      <c r="I11" s="181" t="s">
        <v>2473</v>
      </c>
      <c r="J11" s="181"/>
      <c r="K11" s="181" t="s">
        <v>625</v>
      </c>
      <c r="L11" s="182">
        <v>300000</v>
      </c>
      <c r="M11" s="182"/>
      <c r="N11" s="182"/>
    </row>
    <row r="12" spans="1:14" ht="21" customHeight="1" x14ac:dyDescent="0.4">
      <c r="A12" s="181">
        <v>204160</v>
      </c>
      <c r="B12" s="181" t="s">
        <v>2470</v>
      </c>
      <c r="C12" s="181" t="s">
        <v>569</v>
      </c>
      <c r="D12" s="181" t="s">
        <v>2807</v>
      </c>
      <c r="E12" s="181" t="s">
        <v>594</v>
      </c>
      <c r="F12" s="181">
        <v>6103000</v>
      </c>
      <c r="G12" s="181" t="s">
        <v>2808</v>
      </c>
      <c r="H12" s="181" t="s">
        <v>2789</v>
      </c>
      <c r="I12" s="181" t="s">
        <v>2473</v>
      </c>
      <c r="J12" s="181"/>
      <c r="K12" s="181" t="s">
        <v>625</v>
      </c>
      <c r="L12" s="182">
        <v>13500000</v>
      </c>
      <c r="M12" s="182">
        <v>8300000</v>
      </c>
      <c r="N12" s="182">
        <v>8400000</v>
      </c>
    </row>
    <row r="13" spans="1:14" ht="21" customHeight="1" x14ac:dyDescent="0.4">
      <c r="A13" s="181">
        <v>304526</v>
      </c>
      <c r="B13" s="181" t="s">
        <v>199</v>
      </c>
      <c r="C13" s="181" t="s">
        <v>568</v>
      </c>
      <c r="D13" s="181" t="s">
        <v>2809</v>
      </c>
      <c r="E13" s="181" t="s">
        <v>573</v>
      </c>
      <c r="F13" s="181">
        <v>4600000000</v>
      </c>
      <c r="G13" s="181" t="s">
        <v>2810</v>
      </c>
      <c r="H13" s="181" t="s">
        <v>2789</v>
      </c>
      <c r="I13" s="181" t="s">
        <v>2473</v>
      </c>
      <c r="J13" s="181"/>
      <c r="K13" s="181" t="s">
        <v>640</v>
      </c>
      <c r="L13" s="182">
        <v>11500000</v>
      </c>
      <c r="M13" s="182">
        <v>16000000</v>
      </c>
      <c r="N13" s="182">
        <v>17000000</v>
      </c>
    </row>
    <row r="14" spans="1:14" ht="21" customHeight="1" x14ac:dyDescent="0.4">
      <c r="A14" s="181">
        <v>304526</v>
      </c>
      <c r="B14" s="181" t="s">
        <v>199</v>
      </c>
      <c r="C14" s="181" t="s">
        <v>568</v>
      </c>
      <c r="D14" s="181" t="s">
        <v>2811</v>
      </c>
      <c r="E14" s="181" t="s">
        <v>2812</v>
      </c>
      <c r="F14" s="181">
        <v>6000000</v>
      </c>
      <c r="G14" s="181" t="s">
        <v>2813</v>
      </c>
      <c r="H14" s="181" t="s">
        <v>2789</v>
      </c>
      <c r="I14" s="181" t="s">
        <v>2473</v>
      </c>
      <c r="J14" s="181"/>
      <c r="K14" s="181" t="s">
        <v>640</v>
      </c>
      <c r="L14" s="182">
        <v>230000</v>
      </c>
      <c r="M14" s="182">
        <v>300000</v>
      </c>
      <c r="N14" s="182">
        <v>300000</v>
      </c>
    </row>
    <row r="15" spans="1:14" ht="21" customHeight="1" x14ac:dyDescent="0.4">
      <c r="A15" s="181">
        <v>304526</v>
      </c>
      <c r="B15" s="181" t="s">
        <v>199</v>
      </c>
      <c r="C15" s="181" t="s">
        <v>568</v>
      </c>
      <c r="D15" s="181" t="s">
        <v>2814</v>
      </c>
      <c r="E15" s="181" t="s">
        <v>2791</v>
      </c>
      <c r="F15" s="181">
        <v>8000000</v>
      </c>
      <c r="G15" s="181" t="s">
        <v>627</v>
      </c>
      <c r="H15" s="181" t="s">
        <v>2789</v>
      </c>
      <c r="I15" s="181" t="s">
        <v>2473</v>
      </c>
      <c r="J15" s="181"/>
      <c r="K15" s="181" t="s">
        <v>625</v>
      </c>
      <c r="L15" s="182">
        <v>340000</v>
      </c>
      <c r="M15" s="182">
        <v>300000</v>
      </c>
      <c r="N15" s="182">
        <v>300000</v>
      </c>
    </row>
    <row r="16" spans="1:14" ht="21" customHeight="1" x14ac:dyDescent="0.4">
      <c r="A16" s="181">
        <v>304526</v>
      </c>
      <c r="B16" s="181" t="s">
        <v>199</v>
      </c>
      <c r="C16" s="181" t="s">
        <v>568</v>
      </c>
      <c r="D16" s="181" t="s">
        <v>2815</v>
      </c>
      <c r="E16" s="181" t="s">
        <v>594</v>
      </c>
      <c r="F16" s="181">
        <v>6103000</v>
      </c>
      <c r="G16" s="181" t="s">
        <v>2808</v>
      </c>
      <c r="H16" s="181" t="s">
        <v>2789</v>
      </c>
      <c r="I16" s="181" t="s">
        <v>2473</v>
      </c>
      <c r="J16" s="181"/>
      <c r="K16" s="181" t="s">
        <v>625</v>
      </c>
      <c r="L16" s="182">
        <v>180000</v>
      </c>
      <c r="M16" s="182">
        <v>300000</v>
      </c>
      <c r="N16" s="182">
        <v>300000</v>
      </c>
    </row>
    <row r="17" spans="1:14" ht="21" customHeight="1" x14ac:dyDescent="0.4">
      <c r="A17" s="181">
        <v>304526</v>
      </c>
      <c r="B17" s="181" t="s">
        <v>199</v>
      </c>
      <c r="C17" s="181" t="s">
        <v>568</v>
      </c>
      <c r="D17" s="181" t="s">
        <v>2816</v>
      </c>
      <c r="E17" s="181" t="s">
        <v>579</v>
      </c>
      <c r="F17" s="181">
        <v>4600000000</v>
      </c>
      <c r="G17" s="181" t="s">
        <v>2817</v>
      </c>
      <c r="H17" s="181" t="s">
        <v>2789</v>
      </c>
      <c r="I17" s="181" t="s">
        <v>2473</v>
      </c>
      <c r="J17" s="181"/>
      <c r="K17" s="181" t="s">
        <v>640</v>
      </c>
      <c r="L17" s="182">
        <v>1750000</v>
      </c>
      <c r="M17" s="182">
        <v>2100000</v>
      </c>
      <c r="N17" s="182">
        <v>2100000</v>
      </c>
    </row>
    <row r="18" spans="1:14" ht="21" customHeight="1" x14ac:dyDescent="0.4">
      <c r="A18" s="181">
        <v>403243</v>
      </c>
      <c r="B18" s="183" t="s">
        <v>2454</v>
      </c>
      <c r="C18" s="181" t="s">
        <v>2818</v>
      </c>
      <c r="D18" s="181" t="s">
        <v>649</v>
      </c>
      <c r="E18" s="181" t="s">
        <v>585</v>
      </c>
      <c r="F18" s="181">
        <v>4600000000</v>
      </c>
      <c r="G18" s="181" t="s">
        <v>2819</v>
      </c>
      <c r="H18" s="181" t="s">
        <v>2820</v>
      </c>
      <c r="I18" s="181" t="s">
        <v>626</v>
      </c>
      <c r="J18" s="181"/>
      <c r="K18" s="181" t="s">
        <v>640</v>
      </c>
      <c r="L18" s="182">
        <v>1000000</v>
      </c>
      <c r="M18" s="182">
        <v>4000000</v>
      </c>
      <c r="N18" s="182">
        <v>5000000</v>
      </c>
    </row>
    <row r="19" spans="1:14" ht="21" customHeight="1" x14ac:dyDescent="0.4">
      <c r="A19" s="181">
        <v>403243</v>
      </c>
      <c r="B19" s="183" t="s">
        <v>2454</v>
      </c>
      <c r="C19" s="181" t="s">
        <v>2818</v>
      </c>
      <c r="D19" s="181" t="s">
        <v>650</v>
      </c>
      <c r="E19" s="181" t="s">
        <v>586</v>
      </c>
      <c r="F19" s="181">
        <v>4600000000</v>
      </c>
      <c r="G19" s="181" t="s">
        <v>2821</v>
      </c>
      <c r="H19" s="181" t="s">
        <v>2820</v>
      </c>
      <c r="I19" s="181" t="s">
        <v>605</v>
      </c>
      <c r="J19" s="181"/>
      <c r="K19" s="181" t="s">
        <v>640</v>
      </c>
      <c r="L19" s="182">
        <v>1000000</v>
      </c>
      <c r="M19" s="182">
        <v>3000000</v>
      </c>
      <c r="N19" s="182">
        <v>3500000</v>
      </c>
    </row>
    <row r="20" spans="1:14" ht="21" customHeight="1" x14ac:dyDescent="0.4">
      <c r="A20" s="181">
        <v>403243</v>
      </c>
      <c r="B20" s="183" t="s">
        <v>2454</v>
      </c>
      <c r="C20" s="181" t="s">
        <v>2818</v>
      </c>
      <c r="D20" s="181" t="s">
        <v>648</v>
      </c>
      <c r="E20" s="181" t="s">
        <v>335</v>
      </c>
      <c r="F20" s="181">
        <v>4600000000</v>
      </c>
      <c r="G20" s="181" t="s">
        <v>2822</v>
      </c>
      <c r="H20" s="181" t="s">
        <v>2820</v>
      </c>
      <c r="I20" s="181" t="s">
        <v>626</v>
      </c>
      <c r="J20" s="181"/>
      <c r="K20" s="181" t="s">
        <v>640</v>
      </c>
      <c r="L20" s="182">
        <v>1000000</v>
      </c>
      <c r="M20" s="182">
        <v>2500000</v>
      </c>
      <c r="N20" s="182">
        <v>3500000</v>
      </c>
    </row>
    <row r="21" spans="1:14" ht="21" customHeight="1" x14ac:dyDescent="0.4">
      <c r="A21" s="181">
        <v>403243</v>
      </c>
      <c r="B21" s="183" t="s">
        <v>2454</v>
      </c>
      <c r="C21" s="181" t="s">
        <v>2818</v>
      </c>
      <c r="D21" s="181" t="s">
        <v>644</v>
      </c>
      <c r="E21" s="181" t="s">
        <v>582</v>
      </c>
      <c r="F21" s="181">
        <v>4600000000</v>
      </c>
      <c r="G21" s="181" t="s">
        <v>2823</v>
      </c>
      <c r="H21" s="181" t="s">
        <v>2820</v>
      </c>
      <c r="I21" s="181" t="s">
        <v>577</v>
      </c>
      <c r="J21" s="181"/>
      <c r="K21" s="181" t="s">
        <v>640</v>
      </c>
      <c r="L21" s="182">
        <v>1000000</v>
      </c>
      <c r="M21" s="182">
        <v>3000000</v>
      </c>
      <c r="N21" s="182">
        <v>3180000</v>
      </c>
    </row>
    <row r="22" spans="1:14" ht="21" customHeight="1" x14ac:dyDescent="0.4">
      <c r="A22" s="181">
        <v>403243</v>
      </c>
      <c r="B22" s="183" t="s">
        <v>2454</v>
      </c>
      <c r="C22" s="181" t="s">
        <v>2818</v>
      </c>
      <c r="D22" s="181" t="s">
        <v>645</v>
      </c>
      <c r="E22" s="181" t="s">
        <v>583</v>
      </c>
      <c r="F22" s="181">
        <v>4600000000</v>
      </c>
      <c r="G22" s="181" t="s">
        <v>2824</v>
      </c>
      <c r="H22" s="181" t="s">
        <v>2820</v>
      </c>
      <c r="I22" s="181" t="s">
        <v>605</v>
      </c>
      <c r="J22" s="181"/>
      <c r="K22" s="181" t="s">
        <v>640</v>
      </c>
      <c r="L22" s="182">
        <v>1000000</v>
      </c>
      <c r="M22" s="182">
        <v>4000000</v>
      </c>
      <c r="N22" s="182">
        <v>4240000</v>
      </c>
    </row>
    <row r="23" spans="1:14" ht="21" customHeight="1" x14ac:dyDescent="0.4">
      <c r="A23" s="181">
        <v>403243</v>
      </c>
      <c r="B23" s="183" t="s">
        <v>2454</v>
      </c>
      <c r="C23" s="181" t="s">
        <v>2818</v>
      </c>
      <c r="D23" s="181" t="s">
        <v>642</v>
      </c>
      <c r="E23" s="181" t="s">
        <v>334</v>
      </c>
      <c r="F23" s="181">
        <v>4600000000</v>
      </c>
      <c r="G23" s="181" t="s">
        <v>2825</v>
      </c>
      <c r="H23" s="181" t="s">
        <v>2820</v>
      </c>
      <c r="I23" s="181" t="s">
        <v>596</v>
      </c>
      <c r="J23" s="181"/>
      <c r="K23" s="181" t="s">
        <v>640</v>
      </c>
      <c r="L23" s="182">
        <v>1000000</v>
      </c>
      <c r="M23" s="182">
        <v>2400000</v>
      </c>
      <c r="N23" s="182">
        <v>3500000</v>
      </c>
    </row>
    <row r="24" spans="1:14" ht="21" customHeight="1" x14ac:dyDescent="0.4">
      <c r="A24" s="181">
        <v>403243</v>
      </c>
      <c r="B24" s="183" t="s">
        <v>2454</v>
      </c>
      <c r="C24" s="181" t="s">
        <v>2818</v>
      </c>
      <c r="D24" s="181" t="s">
        <v>646</v>
      </c>
      <c r="E24" s="181" t="s">
        <v>647</v>
      </c>
      <c r="F24" s="181">
        <v>4600000000</v>
      </c>
      <c r="G24" s="181" t="s">
        <v>2826</v>
      </c>
      <c r="H24" s="181" t="s">
        <v>2820</v>
      </c>
      <c r="I24" s="181" t="s">
        <v>626</v>
      </c>
      <c r="J24" s="181"/>
      <c r="K24" s="181" t="s">
        <v>640</v>
      </c>
      <c r="L24" s="182">
        <v>1000000</v>
      </c>
      <c r="M24" s="182">
        <v>3000000</v>
      </c>
      <c r="N24" s="182">
        <v>3180000</v>
      </c>
    </row>
    <row r="25" spans="1:14" ht="21" customHeight="1" x14ac:dyDescent="0.4">
      <c r="A25" s="181">
        <v>403243</v>
      </c>
      <c r="B25" s="183" t="s">
        <v>2454</v>
      </c>
      <c r="C25" s="181" t="s">
        <v>2818</v>
      </c>
      <c r="D25" s="181" t="s">
        <v>2827</v>
      </c>
      <c r="E25" s="181" t="s">
        <v>571</v>
      </c>
      <c r="F25" s="181">
        <v>4600000000</v>
      </c>
      <c r="G25" s="181" t="s">
        <v>2828</v>
      </c>
      <c r="H25" s="181" t="s">
        <v>2820</v>
      </c>
      <c r="I25" s="181" t="s">
        <v>577</v>
      </c>
      <c r="J25" s="181"/>
      <c r="K25" s="181" t="s">
        <v>640</v>
      </c>
      <c r="L25" s="182">
        <v>0</v>
      </c>
      <c r="M25" s="182">
        <v>5000000</v>
      </c>
      <c r="N25" s="182">
        <v>5000000</v>
      </c>
    </row>
    <row r="26" spans="1:14" ht="21" customHeight="1" x14ac:dyDescent="0.4">
      <c r="A26" s="181">
        <v>403243</v>
      </c>
      <c r="B26" s="183" t="s">
        <v>2454</v>
      </c>
      <c r="C26" s="181" t="s">
        <v>2818</v>
      </c>
      <c r="D26" s="181" t="s">
        <v>2829</v>
      </c>
      <c r="E26" s="181" t="s">
        <v>2830</v>
      </c>
      <c r="F26" s="181">
        <v>4600000000</v>
      </c>
      <c r="G26" s="181" t="s">
        <v>2831</v>
      </c>
      <c r="H26" s="181" t="s">
        <v>2789</v>
      </c>
      <c r="I26" s="181" t="s">
        <v>2832</v>
      </c>
      <c r="J26" s="181"/>
      <c r="K26" s="181" t="s">
        <v>640</v>
      </c>
      <c r="L26" s="182">
        <v>10000000</v>
      </c>
      <c r="M26" s="182"/>
      <c r="N26" s="182"/>
    </row>
    <row r="27" spans="1:14" ht="21" customHeight="1" x14ac:dyDescent="0.4">
      <c r="A27" s="181">
        <v>404185</v>
      </c>
      <c r="B27" s="183" t="s">
        <v>2454</v>
      </c>
      <c r="C27" s="181" t="s">
        <v>2833</v>
      </c>
      <c r="D27" s="181" t="s">
        <v>2834</v>
      </c>
      <c r="E27" s="181" t="s">
        <v>336</v>
      </c>
      <c r="F27" s="181">
        <v>4600000000</v>
      </c>
      <c r="G27" s="181" t="s">
        <v>2835</v>
      </c>
      <c r="H27" s="181" t="s">
        <v>2820</v>
      </c>
      <c r="I27" s="181" t="s">
        <v>2796</v>
      </c>
      <c r="J27" s="181"/>
      <c r="K27" s="181" t="s">
        <v>640</v>
      </c>
      <c r="L27" s="182">
        <v>2000000</v>
      </c>
      <c r="M27" s="182">
        <v>4000000</v>
      </c>
      <c r="N27" s="182">
        <v>4240000</v>
      </c>
    </row>
    <row r="28" spans="1:14" ht="21" customHeight="1" x14ac:dyDescent="0.4">
      <c r="A28" s="181">
        <v>404185</v>
      </c>
      <c r="B28" s="183" t="s">
        <v>2454</v>
      </c>
      <c r="C28" s="181" t="s">
        <v>2833</v>
      </c>
      <c r="D28" s="181" t="s">
        <v>2836</v>
      </c>
      <c r="E28" s="181" t="s">
        <v>2837</v>
      </c>
      <c r="F28" s="181">
        <v>6103000</v>
      </c>
      <c r="G28" s="181" t="s">
        <v>2837</v>
      </c>
      <c r="H28" s="181" t="s">
        <v>2789</v>
      </c>
      <c r="I28" s="181" t="s">
        <v>2796</v>
      </c>
      <c r="J28" s="181"/>
      <c r="K28" s="181" t="s">
        <v>640</v>
      </c>
      <c r="L28" s="182">
        <v>10000000</v>
      </c>
      <c r="M28" s="182"/>
      <c r="N28" s="182"/>
    </row>
    <row r="29" spans="1:14" ht="21" customHeight="1" x14ac:dyDescent="0.4">
      <c r="A29" s="181">
        <v>404185</v>
      </c>
      <c r="B29" s="183" t="s">
        <v>2454</v>
      </c>
      <c r="C29" s="181" t="s">
        <v>2833</v>
      </c>
      <c r="D29" s="181" t="s">
        <v>366</v>
      </c>
      <c r="E29" s="181" t="s">
        <v>2838</v>
      </c>
      <c r="F29" s="181">
        <v>4600000000</v>
      </c>
      <c r="G29" s="181" t="s">
        <v>2839</v>
      </c>
      <c r="H29" s="181" t="s">
        <v>2820</v>
      </c>
      <c r="I29" s="181" t="s">
        <v>2796</v>
      </c>
      <c r="J29" s="181"/>
      <c r="K29" s="181" t="s">
        <v>640</v>
      </c>
      <c r="L29" s="182">
        <v>14812425</v>
      </c>
      <c r="M29" s="182">
        <v>4000000</v>
      </c>
      <c r="N29" s="182">
        <v>4240000</v>
      </c>
    </row>
    <row r="30" spans="1:14" ht="21" customHeight="1" x14ac:dyDescent="0.4">
      <c r="A30" s="184">
        <v>404186</v>
      </c>
      <c r="B30" s="183" t="s">
        <v>2454</v>
      </c>
      <c r="C30" s="181" t="s">
        <v>2840</v>
      </c>
      <c r="D30" s="181" t="s">
        <v>2841</v>
      </c>
      <c r="E30" s="181" t="s">
        <v>578</v>
      </c>
      <c r="F30" s="181">
        <v>6000000</v>
      </c>
      <c r="G30" s="181" t="s">
        <v>2813</v>
      </c>
      <c r="H30" s="181" t="s">
        <v>2789</v>
      </c>
      <c r="I30" s="181" t="s">
        <v>2473</v>
      </c>
      <c r="J30" s="181"/>
      <c r="K30" s="181" t="s">
        <v>625</v>
      </c>
      <c r="L30" s="182">
        <v>2450000</v>
      </c>
      <c r="M30" s="182">
        <v>800000</v>
      </c>
      <c r="N30" s="182">
        <v>500000</v>
      </c>
    </row>
    <row r="31" spans="1:14" ht="21" customHeight="1" x14ac:dyDescent="0.4">
      <c r="A31" s="181">
        <v>404186</v>
      </c>
      <c r="B31" s="183" t="s">
        <v>2454</v>
      </c>
      <c r="C31" s="181" t="s">
        <v>2840</v>
      </c>
      <c r="D31" s="181" t="s">
        <v>2842</v>
      </c>
      <c r="E31" s="181" t="s">
        <v>627</v>
      </c>
      <c r="F31" s="181">
        <v>8000000</v>
      </c>
      <c r="G31" s="181" t="s">
        <v>627</v>
      </c>
      <c r="H31" s="181" t="s">
        <v>2789</v>
      </c>
      <c r="I31" s="181" t="s">
        <v>2473</v>
      </c>
      <c r="J31" s="181"/>
      <c r="K31" s="181" t="s">
        <v>640</v>
      </c>
      <c r="L31" s="182">
        <v>50000</v>
      </c>
      <c r="M31" s="182"/>
      <c r="N31" s="182"/>
    </row>
    <row r="32" spans="1:14" ht="21" customHeight="1" x14ac:dyDescent="0.4">
      <c r="A32" s="181">
        <v>404390</v>
      </c>
      <c r="B32" s="183" t="s">
        <v>2454</v>
      </c>
      <c r="C32" s="181" t="s">
        <v>2843</v>
      </c>
      <c r="D32" s="181" t="s">
        <v>2459</v>
      </c>
      <c r="E32" s="181" t="s">
        <v>2460</v>
      </c>
      <c r="F32" s="181">
        <v>6000000</v>
      </c>
      <c r="G32" s="181" t="s">
        <v>2844</v>
      </c>
      <c r="H32" s="181" t="s">
        <v>2789</v>
      </c>
      <c r="I32" s="181" t="s">
        <v>2796</v>
      </c>
      <c r="J32" s="181"/>
      <c r="K32" s="181" t="s">
        <v>625</v>
      </c>
      <c r="L32" s="182">
        <v>1200000</v>
      </c>
      <c r="M32" s="182"/>
      <c r="N32" s="182"/>
    </row>
    <row r="33" spans="1:15" ht="21" customHeight="1" x14ac:dyDescent="0.4">
      <c r="A33" s="181">
        <v>404392</v>
      </c>
      <c r="B33" s="183" t="s">
        <v>2454</v>
      </c>
      <c r="C33" s="181" t="s">
        <v>2845</v>
      </c>
      <c r="D33" s="181" t="s">
        <v>2471</v>
      </c>
      <c r="E33" s="181" t="s">
        <v>2472</v>
      </c>
      <c r="F33" s="181">
        <v>4600000000</v>
      </c>
      <c r="G33" s="181" t="s">
        <v>2846</v>
      </c>
      <c r="H33" s="181" t="s">
        <v>2789</v>
      </c>
      <c r="I33" s="181" t="s">
        <v>2796</v>
      </c>
      <c r="J33" s="181"/>
      <c r="K33" s="181" t="s">
        <v>625</v>
      </c>
      <c r="L33" s="182">
        <v>4500000</v>
      </c>
      <c r="M33" s="182">
        <v>3000000</v>
      </c>
      <c r="N33" s="182">
        <v>3000000</v>
      </c>
    </row>
    <row r="34" spans="1:15" ht="21" customHeight="1" x14ac:dyDescent="0.4">
      <c r="A34" s="181">
        <v>404390</v>
      </c>
      <c r="B34" s="183" t="s">
        <v>2454</v>
      </c>
      <c r="C34" s="181" t="s">
        <v>2843</v>
      </c>
      <c r="D34" s="181" t="s">
        <v>2459</v>
      </c>
      <c r="E34" s="181" t="s">
        <v>578</v>
      </c>
      <c r="F34" s="181">
        <v>6000000</v>
      </c>
      <c r="G34" s="181" t="s">
        <v>2847</v>
      </c>
      <c r="H34" s="181" t="s">
        <v>2789</v>
      </c>
      <c r="I34" s="181" t="s">
        <v>2796</v>
      </c>
      <c r="J34" s="181"/>
      <c r="K34" s="181" t="s">
        <v>625</v>
      </c>
      <c r="L34" s="182">
        <v>250000</v>
      </c>
      <c r="M34" s="182"/>
      <c r="N34" s="182"/>
    </row>
    <row r="35" spans="1:15" s="185" customFormat="1" ht="21" customHeight="1" x14ac:dyDescent="0.4">
      <c r="A35" s="181">
        <v>404390</v>
      </c>
      <c r="B35" s="183" t="s">
        <v>2454</v>
      </c>
      <c r="C35" s="181" t="s">
        <v>2843</v>
      </c>
      <c r="D35" s="181" t="s">
        <v>2848</v>
      </c>
      <c r="E35" s="181" t="s">
        <v>2849</v>
      </c>
      <c r="F35" s="181">
        <v>4600000000</v>
      </c>
      <c r="G35" s="181" t="s">
        <v>2850</v>
      </c>
      <c r="H35" s="181" t="s">
        <v>2789</v>
      </c>
      <c r="I35" s="181" t="s">
        <v>2796</v>
      </c>
      <c r="J35" s="181"/>
      <c r="K35" s="181" t="s">
        <v>640</v>
      </c>
      <c r="L35" s="182">
        <v>250000</v>
      </c>
      <c r="M35" s="182"/>
      <c r="N35" s="182"/>
    </row>
    <row r="36" spans="1:15" ht="21" customHeight="1" x14ac:dyDescent="0.4">
      <c r="A36" s="181">
        <v>404400</v>
      </c>
      <c r="B36" s="183" t="s">
        <v>2454</v>
      </c>
      <c r="C36" s="181" t="s">
        <v>2851</v>
      </c>
      <c r="D36" s="181" t="s">
        <v>2474</v>
      </c>
      <c r="E36" s="181" t="s">
        <v>2475</v>
      </c>
      <c r="F36" s="181">
        <v>4600000000</v>
      </c>
      <c r="G36" s="181" t="s">
        <v>2852</v>
      </c>
      <c r="H36" s="181" t="s">
        <v>2789</v>
      </c>
      <c r="I36" s="181" t="s">
        <v>577</v>
      </c>
      <c r="J36" s="181"/>
      <c r="K36" s="181" t="s">
        <v>625</v>
      </c>
      <c r="L36" s="182">
        <v>3500000</v>
      </c>
      <c r="M36" s="182">
        <v>5000000</v>
      </c>
      <c r="N36" s="182">
        <v>5000000</v>
      </c>
    </row>
    <row r="37" spans="1:15" ht="21" customHeight="1" x14ac:dyDescent="0.4">
      <c r="A37" s="181">
        <v>404390</v>
      </c>
      <c r="B37" s="183" t="s">
        <v>2454</v>
      </c>
      <c r="C37" s="181" t="s">
        <v>2843</v>
      </c>
      <c r="D37" s="181" t="s">
        <v>2853</v>
      </c>
      <c r="E37" s="181" t="s">
        <v>2854</v>
      </c>
      <c r="F37" s="181">
        <v>6103000</v>
      </c>
      <c r="G37" s="181" t="s">
        <v>2837</v>
      </c>
      <c r="H37" s="181" t="s">
        <v>2789</v>
      </c>
      <c r="I37" s="181" t="s">
        <v>2796</v>
      </c>
      <c r="J37" s="181"/>
      <c r="K37" s="181" t="s">
        <v>625</v>
      </c>
      <c r="L37" s="182">
        <v>1500000</v>
      </c>
      <c r="M37" s="182"/>
      <c r="N37" s="182"/>
    </row>
    <row r="38" spans="1:15" ht="21" customHeight="1" x14ac:dyDescent="0.4">
      <c r="A38" s="181">
        <v>404513</v>
      </c>
      <c r="B38" s="183" t="s">
        <v>2454</v>
      </c>
      <c r="C38" s="181" t="s">
        <v>2855</v>
      </c>
      <c r="D38" s="181" t="s">
        <v>686</v>
      </c>
      <c r="E38" s="181" t="s">
        <v>627</v>
      </c>
      <c r="F38" s="181">
        <v>8000000</v>
      </c>
      <c r="G38" s="181" t="s">
        <v>627</v>
      </c>
      <c r="H38" s="181" t="s">
        <v>2856</v>
      </c>
      <c r="I38" s="181" t="s">
        <v>2796</v>
      </c>
      <c r="J38" s="181"/>
      <c r="K38" s="181" t="s">
        <v>625</v>
      </c>
      <c r="L38" s="182">
        <v>774000</v>
      </c>
      <c r="M38" s="182">
        <v>828000</v>
      </c>
      <c r="N38" s="182">
        <v>870000</v>
      </c>
    </row>
    <row r="39" spans="1:15" ht="21" customHeight="1" x14ac:dyDescent="0.4">
      <c r="A39" s="181">
        <v>404513</v>
      </c>
      <c r="B39" s="183" t="s">
        <v>2454</v>
      </c>
      <c r="C39" s="181" t="s">
        <v>2855</v>
      </c>
      <c r="D39" s="181" t="s">
        <v>2857</v>
      </c>
      <c r="E39" s="181" t="s">
        <v>2858</v>
      </c>
      <c r="F39" s="181">
        <v>6103000</v>
      </c>
      <c r="G39" s="181" t="s">
        <v>2859</v>
      </c>
      <c r="H39" s="181" t="s">
        <v>2856</v>
      </c>
      <c r="I39" s="181" t="s">
        <v>2796</v>
      </c>
      <c r="J39" s="181"/>
      <c r="K39" s="181" t="s">
        <v>625</v>
      </c>
      <c r="L39" s="182">
        <v>900000</v>
      </c>
      <c r="M39" s="182"/>
      <c r="N39" s="182"/>
    </row>
    <row r="40" spans="1:15" s="185" customFormat="1" ht="21" customHeight="1" x14ac:dyDescent="0.4">
      <c r="A40" s="181">
        <v>404513</v>
      </c>
      <c r="B40" s="183" t="s">
        <v>2454</v>
      </c>
      <c r="C40" s="181" t="s">
        <v>2855</v>
      </c>
      <c r="D40" s="181" t="s">
        <v>2860</v>
      </c>
      <c r="E40" s="181" t="s">
        <v>2861</v>
      </c>
      <c r="F40" s="181">
        <v>8000000</v>
      </c>
      <c r="G40" s="181" t="s">
        <v>627</v>
      </c>
      <c r="H40" s="181" t="s">
        <v>2856</v>
      </c>
      <c r="I40" s="181" t="s">
        <v>2796</v>
      </c>
      <c r="J40" s="181"/>
      <c r="K40" s="181" t="s">
        <v>625</v>
      </c>
      <c r="L40" s="182">
        <v>2712000</v>
      </c>
      <c r="M40" s="182"/>
      <c r="N40" s="182"/>
    </row>
    <row r="41" spans="1:15" ht="21" customHeight="1" x14ac:dyDescent="0.4">
      <c r="A41" s="181">
        <v>404513</v>
      </c>
      <c r="B41" s="183" t="s">
        <v>2454</v>
      </c>
      <c r="C41" s="181" t="s">
        <v>2855</v>
      </c>
      <c r="D41" s="181" t="s">
        <v>2862</v>
      </c>
      <c r="E41" s="181" t="s">
        <v>2863</v>
      </c>
      <c r="F41" s="181">
        <v>7000000</v>
      </c>
      <c r="G41" s="181" t="s">
        <v>2864</v>
      </c>
      <c r="H41" s="181" t="s">
        <v>2856</v>
      </c>
      <c r="I41" s="181" t="s">
        <v>2796</v>
      </c>
      <c r="J41" s="181"/>
      <c r="K41" s="181" t="s">
        <v>640</v>
      </c>
      <c r="L41" s="182">
        <v>1000000</v>
      </c>
      <c r="M41" s="182"/>
      <c r="N41" s="182"/>
      <c r="O41" s="186"/>
    </row>
    <row r="42" spans="1:15" ht="21" customHeight="1" x14ac:dyDescent="0.4">
      <c r="A42" s="181">
        <v>404513</v>
      </c>
      <c r="B42" s="183" t="s">
        <v>2454</v>
      </c>
      <c r="C42" s="181" t="s">
        <v>2855</v>
      </c>
      <c r="D42" s="181" t="s">
        <v>2865</v>
      </c>
      <c r="E42" s="181" t="s">
        <v>579</v>
      </c>
      <c r="F42" s="181">
        <v>4600000000</v>
      </c>
      <c r="G42" s="181" t="s">
        <v>579</v>
      </c>
      <c r="H42" s="181" t="s">
        <v>2856</v>
      </c>
      <c r="I42" s="181" t="s">
        <v>2796</v>
      </c>
      <c r="J42" s="181"/>
      <c r="K42" s="181"/>
      <c r="L42" s="182">
        <v>4500000</v>
      </c>
      <c r="M42" s="182"/>
      <c r="N42" s="182"/>
      <c r="O42" s="187"/>
    </row>
    <row r="43" spans="1:15" ht="21" customHeight="1" x14ac:dyDescent="0.4">
      <c r="A43" s="181">
        <v>404513</v>
      </c>
      <c r="B43" s="183" t="s">
        <v>2454</v>
      </c>
      <c r="C43" s="181" t="s">
        <v>2855</v>
      </c>
      <c r="D43" s="181" t="s">
        <v>687</v>
      </c>
      <c r="E43" s="181" t="s">
        <v>2461</v>
      </c>
      <c r="F43" s="181">
        <v>6000000</v>
      </c>
      <c r="G43" s="181" t="s">
        <v>2461</v>
      </c>
      <c r="H43" s="181" t="s">
        <v>2856</v>
      </c>
      <c r="I43" s="181" t="s">
        <v>2796</v>
      </c>
      <c r="J43" s="181"/>
      <c r="K43" s="181" t="s">
        <v>625</v>
      </c>
      <c r="L43" s="182">
        <v>1100000</v>
      </c>
      <c r="M43" s="182">
        <v>10235000</v>
      </c>
      <c r="N43" s="182">
        <v>7468000</v>
      </c>
    </row>
    <row r="44" spans="1:15" ht="21" customHeight="1" x14ac:dyDescent="0.4">
      <c r="A44" s="181">
        <v>504125</v>
      </c>
      <c r="B44" s="183" t="s">
        <v>595</v>
      </c>
      <c r="C44" s="181" t="s">
        <v>2866</v>
      </c>
      <c r="D44" s="181" t="s">
        <v>669</v>
      </c>
      <c r="E44" s="181" t="s">
        <v>613</v>
      </c>
      <c r="F44" s="181">
        <v>4600000000</v>
      </c>
      <c r="G44" s="181" t="s">
        <v>2867</v>
      </c>
      <c r="H44" s="181" t="s">
        <v>2820</v>
      </c>
      <c r="I44" s="181" t="s">
        <v>591</v>
      </c>
      <c r="J44" s="181"/>
      <c r="K44" s="181" t="s">
        <v>640</v>
      </c>
      <c r="L44" s="182">
        <v>1700000</v>
      </c>
      <c r="M44" s="182">
        <v>1500000</v>
      </c>
      <c r="N44" s="182">
        <v>3000000</v>
      </c>
    </row>
    <row r="45" spans="1:15" ht="21" customHeight="1" x14ac:dyDescent="0.4">
      <c r="A45" s="181">
        <v>504125</v>
      </c>
      <c r="B45" s="183" t="s">
        <v>595</v>
      </c>
      <c r="C45" s="181" t="s">
        <v>2866</v>
      </c>
      <c r="D45" s="181" t="s">
        <v>671</v>
      </c>
      <c r="E45" s="181" t="s">
        <v>343</v>
      </c>
      <c r="F45" s="181">
        <v>4600000000</v>
      </c>
      <c r="G45" s="181" t="s">
        <v>2868</v>
      </c>
      <c r="H45" s="181" t="s">
        <v>2820</v>
      </c>
      <c r="I45" s="181" t="s">
        <v>591</v>
      </c>
      <c r="J45" s="181"/>
      <c r="K45" s="181" t="s">
        <v>640</v>
      </c>
      <c r="L45" s="182">
        <v>3000000</v>
      </c>
      <c r="M45" s="182">
        <v>5000000</v>
      </c>
      <c r="N45" s="182">
        <v>4240000</v>
      </c>
    </row>
    <row r="46" spans="1:15" ht="21" customHeight="1" x14ac:dyDescent="0.4">
      <c r="A46" s="181">
        <v>504125</v>
      </c>
      <c r="B46" s="183" t="s">
        <v>595</v>
      </c>
      <c r="C46" s="181" t="s">
        <v>2866</v>
      </c>
      <c r="D46" s="181" t="s">
        <v>678</v>
      </c>
      <c r="E46" s="181" t="s">
        <v>618</v>
      </c>
      <c r="F46" s="181">
        <v>4600000000</v>
      </c>
      <c r="G46" s="181" t="s">
        <v>2869</v>
      </c>
      <c r="H46" s="181" t="s">
        <v>2820</v>
      </c>
      <c r="I46" s="181" t="s">
        <v>591</v>
      </c>
      <c r="J46" s="181"/>
      <c r="K46" s="181" t="s">
        <v>625</v>
      </c>
      <c r="L46" s="182">
        <v>2500000</v>
      </c>
      <c r="M46" s="182">
        <v>1000000</v>
      </c>
      <c r="N46" s="182">
        <v>1060000</v>
      </c>
    </row>
    <row r="47" spans="1:15" ht="21" customHeight="1" x14ac:dyDescent="0.4">
      <c r="A47" s="181">
        <v>504125</v>
      </c>
      <c r="B47" s="183" t="s">
        <v>595</v>
      </c>
      <c r="C47" s="181" t="s">
        <v>2866</v>
      </c>
      <c r="D47" s="181" t="s">
        <v>672</v>
      </c>
      <c r="E47" s="181" t="s">
        <v>344</v>
      </c>
      <c r="F47" s="181">
        <v>4600000000</v>
      </c>
      <c r="G47" s="181" t="s">
        <v>2870</v>
      </c>
      <c r="H47" s="181" t="s">
        <v>2820</v>
      </c>
      <c r="I47" s="181" t="s">
        <v>591</v>
      </c>
      <c r="J47" s="181"/>
      <c r="K47" s="181" t="s">
        <v>640</v>
      </c>
      <c r="L47" s="182">
        <v>4000000</v>
      </c>
      <c r="M47" s="182">
        <v>2249368</v>
      </c>
      <c r="N47" s="182">
        <v>2384330</v>
      </c>
    </row>
    <row r="48" spans="1:15" ht="21" customHeight="1" x14ac:dyDescent="0.4">
      <c r="A48" s="181">
        <v>504125</v>
      </c>
      <c r="B48" s="183" t="s">
        <v>595</v>
      </c>
      <c r="C48" s="181" t="s">
        <v>2866</v>
      </c>
      <c r="D48" s="181" t="s">
        <v>673</v>
      </c>
      <c r="E48" s="181" t="s">
        <v>614</v>
      </c>
      <c r="F48" s="181">
        <v>4600000000</v>
      </c>
      <c r="G48" s="181" t="s">
        <v>2871</v>
      </c>
      <c r="H48" s="181" t="s">
        <v>2820</v>
      </c>
      <c r="I48" s="181" t="s">
        <v>591</v>
      </c>
      <c r="J48" s="181"/>
      <c r="K48" s="181" t="s">
        <v>640</v>
      </c>
      <c r="L48" s="182">
        <v>1700000</v>
      </c>
      <c r="M48" s="182">
        <v>1100000</v>
      </c>
      <c r="N48" s="182">
        <v>2406000</v>
      </c>
    </row>
    <row r="49" spans="1:14" ht="21" customHeight="1" x14ac:dyDescent="0.4">
      <c r="A49" s="181">
        <v>504125</v>
      </c>
      <c r="B49" s="183" t="s">
        <v>595</v>
      </c>
      <c r="C49" s="181" t="s">
        <v>2866</v>
      </c>
      <c r="D49" s="181" t="s">
        <v>674</v>
      </c>
      <c r="E49" s="181" t="s">
        <v>615</v>
      </c>
      <c r="F49" s="181">
        <v>4600000000</v>
      </c>
      <c r="G49" s="181" t="s">
        <v>2872</v>
      </c>
      <c r="H49" s="181" t="s">
        <v>2820</v>
      </c>
      <c r="I49" s="181" t="s">
        <v>591</v>
      </c>
      <c r="J49" s="181"/>
      <c r="K49" s="181" t="s">
        <v>640</v>
      </c>
      <c r="L49" s="182">
        <v>3000000</v>
      </c>
      <c r="M49" s="182">
        <v>2200000</v>
      </c>
      <c r="N49" s="182">
        <v>2332000</v>
      </c>
    </row>
    <row r="50" spans="1:14" ht="21" customHeight="1" x14ac:dyDescent="0.4">
      <c r="A50" s="181">
        <v>504125</v>
      </c>
      <c r="B50" s="183" t="s">
        <v>595</v>
      </c>
      <c r="C50" s="181" t="s">
        <v>2866</v>
      </c>
      <c r="D50" s="181" t="s">
        <v>652</v>
      </c>
      <c r="E50" s="181" t="s">
        <v>597</v>
      </c>
      <c r="F50" s="181">
        <v>4600000000</v>
      </c>
      <c r="G50" s="181" t="s">
        <v>2873</v>
      </c>
      <c r="H50" s="181" t="s">
        <v>2820</v>
      </c>
      <c r="I50" s="181" t="s">
        <v>596</v>
      </c>
      <c r="J50" s="181"/>
      <c r="K50" s="181" t="s">
        <v>625</v>
      </c>
      <c r="L50" s="182">
        <v>1000000</v>
      </c>
      <c r="M50" s="182">
        <v>1000000</v>
      </c>
      <c r="N50" s="182">
        <v>1060000</v>
      </c>
    </row>
    <row r="51" spans="1:14" ht="21" customHeight="1" x14ac:dyDescent="0.4">
      <c r="A51" s="181">
        <v>504125</v>
      </c>
      <c r="B51" s="183" t="s">
        <v>595</v>
      </c>
      <c r="C51" s="181" t="s">
        <v>2866</v>
      </c>
      <c r="D51" s="181" t="s">
        <v>658</v>
      </c>
      <c r="E51" s="181" t="s">
        <v>333</v>
      </c>
      <c r="F51" s="181">
        <v>4600000000</v>
      </c>
      <c r="G51" s="181" t="s">
        <v>2874</v>
      </c>
      <c r="H51" s="181" t="s">
        <v>2820</v>
      </c>
      <c r="I51" s="181" t="s">
        <v>591</v>
      </c>
      <c r="J51" s="181"/>
      <c r="K51" s="181" t="s">
        <v>625</v>
      </c>
      <c r="L51" s="182">
        <v>1700000</v>
      </c>
      <c r="M51" s="182"/>
      <c r="N51" s="182">
        <v>0</v>
      </c>
    </row>
    <row r="52" spans="1:14" s="185" customFormat="1" ht="21" customHeight="1" x14ac:dyDescent="0.4">
      <c r="A52" s="181">
        <v>504125</v>
      </c>
      <c r="B52" s="183" t="s">
        <v>595</v>
      </c>
      <c r="C52" s="181" t="s">
        <v>2866</v>
      </c>
      <c r="D52" s="181" t="s">
        <v>660</v>
      </c>
      <c r="E52" s="181" t="s">
        <v>603</v>
      </c>
      <c r="F52" s="181">
        <v>4600000000</v>
      </c>
      <c r="G52" s="181" t="s">
        <v>2875</v>
      </c>
      <c r="H52" s="181" t="s">
        <v>2820</v>
      </c>
      <c r="I52" s="181" t="s">
        <v>591</v>
      </c>
      <c r="J52" s="181"/>
      <c r="K52" s="181" t="s">
        <v>640</v>
      </c>
      <c r="L52" s="182">
        <v>3000000</v>
      </c>
      <c r="M52" s="182">
        <v>3000000</v>
      </c>
      <c r="N52" s="182">
        <v>3300000</v>
      </c>
    </row>
    <row r="53" spans="1:14" ht="21" customHeight="1" x14ac:dyDescent="0.4">
      <c r="A53" s="181">
        <v>504125</v>
      </c>
      <c r="B53" s="183" t="s">
        <v>595</v>
      </c>
      <c r="C53" s="181" t="s">
        <v>2866</v>
      </c>
      <c r="D53" s="181" t="s">
        <v>662</v>
      </c>
      <c r="E53" s="181" t="s">
        <v>606</v>
      </c>
      <c r="F53" s="181">
        <v>4600000000</v>
      </c>
      <c r="G53" s="181" t="s">
        <v>2876</v>
      </c>
      <c r="H53" s="181" t="s">
        <v>2820</v>
      </c>
      <c r="I53" s="181" t="s">
        <v>591</v>
      </c>
      <c r="J53" s="181"/>
      <c r="K53" s="181"/>
      <c r="L53" s="182">
        <v>3000000</v>
      </c>
      <c r="M53" s="182">
        <v>3040959.0909000002</v>
      </c>
      <c r="N53" s="182">
        <v>3300000</v>
      </c>
    </row>
    <row r="54" spans="1:14" ht="21" customHeight="1" x14ac:dyDescent="0.4">
      <c r="A54" s="181">
        <v>504125</v>
      </c>
      <c r="B54" s="183" t="s">
        <v>595</v>
      </c>
      <c r="C54" s="181" t="s">
        <v>2866</v>
      </c>
      <c r="D54" s="181" t="s">
        <v>663</v>
      </c>
      <c r="E54" s="181" t="s">
        <v>607</v>
      </c>
      <c r="F54" s="181">
        <v>4600000000</v>
      </c>
      <c r="G54" s="181" t="s">
        <v>2877</v>
      </c>
      <c r="H54" s="181" t="s">
        <v>2820</v>
      </c>
      <c r="I54" s="181" t="s">
        <v>591</v>
      </c>
      <c r="J54" s="181"/>
      <c r="K54" s="181"/>
      <c r="L54" s="182">
        <v>3000000</v>
      </c>
      <c r="M54" s="182">
        <v>3040959.0909000002</v>
      </c>
      <c r="N54" s="182">
        <v>3300000</v>
      </c>
    </row>
    <row r="55" spans="1:14" ht="21" customHeight="1" x14ac:dyDescent="0.4">
      <c r="A55" s="184">
        <v>504125</v>
      </c>
      <c r="B55" s="183" t="s">
        <v>595</v>
      </c>
      <c r="C55" s="181" t="s">
        <v>2866</v>
      </c>
      <c r="D55" s="181" t="s">
        <v>664</v>
      </c>
      <c r="E55" s="181" t="s">
        <v>608</v>
      </c>
      <c r="F55" s="181">
        <v>4600000000</v>
      </c>
      <c r="G55" s="181" t="s">
        <v>2878</v>
      </c>
      <c r="H55" s="181" t="s">
        <v>2820</v>
      </c>
      <c r="I55" s="181" t="s">
        <v>591</v>
      </c>
      <c r="J55" s="181"/>
      <c r="K55" s="181"/>
      <c r="L55" s="182">
        <v>3000000</v>
      </c>
      <c r="M55" s="182">
        <v>3040959.0909000002</v>
      </c>
      <c r="N55" s="182">
        <v>3300000</v>
      </c>
    </row>
    <row r="56" spans="1:14" s="185" customFormat="1" ht="21" customHeight="1" x14ac:dyDescent="0.4">
      <c r="A56" s="181">
        <v>504125</v>
      </c>
      <c r="B56" s="183" t="s">
        <v>595</v>
      </c>
      <c r="C56" s="181" t="s">
        <v>2866</v>
      </c>
      <c r="D56" s="181" t="s">
        <v>659</v>
      </c>
      <c r="E56" s="181" t="s">
        <v>602</v>
      </c>
      <c r="F56" s="181">
        <v>4600000000</v>
      </c>
      <c r="G56" s="181" t="s">
        <v>2879</v>
      </c>
      <c r="H56" s="181" t="s">
        <v>2820</v>
      </c>
      <c r="I56" s="181" t="s">
        <v>591</v>
      </c>
      <c r="J56" s="181"/>
      <c r="K56" s="181"/>
      <c r="L56" s="182">
        <v>1700000</v>
      </c>
      <c r="M56" s="182">
        <v>3040959.0909000002</v>
      </c>
      <c r="N56" s="182">
        <v>3300000</v>
      </c>
    </row>
    <row r="57" spans="1:14" ht="21" customHeight="1" x14ac:dyDescent="0.4">
      <c r="A57" s="184">
        <v>504125</v>
      </c>
      <c r="B57" s="183" t="s">
        <v>595</v>
      </c>
      <c r="C57" s="181" t="s">
        <v>2866</v>
      </c>
      <c r="D57" s="181" t="s">
        <v>665</v>
      </c>
      <c r="E57" s="181" t="s">
        <v>609</v>
      </c>
      <c r="F57" s="181">
        <v>4600000000</v>
      </c>
      <c r="G57" s="181" t="s">
        <v>2880</v>
      </c>
      <c r="H57" s="181" t="s">
        <v>2820</v>
      </c>
      <c r="I57" s="181" t="s">
        <v>591</v>
      </c>
      <c r="J57" s="181"/>
      <c r="K57" s="181"/>
      <c r="L57" s="182">
        <v>3000000</v>
      </c>
      <c r="M57" s="182">
        <v>3500000</v>
      </c>
      <c r="N57" s="182">
        <v>3710000</v>
      </c>
    </row>
    <row r="58" spans="1:14" ht="21" customHeight="1" x14ac:dyDescent="0.4">
      <c r="A58" s="184">
        <v>504125</v>
      </c>
      <c r="B58" s="183" t="s">
        <v>595</v>
      </c>
      <c r="C58" s="181" t="s">
        <v>2866</v>
      </c>
      <c r="D58" s="181" t="s">
        <v>675</v>
      </c>
      <c r="E58" s="181" t="s">
        <v>616</v>
      </c>
      <c r="F58" s="181">
        <v>4600000000</v>
      </c>
      <c r="G58" s="181" t="s">
        <v>2881</v>
      </c>
      <c r="H58" s="181" t="s">
        <v>2820</v>
      </c>
      <c r="I58" s="181" t="s">
        <v>591</v>
      </c>
      <c r="J58" s="181"/>
      <c r="K58" s="181"/>
      <c r="L58" s="182">
        <v>1700000</v>
      </c>
      <c r="M58" s="182">
        <v>4000000</v>
      </c>
      <c r="N58" s="182">
        <v>4240000</v>
      </c>
    </row>
    <row r="59" spans="1:14" ht="21" customHeight="1" x14ac:dyDescent="0.4">
      <c r="A59" s="184">
        <v>504125</v>
      </c>
      <c r="B59" s="183" t="s">
        <v>595</v>
      </c>
      <c r="C59" s="181" t="s">
        <v>2866</v>
      </c>
      <c r="D59" s="181" t="s">
        <v>676</v>
      </c>
      <c r="E59" s="181" t="s">
        <v>617</v>
      </c>
      <c r="F59" s="181">
        <v>4600000000</v>
      </c>
      <c r="G59" s="181" t="s">
        <v>2882</v>
      </c>
      <c r="H59" s="181" t="s">
        <v>2820</v>
      </c>
      <c r="I59" s="181" t="s">
        <v>591</v>
      </c>
      <c r="J59" s="181"/>
      <c r="K59" s="181"/>
      <c r="L59" s="182">
        <v>2500000</v>
      </c>
      <c r="M59" s="182">
        <v>6840959.0909000002</v>
      </c>
      <c r="N59" s="182">
        <v>7251416.9963540006</v>
      </c>
    </row>
    <row r="60" spans="1:14" ht="21" customHeight="1" x14ac:dyDescent="0.4">
      <c r="A60" s="183">
        <v>504125</v>
      </c>
      <c r="B60" s="183" t="s">
        <v>595</v>
      </c>
      <c r="C60" s="181" t="s">
        <v>2866</v>
      </c>
      <c r="D60" s="181" t="s">
        <v>668</v>
      </c>
      <c r="E60" s="181" t="s">
        <v>612</v>
      </c>
      <c r="F60" s="181">
        <v>4600000000</v>
      </c>
      <c r="G60" s="181" t="s">
        <v>2883</v>
      </c>
      <c r="H60" s="181" t="s">
        <v>2820</v>
      </c>
      <c r="I60" s="181" t="s">
        <v>591</v>
      </c>
      <c r="J60" s="181"/>
      <c r="K60" s="181"/>
      <c r="L60" s="182">
        <v>3000000</v>
      </c>
      <c r="M60" s="182"/>
      <c r="N60" s="182">
        <v>0</v>
      </c>
    </row>
    <row r="61" spans="1:14" ht="21" customHeight="1" x14ac:dyDescent="0.4">
      <c r="A61" s="183">
        <v>504125</v>
      </c>
      <c r="B61" s="183" t="s">
        <v>595</v>
      </c>
      <c r="C61" s="181" t="s">
        <v>2866</v>
      </c>
      <c r="D61" s="181" t="s">
        <v>666</v>
      </c>
      <c r="E61" s="181" t="s">
        <v>610</v>
      </c>
      <c r="F61" s="181">
        <v>4600000000</v>
      </c>
      <c r="G61" s="181" t="s">
        <v>2884</v>
      </c>
      <c r="H61" s="181" t="s">
        <v>2820</v>
      </c>
      <c r="I61" s="181" t="s">
        <v>591</v>
      </c>
      <c r="J61" s="181"/>
      <c r="K61" s="181"/>
      <c r="L61" s="182">
        <v>3000000</v>
      </c>
      <c r="M61" s="182">
        <v>4000000</v>
      </c>
      <c r="N61" s="182">
        <v>4240000</v>
      </c>
    </row>
    <row r="62" spans="1:14" ht="21" customHeight="1" x14ac:dyDescent="0.4">
      <c r="A62" s="184">
        <v>504125</v>
      </c>
      <c r="B62" s="183" t="s">
        <v>595</v>
      </c>
      <c r="C62" s="181" t="s">
        <v>2866</v>
      </c>
      <c r="D62" s="181" t="s">
        <v>667</v>
      </c>
      <c r="E62" s="181" t="s">
        <v>611</v>
      </c>
      <c r="F62" s="181">
        <v>4600000000</v>
      </c>
      <c r="G62" s="181" t="s">
        <v>2885</v>
      </c>
      <c r="H62" s="181" t="s">
        <v>2820</v>
      </c>
      <c r="I62" s="181" t="s">
        <v>591</v>
      </c>
      <c r="J62" s="181"/>
      <c r="K62" s="181"/>
      <c r="L62" s="182">
        <v>1700000</v>
      </c>
      <c r="M62" s="182">
        <v>3000000</v>
      </c>
      <c r="N62" s="182">
        <v>3300000</v>
      </c>
    </row>
    <row r="63" spans="1:14" ht="21" customHeight="1" x14ac:dyDescent="0.4">
      <c r="A63" s="181">
        <v>504125</v>
      </c>
      <c r="B63" s="183" t="s">
        <v>595</v>
      </c>
      <c r="C63" s="181" t="s">
        <v>2866</v>
      </c>
      <c r="D63" s="181" t="s">
        <v>661</v>
      </c>
      <c r="E63" s="181" t="s">
        <v>604</v>
      </c>
      <c r="F63" s="181">
        <v>4600000000</v>
      </c>
      <c r="G63" s="181" t="s">
        <v>2886</v>
      </c>
      <c r="H63" s="181" t="s">
        <v>2820</v>
      </c>
      <c r="I63" s="181" t="s">
        <v>591</v>
      </c>
      <c r="J63" s="181"/>
      <c r="K63" s="181"/>
      <c r="L63" s="182">
        <v>3000000</v>
      </c>
      <c r="M63" s="182">
        <v>3040959.0909000002</v>
      </c>
      <c r="N63" s="182">
        <v>3223416.9963540002</v>
      </c>
    </row>
    <row r="64" spans="1:14" ht="21" customHeight="1" x14ac:dyDescent="0.4">
      <c r="A64" s="181">
        <v>504125</v>
      </c>
      <c r="B64" s="183" t="s">
        <v>595</v>
      </c>
      <c r="C64" s="181" t="s">
        <v>2866</v>
      </c>
      <c r="D64" s="181" t="s">
        <v>656</v>
      </c>
      <c r="E64" s="181" t="s">
        <v>600</v>
      </c>
      <c r="F64" s="181">
        <v>4600000000</v>
      </c>
      <c r="G64" s="181" t="s">
        <v>2887</v>
      </c>
      <c r="H64" s="181" t="s">
        <v>2820</v>
      </c>
      <c r="I64" s="181" t="s">
        <v>605</v>
      </c>
      <c r="J64" s="181"/>
      <c r="K64" s="181"/>
      <c r="L64" s="182">
        <v>2500000</v>
      </c>
      <c r="M64" s="182">
        <v>3000000</v>
      </c>
      <c r="N64" s="182">
        <v>3300000</v>
      </c>
    </row>
    <row r="65" spans="1:14" ht="21" customHeight="1" x14ac:dyDescent="0.4">
      <c r="A65" s="181">
        <v>504125</v>
      </c>
      <c r="B65" s="183" t="s">
        <v>595</v>
      </c>
      <c r="C65" s="181" t="s">
        <v>2866</v>
      </c>
      <c r="D65" s="181" t="s">
        <v>685</v>
      </c>
      <c r="E65" s="181" t="s">
        <v>342</v>
      </c>
      <c r="F65" s="181">
        <v>4600000000</v>
      </c>
      <c r="G65" s="181" t="s">
        <v>2888</v>
      </c>
      <c r="H65" s="181" t="s">
        <v>2820</v>
      </c>
      <c r="I65" s="181" t="s">
        <v>591</v>
      </c>
      <c r="J65" s="181"/>
      <c r="K65" s="181"/>
      <c r="L65" s="182">
        <v>3000000</v>
      </c>
      <c r="M65" s="182">
        <v>4000000</v>
      </c>
      <c r="N65" s="182">
        <v>4240000</v>
      </c>
    </row>
    <row r="66" spans="1:14" ht="21" customHeight="1" x14ac:dyDescent="0.4">
      <c r="A66" s="181">
        <v>504125</v>
      </c>
      <c r="B66" s="183" t="s">
        <v>595</v>
      </c>
      <c r="C66" s="181" t="s">
        <v>2866</v>
      </c>
      <c r="D66" s="181" t="s">
        <v>2889</v>
      </c>
      <c r="E66" s="181" t="s">
        <v>2890</v>
      </c>
      <c r="F66" s="181">
        <v>4600000000</v>
      </c>
      <c r="G66" s="181" t="s">
        <v>2891</v>
      </c>
      <c r="H66" s="181" t="s">
        <v>2789</v>
      </c>
      <c r="I66" s="181" t="s">
        <v>577</v>
      </c>
      <c r="J66" s="181"/>
      <c r="K66" s="181"/>
      <c r="L66" s="182">
        <v>12000000</v>
      </c>
      <c r="M66" s="182">
        <v>2000000</v>
      </c>
      <c r="N66" s="182">
        <v>2000000</v>
      </c>
    </row>
    <row r="67" spans="1:14" ht="21" customHeight="1" x14ac:dyDescent="0.4">
      <c r="A67" s="181">
        <v>504131</v>
      </c>
      <c r="B67" s="183" t="s">
        <v>595</v>
      </c>
      <c r="C67" s="181" t="s">
        <v>2892</v>
      </c>
      <c r="D67" s="181" t="s">
        <v>683</v>
      </c>
      <c r="E67" s="181" t="s">
        <v>623</v>
      </c>
      <c r="F67" s="181">
        <v>4600000000</v>
      </c>
      <c r="G67" s="181" t="s">
        <v>2893</v>
      </c>
      <c r="H67" s="181" t="s">
        <v>2820</v>
      </c>
      <c r="I67" s="181" t="s">
        <v>2796</v>
      </c>
      <c r="J67" s="181"/>
      <c r="K67" s="181"/>
      <c r="L67" s="182">
        <v>0</v>
      </c>
      <c r="M67" s="182">
        <v>2200000</v>
      </c>
      <c r="N67" s="182">
        <v>2500000</v>
      </c>
    </row>
    <row r="68" spans="1:14" ht="21" customHeight="1" x14ac:dyDescent="0.4">
      <c r="A68" s="181">
        <v>504131</v>
      </c>
      <c r="B68" s="183" t="s">
        <v>595</v>
      </c>
      <c r="C68" s="181" t="s">
        <v>2892</v>
      </c>
      <c r="D68" s="181" t="s">
        <v>679</v>
      </c>
      <c r="E68" s="181" t="s">
        <v>619</v>
      </c>
      <c r="F68" s="181">
        <v>4600000000</v>
      </c>
      <c r="G68" s="181" t="s">
        <v>2894</v>
      </c>
      <c r="H68" s="181" t="s">
        <v>2820</v>
      </c>
      <c r="I68" s="181" t="s">
        <v>2796</v>
      </c>
      <c r="J68" s="181"/>
      <c r="K68" s="181"/>
      <c r="L68" s="182">
        <v>0</v>
      </c>
      <c r="M68" s="182">
        <v>1650000.0000000002</v>
      </c>
      <c r="N68" s="182">
        <v>2000000</v>
      </c>
    </row>
    <row r="69" spans="1:14" ht="21" customHeight="1" x14ac:dyDescent="0.4">
      <c r="A69" s="181" t="s">
        <v>2895</v>
      </c>
      <c r="B69" s="183" t="s">
        <v>595</v>
      </c>
      <c r="C69" s="181" t="s">
        <v>327</v>
      </c>
      <c r="D69" s="181" t="s">
        <v>2896</v>
      </c>
      <c r="E69" s="181" t="s">
        <v>579</v>
      </c>
      <c r="F69" s="181">
        <v>4600000000</v>
      </c>
      <c r="G69" s="181" t="s">
        <v>579</v>
      </c>
      <c r="H69" s="181" t="s">
        <v>2897</v>
      </c>
      <c r="I69" s="181" t="s">
        <v>575</v>
      </c>
      <c r="J69" s="181"/>
      <c r="K69" s="181"/>
      <c r="L69" s="182">
        <v>88033000</v>
      </c>
      <c r="M69" s="182"/>
      <c r="N69" s="182"/>
    </row>
    <row r="70" spans="1:14" ht="21" customHeight="1" x14ac:dyDescent="0.4">
      <c r="A70" s="184" t="s">
        <v>2895</v>
      </c>
      <c r="B70" s="183" t="s">
        <v>595</v>
      </c>
      <c r="C70" s="181" t="s">
        <v>327</v>
      </c>
      <c r="D70" s="181" t="s">
        <v>2898</v>
      </c>
      <c r="E70" s="181" t="s">
        <v>627</v>
      </c>
      <c r="F70" s="181">
        <v>8000000</v>
      </c>
      <c r="G70" s="181" t="s">
        <v>627</v>
      </c>
      <c r="H70" s="181" t="s">
        <v>2897</v>
      </c>
      <c r="I70" s="181" t="s">
        <v>570</v>
      </c>
      <c r="J70" s="181"/>
      <c r="K70" s="181"/>
      <c r="L70" s="182">
        <v>74000</v>
      </c>
      <c r="M70" s="182"/>
      <c r="N70" s="182"/>
    </row>
    <row r="71" spans="1:14" ht="21" customHeight="1" x14ac:dyDescent="0.4">
      <c r="A71" s="184">
        <v>504202</v>
      </c>
      <c r="B71" s="183" t="s">
        <v>595</v>
      </c>
      <c r="C71" s="181" t="s">
        <v>2899</v>
      </c>
      <c r="D71" s="181" t="s">
        <v>349</v>
      </c>
      <c r="E71" s="181" t="s">
        <v>337</v>
      </c>
      <c r="F71" s="181">
        <v>4600000000</v>
      </c>
      <c r="G71" s="181" t="s">
        <v>2900</v>
      </c>
      <c r="H71" s="181" t="s">
        <v>2820</v>
      </c>
      <c r="I71" s="181" t="s">
        <v>2796</v>
      </c>
      <c r="J71" s="181"/>
      <c r="K71" s="181"/>
      <c r="L71" s="182">
        <v>1000000</v>
      </c>
      <c r="M71" s="182">
        <v>7459473</v>
      </c>
      <c r="N71" s="182">
        <v>7907042.0000000009</v>
      </c>
    </row>
    <row r="72" spans="1:14" ht="21" customHeight="1" x14ac:dyDescent="0.4">
      <c r="A72" s="181">
        <v>504202</v>
      </c>
      <c r="B72" s="183" t="s">
        <v>595</v>
      </c>
      <c r="C72" s="181" t="s">
        <v>2899</v>
      </c>
      <c r="D72" s="181" t="s">
        <v>670</v>
      </c>
      <c r="E72" s="181" t="s">
        <v>338</v>
      </c>
      <c r="F72" s="181">
        <v>4600000000</v>
      </c>
      <c r="G72" s="181" t="s">
        <v>2901</v>
      </c>
      <c r="H72" s="181" t="s">
        <v>2820</v>
      </c>
      <c r="I72" s="181" t="s">
        <v>591</v>
      </c>
      <c r="J72" s="181" t="s">
        <v>574</v>
      </c>
      <c r="K72" s="181"/>
      <c r="L72" s="182">
        <v>11500000</v>
      </c>
      <c r="M72" s="182">
        <v>10260000</v>
      </c>
      <c r="N72" s="182">
        <v>10875600</v>
      </c>
    </row>
    <row r="73" spans="1:14" ht="21" customHeight="1" x14ac:dyDescent="0.4">
      <c r="A73" s="184">
        <v>504202</v>
      </c>
      <c r="B73" s="183" t="s">
        <v>595</v>
      </c>
      <c r="C73" s="181" t="s">
        <v>2899</v>
      </c>
      <c r="D73" s="181" t="s">
        <v>684</v>
      </c>
      <c r="E73" s="181" t="s">
        <v>339</v>
      </c>
      <c r="F73" s="181">
        <v>4600000000</v>
      </c>
      <c r="G73" s="181" t="s">
        <v>2902</v>
      </c>
      <c r="H73" s="181" t="s">
        <v>2820</v>
      </c>
      <c r="I73" s="181" t="s">
        <v>591</v>
      </c>
      <c r="J73" s="181"/>
      <c r="K73" s="181"/>
      <c r="L73" s="182">
        <v>13500000</v>
      </c>
      <c r="M73" s="182">
        <v>9288627</v>
      </c>
      <c r="N73" s="182">
        <v>9845944.0000000019</v>
      </c>
    </row>
    <row r="74" spans="1:14" ht="21" customHeight="1" x14ac:dyDescent="0.4">
      <c r="A74" s="184">
        <v>504202</v>
      </c>
      <c r="B74" s="183" t="s">
        <v>595</v>
      </c>
      <c r="C74" s="181" t="s">
        <v>2899</v>
      </c>
      <c r="D74" s="181" t="s">
        <v>677</v>
      </c>
      <c r="E74" s="181" t="s">
        <v>340</v>
      </c>
      <c r="F74" s="181">
        <v>4600000000</v>
      </c>
      <c r="G74" s="181" t="s">
        <v>2903</v>
      </c>
      <c r="H74" s="181" t="s">
        <v>2820</v>
      </c>
      <c r="I74" s="181" t="s">
        <v>2455</v>
      </c>
      <c r="J74" s="181"/>
      <c r="K74" s="181"/>
      <c r="L74" s="182">
        <v>6500000</v>
      </c>
      <c r="M74" s="182">
        <v>5326262.5</v>
      </c>
      <c r="N74" s="182">
        <v>5645838</v>
      </c>
    </row>
    <row r="75" spans="1:14" ht="21" customHeight="1" x14ac:dyDescent="0.4">
      <c r="A75" s="184">
        <v>504202</v>
      </c>
      <c r="B75" s="183" t="s">
        <v>595</v>
      </c>
      <c r="C75" s="181" t="s">
        <v>2899</v>
      </c>
      <c r="D75" s="181" t="s">
        <v>2904</v>
      </c>
      <c r="E75" s="181" t="s">
        <v>340</v>
      </c>
      <c r="F75" s="181">
        <v>4600000000</v>
      </c>
      <c r="G75" s="181" t="s">
        <v>2903</v>
      </c>
      <c r="H75" s="181" t="s">
        <v>2820</v>
      </c>
      <c r="I75" s="181" t="s">
        <v>2456</v>
      </c>
      <c r="J75" s="181"/>
      <c r="K75" s="181"/>
      <c r="L75" s="182">
        <v>6500000</v>
      </c>
      <c r="M75" s="182">
        <v>5326262.5</v>
      </c>
      <c r="N75" s="182">
        <v>5645838</v>
      </c>
    </row>
    <row r="76" spans="1:14" ht="21" customHeight="1" x14ac:dyDescent="0.4">
      <c r="A76" s="184">
        <v>504202</v>
      </c>
      <c r="B76" s="183" t="s">
        <v>595</v>
      </c>
      <c r="C76" s="181" t="s">
        <v>2899</v>
      </c>
      <c r="D76" s="181" t="s">
        <v>681</v>
      </c>
      <c r="E76" s="181" t="s">
        <v>621</v>
      </c>
      <c r="F76" s="181">
        <v>4600000000</v>
      </c>
      <c r="G76" s="181" t="s">
        <v>2905</v>
      </c>
      <c r="H76" s="181" t="s">
        <v>2820</v>
      </c>
      <c r="I76" s="181" t="s">
        <v>2796</v>
      </c>
      <c r="J76" s="181"/>
      <c r="K76" s="181"/>
      <c r="L76" s="182">
        <v>7000000</v>
      </c>
      <c r="M76" s="182">
        <v>10500000</v>
      </c>
      <c r="N76" s="182">
        <v>12000000</v>
      </c>
    </row>
    <row r="77" spans="1:14" ht="21" customHeight="1" x14ac:dyDescent="0.4">
      <c r="A77" s="184">
        <v>504202</v>
      </c>
      <c r="B77" s="183" t="s">
        <v>595</v>
      </c>
      <c r="C77" s="181" t="s">
        <v>2899</v>
      </c>
      <c r="D77" s="181" t="s">
        <v>653</v>
      </c>
      <c r="E77" s="181" t="s">
        <v>598</v>
      </c>
      <c r="F77" s="181">
        <v>4600000000</v>
      </c>
      <c r="G77" s="181" t="s">
        <v>2906</v>
      </c>
      <c r="H77" s="181" t="s">
        <v>2820</v>
      </c>
      <c r="I77" s="181" t="s">
        <v>591</v>
      </c>
      <c r="J77" s="181"/>
      <c r="K77" s="181"/>
      <c r="L77" s="182">
        <v>16500000</v>
      </c>
      <c r="M77" s="182">
        <v>9640000</v>
      </c>
      <c r="N77" s="182">
        <v>10218400</v>
      </c>
    </row>
    <row r="78" spans="1:14" ht="21" customHeight="1" x14ac:dyDescent="0.4">
      <c r="A78" s="184">
        <v>504202</v>
      </c>
      <c r="B78" s="183" t="s">
        <v>595</v>
      </c>
      <c r="C78" s="181" t="s">
        <v>2899</v>
      </c>
      <c r="D78" s="181" t="s">
        <v>655</v>
      </c>
      <c r="E78" s="181" t="s">
        <v>599</v>
      </c>
      <c r="F78" s="181">
        <v>4600000000</v>
      </c>
      <c r="G78" s="181" t="s">
        <v>2907</v>
      </c>
      <c r="H78" s="181" t="s">
        <v>2820</v>
      </c>
      <c r="I78" s="181" t="s">
        <v>567</v>
      </c>
      <c r="J78" s="181"/>
      <c r="K78" s="181"/>
      <c r="L78" s="182">
        <v>0</v>
      </c>
      <c r="M78" s="182">
        <v>3240000</v>
      </c>
      <c r="N78" s="182">
        <v>3434400</v>
      </c>
    </row>
    <row r="79" spans="1:14" ht="21" customHeight="1" x14ac:dyDescent="0.4">
      <c r="A79" s="181">
        <v>504202</v>
      </c>
      <c r="B79" s="181" t="s">
        <v>595</v>
      </c>
      <c r="C79" s="181" t="s">
        <v>2899</v>
      </c>
      <c r="D79" s="181" t="s">
        <v>657</v>
      </c>
      <c r="E79" s="181" t="s">
        <v>601</v>
      </c>
      <c r="F79" s="181">
        <v>4110050000</v>
      </c>
      <c r="G79" s="181" t="s">
        <v>2908</v>
      </c>
      <c r="H79" s="181" t="s">
        <v>2820</v>
      </c>
      <c r="I79" s="181" t="s">
        <v>591</v>
      </c>
      <c r="J79" s="181"/>
      <c r="K79" s="181"/>
      <c r="L79" s="182">
        <v>0</v>
      </c>
      <c r="M79" s="182">
        <v>550000</v>
      </c>
      <c r="N79" s="182">
        <v>583463</v>
      </c>
    </row>
    <row r="80" spans="1:14" ht="21" customHeight="1" x14ac:dyDescent="0.4">
      <c r="A80" s="181">
        <v>504713</v>
      </c>
      <c r="B80" s="181" t="s">
        <v>595</v>
      </c>
      <c r="C80" s="181" t="s">
        <v>2909</v>
      </c>
      <c r="D80" s="181"/>
      <c r="E80" s="181" t="s">
        <v>2910</v>
      </c>
      <c r="F80" s="181">
        <v>4600000000</v>
      </c>
      <c r="G80" s="181" t="s">
        <v>2911</v>
      </c>
      <c r="H80" s="181" t="s">
        <v>2912</v>
      </c>
      <c r="I80" s="181" t="s">
        <v>2796</v>
      </c>
      <c r="J80" s="181"/>
      <c r="K80" s="181"/>
      <c r="L80" s="182">
        <v>0</v>
      </c>
      <c r="M80" s="182"/>
      <c r="N80" s="182">
        <v>7000000</v>
      </c>
    </row>
    <row r="81" spans="1:15" ht="21" customHeight="1" x14ac:dyDescent="0.4">
      <c r="A81" s="181">
        <v>504713</v>
      </c>
      <c r="B81" s="181" t="s">
        <v>595</v>
      </c>
      <c r="C81" s="181" t="s">
        <v>2909</v>
      </c>
      <c r="D81" s="181" t="s">
        <v>682</v>
      </c>
      <c r="E81" s="181" t="s">
        <v>622</v>
      </c>
      <c r="F81" s="181">
        <v>4600000000</v>
      </c>
      <c r="G81" s="181" t="s">
        <v>2913</v>
      </c>
      <c r="H81" s="181" t="s">
        <v>2820</v>
      </c>
      <c r="I81" s="181" t="s">
        <v>584</v>
      </c>
      <c r="J81" s="181"/>
      <c r="K81" s="181"/>
      <c r="L81" s="182">
        <v>4500000</v>
      </c>
      <c r="M81" s="182">
        <v>9000000</v>
      </c>
      <c r="N81" s="182">
        <v>9540000</v>
      </c>
    </row>
    <row r="82" spans="1:15" ht="21" customHeight="1" x14ac:dyDescent="0.4">
      <c r="A82" s="181">
        <v>504713</v>
      </c>
      <c r="B82" s="181" t="s">
        <v>595</v>
      </c>
      <c r="C82" s="181" t="s">
        <v>2909</v>
      </c>
      <c r="D82" s="181" t="s">
        <v>654</v>
      </c>
      <c r="E82" s="181" t="s">
        <v>578</v>
      </c>
      <c r="F82" s="181">
        <v>1300000</v>
      </c>
      <c r="G82" s="181" t="s">
        <v>2914</v>
      </c>
      <c r="H82" s="181" t="s">
        <v>2789</v>
      </c>
      <c r="I82" s="181" t="s">
        <v>2796</v>
      </c>
      <c r="J82" s="181"/>
      <c r="K82" s="181"/>
      <c r="L82" s="182">
        <v>1136602</v>
      </c>
      <c r="M82" s="182">
        <v>1136602</v>
      </c>
      <c r="N82" s="182">
        <v>1136602</v>
      </c>
    </row>
    <row r="83" spans="1:15" ht="21" customHeight="1" x14ac:dyDescent="0.4">
      <c r="A83" s="181">
        <v>504713</v>
      </c>
      <c r="B83" s="181" t="s">
        <v>595</v>
      </c>
      <c r="C83" s="181" t="s">
        <v>2909</v>
      </c>
      <c r="D83" s="181" t="s">
        <v>654</v>
      </c>
      <c r="E83" s="181" t="s">
        <v>578</v>
      </c>
      <c r="F83" s="181">
        <v>2040000</v>
      </c>
      <c r="G83" s="181" t="s">
        <v>2915</v>
      </c>
      <c r="H83" s="181" t="s">
        <v>2789</v>
      </c>
      <c r="I83" s="181" t="s">
        <v>2796</v>
      </c>
      <c r="J83" s="181"/>
      <c r="K83" s="181"/>
      <c r="L83" s="182">
        <v>1686398</v>
      </c>
      <c r="M83" s="182">
        <v>1686398</v>
      </c>
      <c r="N83" s="182">
        <v>1686398</v>
      </c>
    </row>
    <row r="84" spans="1:15" ht="21" customHeight="1" x14ac:dyDescent="0.4">
      <c r="A84" s="181">
        <v>504713</v>
      </c>
      <c r="B84" s="181" t="s">
        <v>595</v>
      </c>
      <c r="C84" s="181" t="s">
        <v>2909</v>
      </c>
      <c r="D84" s="181" t="s">
        <v>654</v>
      </c>
      <c r="E84" s="181" t="s">
        <v>578</v>
      </c>
      <c r="F84" s="181">
        <v>6000000</v>
      </c>
      <c r="G84" s="181" t="s">
        <v>2461</v>
      </c>
      <c r="H84" s="181" t="s">
        <v>2789</v>
      </c>
      <c r="I84" s="181" t="s">
        <v>2796</v>
      </c>
      <c r="J84" s="181"/>
      <c r="K84" s="181"/>
      <c r="L84" s="182">
        <v>177000</v>
      </c>
      <c r="M84" s="182">
        <v>177000</v>
      </c>
      <c r="N84" s="182">
        <v>177000</v>
      </c>
    </row>
    <row r="85" spans="1:15" ht="21" customHeight="1" x14ac:dyDescent="0.4">
      <c r="A85" s="181">
        <v>504713</v>
      </c>
      <c r="B85" s="181" t="s">
        <v>595</v>
      </c>
      <c r="C85" s="181" t="s">
        <v>2909</v>
      </c>
      <c r="D85" s="181" t="s">
        <v>2916</v>
      </c>
      <c r="E85" s="181"/>
      <c r="F85" s="181">
        <v>4600000000</v>
      </c>
      <c r="G85" s="181" t="s">
        <v>2917</v>
      </c>
      <c r="H85" s="181" t="s">
        <v>2918</v>
      </c>
      <c r="I85" s="181" t="s">
        <v>2796</v>
      </c>
      <c r="J85" s="181"/>
      <c r="K85" s="181"/>
      <c r="L85" s="182">
        <v>7500000</v>
      </c>
      <c r="M85" s="182"/>
      <c r="N85" s="182"/>
    </row>
    <row r="86" spans="1:15" ht="21" customHeight="1" x14ac:dyDescent="0.4">
      <c r="A86" s="181">
        <v>504713</v>
      </c>
      <c r="B86" s="181" t="s">
        <v>595</v>
      </c>
      <c r="C86" s="181" t="s">
        <v>2909</v>
      </c>
      <c r="D86" s="181" t="s">
        <v>2916</v>
      </c>
      <c r="E86" s="181"/>
      <c r="F86" s="181">
        <v>6000000</v>
      </c>
      <c r="G86" s="181" t="s">
        <v>2461</v>
      </c>
      <c r="H86" s="181" t="s">
        <v>2918</v>
      </c>
      <c r="I86" s="181" t="s">
        <v>2473</v>
      </c>
      <c r="J86" s="181"/>
      <c r="K86" s="181"/>
      <c r="L86" s="182">
        <v>1000000</v>
      </c>
      <c r="M86" s="182"/>
      <c r="N86" s="182"/>
    </row>
    <row r="87" spans="1:15" ht="21" customHeight="1" x14ac:dyDescent="0.4">
      <c r="A87" s="181">
        <v>504713</v>
      </c>
      <c r="B87" s="181" t="s">
        <v>595</v>
      </c>
      <c r="C87" s="181" t="s">
        <v>2909</v>
      </c>
      <c r="D87" s="181" t="s">
        <v>2919</v>
      </c>
      <c r="E87" s="181"/>
      <c r="F87" s="181">
        <v>6103000</v>
      </c>
      <c r="G87" s="181" t="s">
        <v>2859</v>
      </c>
      <c r="H87" s="181" t="s">
        <v>2918</v>
      </c>
      <c r="I87" s="181" t="s">
        <v>2473</v>
      </c>
      <c r="J87" s="181"/>
      <c r="K87" s="181"/>
      <c r="L87" s="182">
        <v>1500000</v>
      </c>
      <c r="M87" s="182"/>
      <c r="N87" s="182"/>
    </row>
    <row r="88" spans="1:15" ht="21" customHeight="1" x14ac:dyDescent="0.4">
      <c r="A88" s="181">
        <v>504713</v>
      </c>
      <c r="B88" s="181" t="s">
        <v>595</v>
      </c>
      <c r="C88" s="181" t="s">
        <v>2909</v>
      </c>
      <c r="D88" s="181" t="s">
        <v>2920</v>
      </c>
      <c r="E88" s="181" t="s">
        <v>627</v>
      </c>
      <c r="F88" s="181">
        <v>8000000</v>
      </c>
      <c r="G88" s="181" t="s">
        <v>627</v>
      </c>
      <c r="H88" s="181" t="s">
        <v>2789</v>
      </c>
      <c r="I88" s="181" t="s">
        <v>2473</v>
      </c>
      <c r="J88" s="181"/>
      <c r="K88" s="181"/>
      <c r="L88" s="182">
        <v>280000</v>
      </c>
      <c r="M88" s="182"/>
      <c r="N88" s="182"/>
    </row>
    <row r="89" spans="1:15" ht="21" customHeight="1" x14ac:dyDescent="0.4">
      <c r="A89" s="181">
        <v>504713</v>
      </c>
      <c r="B89" s="181" t="s">
        <v>595</v>
      </c>
      <c r="C89" s="181" t="s">
        <v>2909</v>
      </c>
      <c r="D89" s="181" t="s">
        <v>654</v>
      </c>
      <c r="E89" s="181" t="s">
        <v>578</v>
      </c>
      <c r="F89" s="181">
        <v>7000000</v>
      </c>
      <c r="G89" s="181" t="s">
        <v>2864</v>
      </c>
      <c r="H89" s="181" t="s">
        <v>2789</v>
      </c>
      <c r="I89" s="181" t="s">
        <v>2473</v>
      </c>
      <c r="J89" s="181"/>
      <c r="K89" s="181"/>
      <c r="L89" s="182">
        <v>20000</v>
      </c>
      <c r="M89" s="182"/>
      <c r="N89" s="182"/>
    </row>
    <row r="90" spans="1:15" ht="21" customHeight="1" x14ac:dyDescent="0.4">
      <c r="A90" s="181">
        <v>504787</v>
      </c>
      <c r="B90" s="181" t="s">
        <v>595</v>
      </c>
      <c r="C90" s="181" t="s">
        <v>2921</v>
      </c>
      <c r="D90" s="181" t="s">
        <v>680</v>
      </c>
      <c r="E90" s="181" t="s">
        <v>620</v>
      </c>
      <c r="F90" s="181">
        <v>4600000000</v>
      </c>
      <c r="G90" s="181" t="s">
        <v>2922</v>
      </c>
      <c r="H90" s="181" t="s">
        <v>2820</v>
      </c>
      <c r="I90" s="181" t="s">
        <v>580</v>
      </c>
      <c r="J90" s="181"/>
      <c r="K90" s="181"/>
      <c r="L90" s="182">
        <v>17000000</v>
      </c>
      <c r="M90" s="182">
        <v>9000000</v>
      </c>
      <c r="N90" s="182">
        <v>9540000</v>
      </c>
    </row>
    <row r="91" spans="1:15" ht="21" customHeight="1" x14ac:dyDescent="0.4">
      <c r="A91" s="181">
        <v>504787</v>
      </c>
      <c r="B91" s="181" t="s">
        <v>595</v>
      </c>
      <c r="C91" s="181" t="s">
        <v>2921</v>
      </c>
      <c r="D91" s="181" t="s">
        <v>651</v>
      </c>
      <c r="E91" s="181" t="s">
        <v>341</v>
      </c>
      <c r="F91" s="181">
        <v>4600000000</v>
      </c>
      <c r="G91" s="181" t="s">
        <v>2906</v>
      </c>
      <c r="H91" s="181" t="s">
        <v>2820</v>
      </c>
      <c r="I91" s="181" t="s">
        <v>596</v>
      </c>
      <c r="J91" s="181"/>
      <c r="K91" s="181"/>
      <c r="L91" s="182">
        <v>5000000</v>
      </c>
      <c r="M91" s="182">
        <v>7700000</v>
      </c>
      <c r="N91" s="182">
        <v>8344000</v>
      </c>
    </row>
    <row r="92" spans="1:15" ht="21" customHeight="1" x14ac:dyDescent="0.4">
      <c r="A92" s="181">
        <v>504787</v>
      </c>
      <c r="B92" s="181" t="s">
        <v>595</v>
      </c>
      <c r="C92" s="181" t="s">
        <v>2921</v>
      </c>
      <c r="D92" s="181" t="s">
        <v>347</v>
      </c>
      <c r="E92" s="181" t="s">
        <v>624</v>
      </c>
      <c r="F92" s="181">
        <v>4600000000</v>
      </c>
      <c r="G92" s="181" t="s">
        <v>2923</v>
      </c>
      <c r="H92" s="181" t="s">
        <v>2820</v>
      </c>
      <c r="I92" s="181" t="s">
        <v>2796</v>
      </c>
      <c r="J92" s="181"/>
      <c r="K92" s="181"/>
      <c r="L92" s="182">
        <v>13500000</v>
      </c>
      <c r="M92" s="182">
        <v>11291652</v>
      </c>
      <c r="N92" s="182">
        <v>11878151</v>
      </c>
    </row>
    <row r="93" spans="1:15" ht="21" customHeight="1" x14ac:dyDescent="0.4">
      <c r="A93" s="181">
        <v>504787</v>
      </c>
      <c r="B93" s="181" t="s">
        <v>595</v>
      </c>
      <c r="C93" s="181" t="s">
        <v>2921</v>
      </c>
      <c r="D93" s="181" t="s">
        <v>348</v>
      </c>
      <c r="E93" s="181" t="s">
        <v>628</v>
      </c>
      <c r="F93" s="181">
        <v>4600000000</v>
      </c>
      <c r="G93" s="181" t="s">
        <v>2924</v>
      </c>
      <c r="H93" s="181" t="s">
        <v>2925</v>
      </c>
      <c r="I93" s="181" t="s">
        <v>591</v>
      </c>
      <c r="J93" s="181"/>
      <c r="K93" s="181"/>
      <c r="L93" s="182">
        <v>33255000</v>
      </c>
      <c r="M93" s="182">
        <v>40000000</v>
      </c>
      <c r="N93" s="182">
        <v>40160000</v>
      </c>
    </row>
    <row r="94" spans="1:15" ht="21" customHeight="1" x14ac:dyDescent="0.4">
      <c r="A94" s="181">
        <v>604241</v>
      </c>
      <c r="B94" s="181" t="s">
        <v>2457</v>
      </c>
      <c r="C94" s="181" t="s">
        <v>2926</v>
      </c>
      <c r="D94" s="181" t="s">
        <v>2927</v>
      </c>
      <c r="E94" s="181" t="s">
        <v>588</v>
      </c>
      <c r="F94" s="181">
        <v>4600000000</v>
      </c>
      <c r="G94" s="181" t="s">
        <v>2928</v>
      </c>
      <c r="H94" s="181" t="s">
        <v>2929</v>
      </c>
      <c r="I94" s="181" t="s">
        <v>577</v>
      </c>
      <c r="J94" s="181"/>
      <c r="K94" s="181"/>
      <c r="L94" s="182">
        <v>21063936</v>
      </c>
      <c r="M94" s="182">
        <v>19725877</v>
      </c>
      <c r="N94" s="182">
        <v>14000000</v>
      </c>
      <c r="O94" s="187"/>
    </row>
    <row r="95" spans="1:15" ht="21" customHeight="1" x14ac:dyDescent="0.4">
      <c r="A95" s="181">
        <v>604241</v>
      </c>
      <c r="B95" s="181" t="s">
        <v>2457</v>
      </c>
      <c r="C95" s="181" t="s">
        <v>2926</v>
      </c>
      <c r="D95" s="181" t="s">
        <v>2930</v>
      </c>
      <c r="E95" s="181" t="s">
        <v>589</v>
      </c>
      <c r="F95" s="181">
        <v>4600000000</v>
      </c>
      <c r="G95" s="181" t="s">
        <v>2931</v>
      </c>
      <c r="H95" s="181" t="s">
        <v>2929</v>
      </c>
      <c r="I95" s="181" t="s">
        <v>591</v>
      </c>
      <c r="J95" s="181"/>
      <c r="K95" s="181"/>
      <c r="L95" s="182">
        <v>1861732</v>
      </c>
      <c r="M95" s="182">
        <v>4274123</v>
      </c>
      <c r="N95" s="182">
        <v>9827260</v>
      </c>
    </row>
    <row r="96" spans="1:15" ht="21" customHeight="1" x14ac:dyDescent="0.4">
      <c r="A96" s="181">
        <v>604241</v>
      </c>
      <c r="B96" s="181" t="s">
        <v>2457</v>
      </c>
      <c r="C96" s="181" t="s">
        <v>2926</v>
      </c>
      <c r="D96" s="181" t="s">
        <v>2932</v>
      </c>
      <c r="E96" s="181" t="s">
        <v>590</v>
      </c>
      <c r="F96" s="181">
        <v>4600000000</v>
      </c>
      <c r="G96" s="181" t="s">
        <v>2933</v>
      </c>
      <c r="H96" s="181" t="s">
        <v>2929</v>
      </c>
      <c r="I96" s="181" t="s">
        <v>577</v>
      </c>
      <c r="J96" s="181"/>
      <c r="K96" s="181"/>
      <c r="L96" s="182">
        <v>0</v>
      </c>
      <c r="M96" s="182">
        <v>3000000</v>
      </c>
      <c r="N96" s="182">
        <v>8000000</v>
      </c>
    </row>
    <row r="97" spans="1:14" ht="21" customHeight="1" x14ac:dyDescent="0.4">
      <c r="A97" s="181">
        <v>604241</v>
      </c>
      <c r="B97" s="181" t="s">
        <v>2457</v>
      </c>
      <c r="C97" s="181" t="s">
        <v>2926</v>
      </c>
      <c r="D97" s="181" t="s">
        <v>2934</v>
      </c>
      <c r="E97" s="181" t="s">
        <v>592</v>
      </c>
      <c r="F97" s="181">
        <v>4600000000</v>
      </c>
      <c r="G97" s="181" t="s">
        <v>2935</v>
      </c>
      <c r="H97" s="181" t="s">
        <v>2929</v>
      </c>
      <c r="I97" s="181" t="s">
        <v>591</v>
      </c>
      <c r="J97" s="181"/>
      <c r="K97" s="181"/>
      <c r="L97" s="182">
        <v>0</v>
      </c>
      <c r="M97" s="182">
        <v>3000000</v>
      </c>
      <c r="N97" s="182">
        <v>8172740</v>
      </c>
    </row>
    <row r="98" spans="1:14" ht="21" customHeight="1" x14ac:dyDescent="0.4">
      <c r="A98" s="181">
        <v>604241</v>
      </c>
      <c r="B98" s="181" t="s">
        <v>2457</v>
      </c>
      <c r="C98" s="181" t="s">
        <v>2926</v>
      </c>
      <c r="D98" s="181" t="s">
        <v>2936</v>
      </c>
      <c r="E98" s="181" t="s">
        <v>593</v>
      </c>
      <c r="F98" s="181">
        <v>4600000000</v>
      </c>
      <c r="G98" s="181" t="s">
        <v>2937</v>
      </c>
      <c r="H98" s="181" t="s">
        <v>2929</v>
      </c>
      <c r="I98" s="181" t="s">
        <v>591</v>
      </c>
      <c r="J98" s="181"/>
      <c r="K98" s="181"/>
      <c r="L98" s="182">
        <v>12074332</v>
      </c>
      <c r="M98" s="182">
        <v>5000000</v>
      </c>
      <c r="N98" s="182">
        <v>0</v>
      </c>
    </row>
    <row r="99" spans="1:14" ht="21" customHeight="1" x14ac:dyDescent="0.4">
      <c r="A99" s="181">
        <v>604270</v>
      </c>
      <c r="B99" s="181" t="s">
        <v>2457</v>
      </c>
      <c r="C99" s="181" t="s">
        <v>2938</v>
      </c>
      <c r="D99" s="181" t="s">
        <v>2939</v>
      </c>
      <c r="E99" s="181" t="s">
        <v>2466</v>
      </c>
      <c r="F99" s="181">
        <v>8000000</v>
      </c>
      <c r="G99" s="181" t="s">
        <v>627</v>
      </c>
      <c r="H99" s="181" t="s">
        <v>2940</v>
      </c>
      <c r="I99" s="181" t="s">
        <v>591</v>
      </c>
      <c r="J99" s="181"/>
      <c r="K99" s="181"/>
      <c r="L99" s="182">
        <v>2000000</v>
      </c>
      <c r="M99" s="182">
        <v>3000000</v>
      </c>
      <c r="N99" s="182">
        <v>3000000</v>
      </c>
    </row>
    <row r="100" spans="1:14" ht="21" customHeight="1" x14ac:dyDescent="0.4">
      <c r="A100" s="181">
        <v>604270</v>
      </c>
      <c r="B100" s="181" t="s">
        <v>2457</v>
      </c>
      <c r="C100" s="181" t="s">
        <v>2938</v>
      </c>
      <c r="D100" s="181" t="s">
        <v>2941</v>
      </c>
      <c r="E100" s="181" t="s">
        <v>2467</v>
      </c>
      <c r="F100" s="181">
        <v>7000000</v>
      </c>
      <c r="G100" s="181" t="s">
        <v>2864</v>
      </c>
      <c r="H100" s="181" t="s">
        <v>2940</v>
      </c>
      <c r="I100" s="181" t="s">
        <v>591</v>
      </c>
      <c r="J100" s="181"/>
      <c r="K100" s="181"/>
      <c r="L100" s="182">
        <v>3000000</v>
      </c>
      <c r="M100" s="182">
        <v>250000</v>
      </c>
      <c r="N100" s="182">
        <v>250000</v>
      </c>
    </row>
    <row r="101" spans="1:14" ht="21" customHeight="1" x14ac:dyDescent="0.4">
      <c r="A101" s="181">
        <v>604270</v>
      </c>
      <c r="B101" s="181" t="s">
        <v>2457</v>
      </c>
      <c r="C101" s="181" t="s">
        <v>2938</v>
      </c>
      <c r="D101" s="181" t="s">
        <v>2942</v>
      </c>
      <c r="E101" s="181" t="s">
        <v>2468</v>
      </c>
      <c r="F101" s="181">
        <v>6000000</v>
      </c>
      <c r="G101" s="181" t="s">
        <v>2461</v>
      </c>
      <c r="H101" s="181" t="s">
        <v>2940</v>
      </c>
      <c r="I101" s="181" t="s">
        <v>591</v>
      </c>
      <c r="J101" s="181"/>
      <c r="K101" s="181"/>
      <c r="L101" s="182">
        <v>250000</v>
      </c>
      <c r="M101" s="182"/>
      <c r="N101" s="182"/>
    </row>
    <row r="102" spans="1:14" ht="21" customHeight="1" x14ac:dyDescent="0.4">
      <c r="A102" s="181">
        <v>604270</v>
      </c>
      <c r="B102" s="181" t="s">
        <v>2457</v>
      </c>
      <c r="C102" s="181" t="s">
        <v>2938</v>
      </c>
      <c r="D102" s="181" t="s">
        <v>2943</v>
      </c>
      <c r="E102" s="181" t="s">
        <v>2469</v>
      </c>
      <c r="F102" s="181">
        <v>4600000000</v>
      </c>
      <c r="G102" s="181" t="s">
        <v>2944</v>
      </c>
      <c r="H102" s="181" t="s">
        <v>2940</v>
      </c>
      <c r="I102" s="181" t="s">
        <v>591</v>
      </c>
      <c r="J102" s="181"/>
      <c r="K102" s="181"/>
      <c r="L102" s="182">
        <v>1500000</v>
      </c>
      <c r="M102" s="182"/>
      <c r="N102" s="182"/>
    </row>
    <row r="103" spans="1:14" ht="21" customHeight="1" x14ac:dyDescent="0.4">
      <c r="A103" s="181">
        <v>604508</v>
      </c>
      <c r="B103" s="181" t="s">
        <v>2457</v>
      </c>
      <c r="C103" s="181" t="s">
        <v>576</v>
      </c>
      <c r="D103" s="181" t="s">
        <v>641</v>
      </c>
      <c r="E103" s="181" t="s">
        <v>2458</v>
      </c>
      <c r="F103" s="181">
        <v>4600000000</v>
      </c>
      <c r="G103" s="181" t="s">
        <v>2945</v>
      </c>
      <c r="H103" s="181" t="s">
        <v>2946</v>
      </c>
      <c r="I103" s="181" t="s">
        <v>577</v>
      </c>
      <c r="J103" s="181"/>
      <c r="K103" s="181"/>
      <c r="L103" s="182">
        <v>2500000</v>
      </c>
      <c r="M103" s="182"/>
      <c r="N103" s="182"/>
    </row>
    <row r="104" spans="1:14" ht="21" customHeight="1" x14ac:dyDescent="0.4">
      <c r="A104" s="181">
        <v>604560</v>
      </c>
      <c r="B104" s="181" t="s">
        <v>2457</v>
      </c>
      <c r="C104" s="181" t="s">
        <v>2947</v>
      </c>
      <c r="D104" s="181" t="s">
        <v>643</v>
      </c>
      <c r="E104" s="181" t="s">
        <v>581</v>
      </c>
      <c r="F104" s="181">
        <v>4600000000</v>
      </c>
      <c r="G104" s="181" t="s">
        <v>2948</v>
      </c>
      <c r="H104" s="181" t="s">
        <v>2820</v>
      </c>
      <c r="I104" s="181" t="s">
        <v>577</v>
      </c>
      <c r="J104" s="181"/>
      <c r="K104" s="181"/>
      <c r="L104" s="182">
        <v>5000000</v>
      </c>
      <c r="M104" s="182">
        <v>6000000</v>
      </c>
      <c r="N104" s="182"/>
    </row>
    <row r="105" spans="1:14" ht="21" customHeight="1" x14ac:dyDescent="0.4">
      <c r="A105" s="181">
        <v>604560</v>
      </c>
      <c r="B105" s="181" t="s">
        <v>2457</v>
      </c>
      <c r="C105" s="181" t="s">
        <v>2947</v>
      </c>
      <c r="D105" s="181" t="s">
        <v>2462</v>
      </c>
      <c r="E105" s="181" t="s">
        <v>2463</v>
      </c>
      <c r="F105" s="181">
        <v>4600000000</v>
      </c>
      <c r="G105" s="181" t="s">
        <v>2949</v>
      </c>
      <c r="H105" s="181" t="s">
        <v>2950</v>
      </c>
      <c r="I105" s="181" t="s">
        <v>577</v>
      </c>
      <c r="J105" s="181"/>
      <c r="K105" s="181"/>
      <c r="L105" s="182">
        <v>244264000</v>
      </c>
      <c r="M105" s="182">
        <v>194609000</v>
      </c>
      <c r="N105" s="182">
        <v>141195000</v>
      </c>
    </row>
    <row r="106" spans="1:14" ht="21" customHeight="1" x14ac:dyDescent="0.4">
      <c r="A106" s="181">
        <v>604560</v>
      </c>
      <c r="B106" s="181" t="s">
        <v>2457</v>
      </c>
      <c r="C106" s="181" t="s">
        <v>2947</v>
      </c>
      <c r="D106" s="181" t="s">
        <v>2464</v>
      </c>
      <c r="E106" s="181" t="s">
        <v>2465</v>
      </c>
      <c r="F106" s="181">
        <v>4600000000</v>
      </c>
      <c r="G106" s="181" t="s">
        <v>2951</v>
      </c>
      <c r="H106" s="181" t="s">
        <v>2950</v>
      </c>
      <c r="I106" s="181" t="s">
        <v>591</v>
      </c>
      <c r="J106" s="181"/>
      <c r="K106" s="181"/>
      <c r="L106" s="182">
        <v>6124156</v>
      </c>
      <c r="M106" s="182"/>
      <c r="N106" s="182"/>
    </row>
    <row r="107" spans="1:14" ht="21" customHeight="1" x14ac:dyDescent="0.4">
      <c r="A107" s="188"/>
      <c r="B107" s="188"/>
      <c r="C107" s="188"/>
      <c r="D107" s="188"/>
      <c r="E107" s="188"/>
      <c r="F107" s="181"/>
      <c r="G107" s="181"/>
      <c r="H107" s="181"/>
      <c r="I107" s="181"/>
      <c r="J107" s="181"/>
      <c r="K107" s="181"/>
      <c r="L107" s="189">
        <f>SUM(L5:L106)</f>
        <v>710098581</v>
      </c>
      <c r="M107" s="189">
        <f t="shared" ref="M107:N107" si="0">SUM(M5:M106)</f>
        <v>553949399.54540002</v>
      </c>
      <c r="N107" s="189">
        <f t="shared" si="0"/>
        <v>522868839.99270803</v>
      </c>
    </row>
  </sheetData>
  <mergeCells count="2">
    <mergeCell ref="A1:N1"/>
    <mergeCell ref="A2:N2"/>
  </mergeCells>
  <printOptions gridLines="1"/>
  <pageMargins left="0.70866141732283472" right="0.70866141732283472" top="0.74803149606299213" bottom="0.74803149606299213" header="0.31496062992125984" footer="0.31496062992125984"/>
  <pageSetup paperSize="9" scale="39" fitToHeight="0" orientation="landscape" r:id="rId1"/>
  <headerFooter>
    <oddFooter>&amp;R&amp;"-,Bold"&amp;20Page &amp;P of &amp;N</oddFooter>
  </headerFooter>
  <rowBreaks count="1" manualBreakCount="1">
    <brk id="5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49</vt:i4>
      </vt:variant>
    </vt:vector>
  </HeadingPairs>
  <TitlesOfParts>
    <vt:vector size="85" baseType="lpstr">
      <vt:lpstr>COVER SDBIP 20 21</vt:lpstr>
      <vt:lpstr>CONTENTS PAGE</vt:lpstr>
      <vt:lpstr>STRATEGIC OBJECTIVES</vt:lpstr>
      <vt:lpstr>TABLE OF ABBREVIATIONS</vt:lpstr>
      <vt:lpstr>ANNEX A </vt:lpstr>
      <vt:lpstr>ANNEX B </vt:lpstr>
      <vt:lpstr>ANNEX C </vt:lpstr>
      <vt:lpstr>ANNEX D </vt:lpstr>
      <vt:lpstr>3 YEAR CAPITAL PLAN </vt:lpstr>
      <vt:lpstr>ANNEXURE E </vt:lpstr>
      <vt:lpstr>ANNEXURE F</vt:lpstr>
      <vt:lpstr>SMART CITY INDICATORS</vt:lpstr>
      <vt:lpstr>ANNEXURE G</vt:lpstr>
      <vt:lpstr>REGULATD PERFORMANCE INDICATORS</vt:lpstr>
      <vt:lpstr>ANNEXURE H</vt:lpstr>
      <vt:lpstr>POLITICAL SUPPORT (OTM)</vt:lpstr>
      <vt:lpstr>ANNEXURE I</vt:lpstr>
      <vt:lpstr>PUB SAF, EMER SERV &amp; ENF</vt:lpstr>
      <vt:lpstr>ABM</vt:lpstr>
      <vt:lpstr>RECREATION &amp; FACILITIES</vt:lpstr>
      <vt:lpstr>WASTE MANAGEMENT </vt:lpstr>
      <vt:lpstr>ANNEXURE J</vt:lpstr>
      <vt:lpstr>WATER &amp; SAN</vt:lpstr>
      <vt:lpstr>ROADS</vt:lpstr>
      <vt:lpstr>ELECTRICITY</vt:lpstr>
      <vt:lpstr>PMO</vt:lpstr>
      <vt:lpstr>MECH WORKSHOPS</vt:lpstr>
      <vt:lpstr>ANNEXURE K</vt:lpstr>
      <vt:lpstr>DEVELOPMENT SERVICES </vt:lpstr>
      <vt:lpstr>TOWN PLAN &amp; EM </vt:lpstr>
      <vt:lpstr>HUMAN SETTLEMENTS</vt:lpstr>
      <vt:lpstr>dates 17 18</vt:lpstr>
      <vt:lpstr>kpa's</vt:lpstr>
      <vt:lpstr>CITY ENTITIES - SAFE CITY</vt:lpstr>
      <vt:lpstr>b2b pillars </vt:lpstr>
      <vt:lpstr>cds strategies 17 18</vt:lpstr>
      <vt:lpstr>'3 YEAR CAPITAL PLAN '!Print_Area</vt:lpstr>
      <vt:lpstr>ABM!Print_Area</vt:lpstr>
      <vt:lpstr>'ANNEXURE E '!Print_Area</vt:lpstr>
      <vt:lpstr>'ANNEXURE F'!Print_Area</vt:lpstr>
      <vt:lpstr>'ANNEXURE G'!Print_Area</vt:lpstr>
      <vt:lpstr>'ANNEXURE H'!Print_Area</vt:lpstr>
      <vt:lpstr>'ANNEXURE I'!Print_Area</vt:lpstr>
      <vt:lpstr>'ANNEXURE J'!Print_Area</vt:lpstr>
      <vt:lpstr>'ANNEXURE K'!Print_Area</vt:lpstr>
      <vt:lpstr>'CITY ENTITIES - SAFE CITY'!Print_Area</vt:lpstr>
      <vt:lpstr>'COVER SDBIP 20 21'!Print_Area</vt:lpstr>
      <vt:lpstr>'DEVELOPMENT SERVICES '!Print_Area</vt:lpstr>
      <vt:lpstr>ELECTRICITY!Print_Area</vt:lpstr>
      <vt:lpstr>'HUMAN SETTLEMENTS'!Print_Area</vt:lpstr>
      <vt:lpstr>'MECH WORKSHOPS'!Print_Area</vt:lpstr>
      <vt:lpstr>PMO!Print_Area</vt:lpstr>
      <vt:lpstr>'POLITICAL SUPPORT (OTM)'!Print_Area</vt:lpstr>
      <vt:lpstr>'PUB SAF, EMER SERV &amp; ENF'!Print_Area</vt:lpstr>
      <vt:lpstr>'RECREATION &amp; FACILITIES'!Print_Area</vt:lpstr>
      <vt:lpstr>'REGULATD PERFORMANCE INDICATORS'!Print_Area</vt:lpstr>
      <vt:lpstr>ROADS!Print_Area</vt:lpstr>
      <vt:lpstr>'SMART CITY INDICATORS'!Print_Area</vt:lpstr>
      <vt:lpstr>'STRATEGIC OBJECTIVES'!Print_Area</vt:lpstr>
      <vt:lpstr>'TABLE OF ABBREVIATIONS'!Print_Area</vt:lpstr>
      <vt:lpstr>'TOWN PLAN &amp; EM '!Print_Area</vt:lpstr>
      <vt:lpstr>'WASTE MANAGEMENT '!Print_Area</vt:lpstr>
      <vt:lpstr>'WATER &amp; SAN'!Print_Area</vt:lpstr>
      <vt:lpstr>'3 YEAR CAPITAL PLAN '!Print_Titles</vt:lpstr>
      <vt:lpstr>ABM!Print_Titles</vt:lpstr>
      <vt:lpstr>'ANNEX A '!Print_Titles</vt:lpstr>
      <vt:lpstr>'ANNEX B '!Print_Titles</vt:lpstr>
      <vt:lpstr>'ANNEX C '!Print_Titles</vt:lpstr>
      <vt:lpstr>'ANNEX D '!Print_Titles</vt:lpstr>
      <vt:lpstr>'CITY ENTITIES - SAFE CITY'!Print_Titles</vt:lpstr>
      <vt:lpstr>'CONTENTS PAGE'!Print_Titles</vt:lpstr>
      <vt:lpstr>'DEVELOPMENT SERVICES '!Print_Titles</vt:lpstr>
      <vt:lpstr>ELECTRICITY!Print_Titles</vt:lpstr>
      <vt:lpstr>'HUMAN SETTLEMENTS'!Print_Titles</vt:lpstr>
      <vt:lpstr>'MECH WORKSHOPS'!Print_Titles</vt:lpstr>
      <vt:lpstr>PMO!Print_Titles</vt:lpstr>
      <vt:lpstr>'POLITICAL SUPPORT (OTM)'!Print_Titles</vt:lpstr>
      <vt:lpstr>'PUB SAF, EMER SERV &amp; ENF'!Print_Titles</vt:lpstr>
      <vt:lpstr>'RECREATION &amp; FACILITIES'!Print_Titles</vt:lpstr>
      <vt:lpstr>'REGULATD PERFORMANCE INDICATORS'!Print_Titles</vt:lpstr>
      <vt:lpstr>ROADS!Print_Titles</vt:lpstr>
      <vt:lpstr>'TABLE OF ABBREVIATIONS'!Print_Titles</vt:lpstr>
      <vt:lpstr>'TOWN PLAN &amp; EM '!Print_Titles</vt:lpstr>
      <vt:lpstr>'WASTE MANAGEMENT '!Print_Titles</vt:lpstr>
      <vt:lpstr>'WATER &amp; SAN'!Print_Titles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Latha L. Dlamini</dc:creator>
  <cp:lastModifiedBy>Bongakonke S. Halimana</cp:lastModifiedBy>
  <cp:lastPrinted>2021-01-26T09:23:05Z</cp:lastPrinted>
  <dcterms:created xsi:type="dcterms:W3CDTF">2016-04-21T11:53:28Z</dcterms:created>
  <dcterms:modified xsi:type="dcterms:W3CDTF">2021-04-08T14:15:19Z</dcterms:modified>
</cp:coreProperties>
</file>