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charts/chart29.xml" ContentType="application/vnd.openxmlformats-officedocument.drawingml.chart+xml"/>
  <Override PartName="/xl/drawings/drawing31.xml" ContentType="application/vnd.openxmlformats-officedocument.drawing+xml"/>
  <Override PartName="/xl/charts/chart30.xml" ContentType="application/vnd.openxmlformats-officedocument.drawingml.chart+xml"/>
  <Override PartName="/xl/drawings/drawing32.xml" ContentType="application/vnd.openxmlformats-officedocument.drawing+xml"/>
  <Override PartName="/xl/charts/chart31.xml" ContentType="application/vnd.openxmlformats-officedocument.drawingml.chart+xml"/>
  <Override PartName="/xl/drawings/drawing33.xml" ContentType="application/vnd.openxmlformats-officedocument.drawing+xml"/>
  <Override PartName="/xl/charts/chart32.xml" ContentType="application/vnd.openxmlformats-officedocument.drawingml.chart+xml"/>
  <Override PartName="/xl/drawings/drawing34.xml" ContentType="application/vnd.openxmlformats-officedocument.drawing+xml"/>
  <Override PartName="/xl/charts/chart33.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harts/chart34.xml" ContentType="application/vnd.openxmlformats-officedocument.drawingml.chart+xml"/>
  <Override PartName="/xl/drawings/drawing37.xml" ContentType="application/vnd.openxmlformats-officedocument.drawing+xml"/>
  <Override PartName="/xl/charts/chart35.xml" ContentType="application/vnd.openxmlformats-officedocument.drawingml.chart+xml"/>
  <Override PartName="/xl/drawings/drawing38.xml" ContentType="application/vnd.openxmlformats-officedocument.drawing+xml"/>
  <Override PartName="/xl/charts/chart36.xml" ContentType="application/vnd.openxmlformats-officedocument.drawingml.chart+xml"/>
  <Override PartName="/xl/drawings/drawing39.xml" ContentType="application/vnd.openxmlformats-officedocument.drawing+xml"/>
  <Override PartName="/xl/charts/chart3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0" windowWidth="15480" windowHeight="8415" firstSheet="6" activeTab="6"/>
  </bookViews>
  <sheets>
    <sheet name="ANNEX A" sheetId="50" state="hidden" r:id="rId1"/>
    <sheet name="ANNEX B" sheetId="51" state="hidden" r:id="rId2"/>
    <sheet name="ANNEX C" sheetId="52" state="hidden" r:id="rId3"/>
    <sheet name="ANNEX D" sheetId="53" state="hidden" r:id="rId4"/>
    <sheet name="COMPULSORY INDICATORS" sheetId="45" state="hidden" r:id="rId5"/>
    <sheet name="CONTENTS PAGE" sheetId="110" state="hidden" r:id="rId6"/>
    <sheet name="ANNEXURE 1" sheetId="80" r:id="rId7"/>
    <sheet name="Organizational overview" sheetId="73" r:id="rId8"/>
    <sheet name="CBU COVER" sheetId="74" r:id="rId9"/>
    <sheet name="CBU overview " sheetId="75" r:id="rId10"/>
    <sheet name="IA overview" sheetId="76" r:id="rId11"/>
    <sheet name="Internal Audit " sheetId="63" r:id="rId12"/>
    <sheet name="MMs OFFICE overview" sheetId="77" r:id="rId13"/>
    <sheet name="OFFICE OF THE MM" sheetId="3" r:id="rId14"/>
    <sheet name="IDP overview" sheetId="78" r:id="rId15"/>
    <sheet name="IDP" sheetId="5" r:id="rId16"/>
    <sheet name="MARKETING overview " sheetId="79" r:id="rId17"/>
    <sheet name="MARKETING" sheetId="6" r:id="rId18"/>
    <sheet name="FINANCE COVER" sheetId="37" r:id="rId19"/>
    <sheet name="FINANCE overview  " sheetId="82" r:id="rId20"/>
    <sheet name="BUDGET overview" sheetId="83" r:id="rId21"/>
    <sheet name="Budget &amp; Treasury" sheetId="9" r:id="rId22"/>
    <sheet name="EXP MGT overview" sheetId="84" r:id="rId23"/>
    <sheet name="Expenditure" sheetId="10" r:id="rId24"/>
    <sheet name="REV MGT overview" sheetId="85" r:id="rId25"/>
    <sheet name="Revenue " sheetId="61" r:id="rId26"/>
    <sheet name="SCM overview" sheetId="87" r:id="rId27"/>
    <sheet name="SCM" sheetId="12" r:id="rId28"/>
    <sheet name="COMM SERV COVER" sheetId="86" r:id="rId29"/>
    <sheet name="COMM SERV overview  " sheetId="88" r:id="rId30"/>
    <sheet name="ABM overview" sheetId="89" r:id="rId31"/>
    <sheet name="ABM" sheetId="15" r:id="rId32"/>
    <sheet name="HS SS overview" sheetId="90" r:id="rId33"/>
    <sheet name="Health &amp; Social Serv " sheetId="69" r:id="rId34"/>
    <sheet name="Comm DEv overview" sheetId="91" r:id="rId35"/>
    <sheet name="Community Development" sheetId="17" r:id="rId36"/>
    <sheet name="PS DM overview" sheetId="92" r:id="rId37"/>
    <sheet name="Public Safety Enf &amp; Dis Mng " sheetId="64" r:id="rId38"/>
    <sheet name="INFRA COVER" sheetId="35" r:id="rId39"/>
    <sheet name="INFRA overview" sheetId="93" r:id="rId40"/>
    <sheet name="WATER overview" sheetId="94" r:id="rId41"/>
    <sheet name="Water &amp; Sanitation " sheetId="55" r:id="rId42"/>
    <sheet name="ELEC overview" sheetId="95" r:id="rId43"/>
    <sheet name="Electricty " sheetId="65" r:id="rId44"/>
    <sheet name="PMU overview " sheetId="98" r:id="rId45"/>
    <sheet name="PMU" sheetId="70" r:id="rId46"/>
    <sheet name="Fleet Overview" sheetId="96" r:id="rId47"/>
    <sheet name="Fleet " sheetId="56" r:id="rId48"/>
    <sheet name="ROADS overview" sheetId="99" r:id="rId49"/>
    <sheet name="Roads &amp; Stormwater " sheetId="71" r:id="rId50"/>
    <sheet name="Landfill Overview" sheetId="111" r:id="rId51"/>
    <sheet name="Landfill" sheetId="72" r:id="rId52"/>
    <sheet name="CORP SERV COVER" sheetId="36" r:id="rId53"/>
    <sheet name="CORP SERV overview" sheetId="101" r:id="rId54"/>
    <sheet name="SOUND GOV overview" sheetId="100" r:id="rId55"/>
    <sheet name="Sound Governance " sheetId="66" r:id="rId56"/>
    <sheet name="LEGAL overview" sheetId="102" r:id="rId57"/>
    <sheet name="Legal Services" sheetId="67" r:id="rId58"/>
    <sheet name="ICT overview" sheetId="103" r:id="rId59"/>
    <sheet name="ICT" sheetId="29" r:id="rId60"/>
    <sheet name="HRM, OH, SD, OD overview" sheetId="104" r:id="rId61"/>
    <sheet name="HRM, OD, SD, OH" sheetId="30" r:id="rId62"/>
    <sheet name="ECON DEV COVER" sheetId="38" r:id="rId63"/>
    <sheet name="Econ Dev Overview" sheetId="106" r:id="rId64"/>
    <sheet name="LOCAL Eco DEV Overview" sheetId="105" r:id="rId65"/>
    <sheet name="Local Economic Development " sheetId="60" r:id="rId66"/>
    <sheet name="Infra Planing overview" sheetId="107" r:id="rId67"/>
    <sheet name="Infra planning &amp; Survey" sheetId="58" r:id="rId68"/>
    <sheet name="Gedi overview " sheetId="108" r:id="rId69"/>
    <sheet name="GEDI, EH, Plan &amp; Lic " sheetId="57" r:id="rId70"/>
    <sheet name="Sheet1" sheetId="112" state="hidden" r:id="rId71"/>
    <sheet name="Sheet5" sheetId="117" state="hidden" r:id="rId72"/>
    <sheet name="Sheet6" sheetId="114" state="hidden" r:id="rId73"/>
    <sheet name="Sheet2" sheetId="115" state="hidden" r:id="rId74"/>
    <sheet name="Sheet3" sheetId="116" state="hidden" r:id="rId75"/>
  </sheets>
  <externalReferences>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_GoBack" localSheetId="25">'Revenue '!#REF!</definedName>
    <definedName name="desc" localSheetId="30">'[1]Template names'!$B$30</definedName>
    <definedName name="desc" localSheetId="20">'[1]Template names'!$B$30</definedName>
    <definedName name="desc" localSheetId="9">'[1]Template names'!$B$30</definedName>
    <definedName name="desc" localSheetId="34">'[1]Template names'!$B$30</definedName>
    <definedName name="desc" localSheetId="29">'[1]Template names'!$B$30</definedName>
    <definedName name="desc" localSheetId="5">'[1]Template names'!$B$30</definedName>
    <definedName name="desc" localSheetId="53">'[1]Template names'!$B$30</definedName>
    <definedName name="desc" localSheetId="63">'[1]Template names'!$B$30</definedName>
    <definedName name="desc" localSheetId="42">'[1]Template names'!$B$30</definedName>
    <definedName name="desc" localSheetId="22">'[1]Template names'!$B$30</definedName>
    <definedName name="desc" localSheetId="19">'[1]Template names'!$B$30</definedName>
    <definedName name="desc" localSheetId="46">'[1]Template names'!$B$30</definedName>
    <definedName name="desc" localSheetId="68">'[1]Template names'!$B$30</definedName>
    <definedName name="desc" localSheetId="60">'[1]Template names'!$B$30</definedName>
    <definedName name="desc" localSheetId="32">'[1]Template names'!$B$30</definedName>
    <definedName name="desc" localSheetId="10">'[1]Template names'!$B$30</definedName>
    <definedName name="desc" localSheetId="58">'[1]Template names'!$B$30</definedName>
    <definedName name="desc" localSheetId="14">'[1]Template names'!$B$30</definedName>
    <definedName name="desc" localSheetId="39">'[1]Template names'!$B$30</definedName>
    <definedName name="desc" localSheetId="66">'[1]Template names'!$B$30</definedName>
    <definedName name="desc" localSheetId="50">'[1]Template names'!$B$30</definedName>
    <definedName name="desc" localSheetId="56">'[1]Template names'!$B$30</definedName>
    <definedName name="desc" localSheetId="64">'[1]Template names'!$B$30</definedName>
    <definedName name="desc" localSheetId="16">'[1]Template names'!$B$30</definedName>
    <definedName name="desc" localSheetId="12">'[1]Template names'!$B$30</definedName>
    <definedName name="desc" localSheetId="7">'[1]Template names'!$B$30</definedName>
    <definedName name="desc" localSheetId="44">'[1]Template names'!$B$30</definedName>
    <definedName name="desc" localSheetId="36">'[1]Template names'!$B$30</definedName>
    <definedName name="desc" localSheetId="24">'[1]Template names'!$B$30</definedName>
    <definedName name="desc" localSheetId="48">'[1]Template names'!$B$30</definedName>
    <definedName name="desc" localSheetId="26">'[1]Template names'!$B$30</definedName>
    <definedName name="desc" localSheetId="71">'[1]Template names'!$B$30</definedName>
    <definedName name="desc" localSheetId="72">'[1]Template names'!$B$30</definedName>
    <definedName name="desc" localSheetId="54">'[1]Template names'!$B$30</definedName>
    <definedName name="desc" localSheetId="40">'[1]Template names'!$B$30</definedName>
    <definedName name="desc">'[2]Template names'!$B$30</definedName>
    <definedName name="head27" localSheetId="30">'[1]Template names'!$B$33</definedName>
    <definedName name="head27" localSheetId="20">'[1]Template names'!$B$33</definedName>
    <definedName name="head27" localSheetId="9">'[1]Template names'!$B$33</definedName>
    <definedName name="head27" localSheetId="34">'[1]Template names'!$B$33</definedName>
    <definedName name="head27" localSheetId="29">'[1]Template names'!$B$33</definedName>
    <definedName name="head27" localSheetId="5">'[1]Template names'!$B$33</definedName>
    <definedName name="head27" localSheetId="53">'[1]Template names'!$B$33</definedName>
    <definedName name="head27" localSheetId="63">'[1]Template names'!$B$33</definedName>
    <definedName name="head27" localSheetId="42">'[1]Template names'!$B$33</definedName>
    <definedName name="head27" localSheetId="22">'[1]Template names'!$B$33</definedName>
    <definedName name="head27" localSheetId="19">'[1]Template names'!$B$33</definedName>
    <definedName name="head27" localSheetId="46">'[1]Template names'!$B$33</definedName>
    <definedName name="head27" localSheetId="68">'[1]Template names'!$B$33</definedName>
    <definedName name="head27" localSheetId="60">'[1]Template names'!$B$33</definedName>
    <definedName name="head27" localSheetId="32">'[1]Template names'!$B$33</definedName>
    <definedName name="head27" localSheetId="10">'[1]Template names'!$B$33</definedName>
    <definedName name="head27" localSheetId="58">'[1]Template names'!$B$33</definedName>
    <definedName name="head27" localSheetId="14">'[1]Template names'!$B$33</definedName>
    <definedName name="head27" localSheetId="39">'[1]Template names'!$B$33</definedName>
    <definedName name="head27" localSheetId="66">'[1]Template names'!$B$33</definedName>
    <definedName name="head27" localSheetId="50">'[1]Template names'!$B$33</definedName>
    <definedName name="head27" localSheetId="56">'[1]Template names'!$B$33</definedName>
    <definedName name="head27" localSheetId="64">'[1]Template names'!$B$33</definedName>
    <definedName name="head27" localSheetId="16">'[1]Template names'!$B$33</definedName>
    <definedName name="head27" localSheetId="12">'[1]Template names'!$B$33</definedName>
    <definedName name="head27" localSheetId="7">'[1]Template names'!$B$33</definedName>
    <definedName name="head27" localSheetId="44">'[1]Template names'!$B$33</definedName>
    <definedName name="head27" localSheetId="36">'[1]Template names'!$B$33</definedName>
    <definedName name="head27" localSheetId="24">'[1]Template names'!$B$33</definedName>
    <definedName name="head27" localSheetId="48">'[1]Template names'!$B$33</definedName>
    <definedName name="head27" localSheetId="26">'[1]Template names'!$B$33</definedName>
    <definedName name="head27" localSheetId="71">'[1]Template names'!$B$33</definedName>
    <definedName name="head27" localSheetId="72">'[1]Template names'!$B$33</definedName>
    <definedName name="head27" localSheetId="54">'[1]Template names'!$B$33</definedName>
    <definedName name="head27" localSheetId="40">'[1]Template names'!$B$33</definedName>
    <definedName name="head27">'[2]Template names'!$B$33</definedName>
    <definedName name="Head9" localSheetId="30">'[1]Template names'!$B$15</definedName>
    <definedName name="Head9" localSheetId="20">'[1]Template names'!$B$15</definedName>
    <definedName name="Head9" localSheetId="9">'[1]Template names'!$B$15</definedName>
    <definedName name="Head9" localSheetId="34">'[1]Template names'!$B$15</definedName>
    <definedName name="Head9" localSheetId="29">'[1]Template names'!$B$15</definedName>
    <definedName name="Head9" localSheetId="5">'[1]Template names'!$B$15</definedName>
    <definedName name="Head9" localSheetId="53">'[1]Template names'!$B$15</definedName>
    <definedName name="Head9" localSheetId="63">'[1]Template names'!$B$15</definedName>
    <definedName name="Head9" localSheetId="42">'[1]Template names'!$B$15</definedName>
    <definedName name="Head9" localSheetId="22">'[1]Template names'!$B$15</definedName>
    <definedName name="Head9" localSheetId="19">'[1]Template names'!$B$15</definedName>
    <definedName name="Head9" localSheetId="46">'[1]Template names'!$B$15</definedName>
    <definedName name="Head9" localSheetId="68">'[1]Template names'!$B$15</definedName>
    <definedName name="Head9" localSheetId="60">'[1]Template names'!$B$15</definedName>
    <definedName name="Head9" localSheetId="32">'[1]Template names'!$B$15</definedName>
    <definedName name="Head9" localSheetId="10">'[1]Template names'!$B$15</definedName>
    <definedName name="Head9" localSheetId="58">'[1]Template names'!$B$15</definedName>
    <definedName name="Head9" localSheetId="14">'[1]Template names'!$B$15</definedName>
    <definedName name="Head9" localSheetId="39">'[1]Template names'!$B$15</definedName>
    <definedName name="Head9" localSheetId="66">'[1]Template names'!$B$15</definedName>
    <definedName name="Head9" localSheetId="50">'[1]Template names'!$B$15</definedName>
    <definedName name="Head9" localSheetId="56">'[1]Template names'!$B$15</definedName>
    <definedName name="Head9" localSheetId="64">'[1]Template names'!$B$15</definedName>
    <definedName name="Head9" localSheetId="16">'[1]Template names'!$B$15</definedName>
    <definedName name="Head9" localSheetId="12">'[1]Template names'!$B$15</definedName>
    <definedName name="Head9" localSheetId="7">'[1]Template names'!$B$15</definedName>
    <definedName name="Head9" localSheetId="44">'[1]Template names'!$B$15</definedName>
    <definedName name="Head9" localSheetId="36">'[1]Template names'!$B$15</definedName>
    <definedName name="Head9" localSheetId="24">'[1]Template names'!$B$15</definedName>
    <definedName name="Head9" localSheetId="48">'[1]Template names'!$B$15</definedName>
    <definedName name="Head9" localSheetId="26">'[1]Template names'!$B$15</definedName>
    <definedName name="Head9" localSheetId="71">'[1]Template names'!$B$15</definedName>
    <definedName name="Head9" localSheetId="72">'[1]Template names'!$B$15</definedName>
    <definedName name="Head9" localSheetId="54">'[1]Template names'!$B$15</definedName>
    <definedName name="Head9" localSheetId="40">'[1]Template names'!$B$15</definedName>
    <definedName name="Head9">'[2]Template names'!$B$15</definedName>
    <definedName name="i" localSheetId="30">#REF!</definedName>
    <definedName name="i" localSheetId="6">#REF!</definedName>
    <definedName name="i" localSheetId="20">#REF!</definedName>
    <definedName name="i" localSheetId="8">#REF!</definedName>
    <definedName name="i" localSheetId="9">#REF!</definedName>
    <definedName name="i" localSheetId="34">#REF!</definedName>
    <definedName name="i" localSheetId="28">#REF!</definedName>
    <definedName name="i" localSheetId="29">#REF!</definedName>
    <definedName name="i" localSheetId="4">#REF!</definedName>
    <definedName name="i" localSheetId="5">#REF!</definedName>
    <definedName name="i" localSheetId="53">#REF!</definedName>
    <definedName name="i" localSheetId="62">#REF!</definedName>
    <definedName name="i" localSheetId="63">#REF!</definedName>
    <definedName name="i" localSheetId="42">#REF!</definedName>
    <definedName name="i" localSheetId="22">#REF!</definedName>
    <definedName name="i" localSheetId="19">#REF!</definedName>
    <definedName name="i" localSheetId="46">#REF!</definedName>
    <definedName name="i" localSheetId="68">#REF!</definedName>
    <definedName name="i" localSheetId="69">#REF!</definedName>
    <definedName name="i" localSheetId="60">#REF!</definedName>
    <definedName name="i" localSheetId="32">#REF!</definedName>
    <definedName name="i" localSheetId="10">#REF!</definedName>
    <definedName name="i" localSheetId="58">#REF!</definedName>
    <definedName name="i" localSheetId="14">#REF!</definedName>
    <definedName name="i" localSheetId="39">#REF!</definedName>
    <definedName name="i" localSheetId="66">#REF!</definedName>
    <definedName name="i" localSheetId="51">#REF!</definedName>
    <definedName name="i" localSheetId="50">#REF!</definedName>
    <definedName name="i" localSheetId="56">#REF!</definedName>
    <definedName name="i" localSheetId="64">#REF!</definedName>
    <definedName name="i" localSheetId="16">#REF!</definedName>
    <definedName name="i" localSheetId="12">#REF!</definedName>
    <definedName name="i" localSheetId="7">#REF!</definedName>
    <definedName name="i" localSheetId="45">#REF!</definedName>
    <definedName name="i" localSheetId="44">#REF!</definedName>
    <definedName name="i" localSheetId="36">#REF!</definedName>
    <definedName name="i" localSheetId="24">#REF!</definedName>
    <definedName name="i" localSheetId="48">#REF!</definedName>
    <definedName name="i" localSheetId="26">#REF!</definedName>
    <definedName name="i" localSheetId="70">#REF!</definedName>
    <definedName name="i" localSheetId="71">#REF!</definedName>
    <definedName name="i" localSheetId="72">#REF!</definedName>
    <definedName name="i" localSheetId="54">#REF!</definedName>
    <definedName name="i" localSheetId="40">#REF!</definedName>
    <definedName name="i">#REF!</definedName>
    <definedName name="IDPGOALS" localSheetId="30">#REF!</definedName>
    <definedName name="IDPGOALS" localSheetId="6">#REF!</definedName>
    <definedName name="IDPGOALS" localSheetId="20">#REF!</definedName>
    <definedName name="IDPGOALS" localSheetId="8">#REF!</definedName>
    <definedName name="IDPGOALS" localSheetId="9">#REF!</definedName>
    <definedName name="IDPGOALS" localSheetId="34">#REF!</definedName>
    <definedName name="IDPGOALS" localSheetId="28">#REF!</definedName>
    <definedName name="IDPGOALS" localSheetId="29">#REF!</definedName>
    <definedName name="IDPGOALS" localSheetId="4">#REF!</definedName>
    <definedName name="IDPGOALS" localSheetId="5">#REF!</definedName>
    <definedName name="IDPGOALS" localSheetId="52">#REF!</definedName>
    <definedName name="IDPGOALS" localSheetId="53">#REF!</definedName>
    <definedName name="IDPGOALS" localSheetId="62">#REF!</definedName>
    <definedName name="IDPGOALS" localSheetId="63">#REF!</definedName>
    <definedName name="IDPGOALS" localSheetId="42">#REF!</definedName>
    <definedName name="IDPGOALS" localSheetId="22">#REF!</definedName>
    <definedName name="IDPGOALS" localSheetId="18">#REF!</definedName>
    <definedName name="IDPGOALS" localSheetId="19">#REF!</definedName>
    <definedName name="IDPGOALS" localSheetId="46">#REF!</definedName>
    <definedName name="IDPGOALS" localSheetId="68">#REF!</definedName>
    <definedName name="IDPGOALS" localSheetId="69">#REF!</definedName>
    <definedName name="IDPGOALS" localSheetId="60">#REF!</definedName>
    <definedName name="IDPGOALS" localSheetId="32">#REF!</definedName>
    <definedName name="IDPGOALS" localSheetId="10">#REF!</definedName>
    <definedName name="IDPGOALS" localSheetId="58">#REF!</definedName>
    <definedName name="IDPGOALS" localSheetId="14">#REF!</definedName>
    <definedName name="IDPGOALS" localSheetId="38">#REF!</definedName>
    <definedName name="IDPGOALS" localSheetId="39">#REF!</definedName>
    <definedName name="IDPGOALS" localSheetId="66">#REF!</definedName>
    <definedName name="IDPGOALS" localSheetId="51">#REF!</definedName>
    <definedName name="IDPGOALS" localSheetId="50">#REF!</definedName>
    <definedName name="IDPGOALS" localSheetId="56">#REF!</definedName>
    <definedName name="IDPGOALS" localSheetId="64">#REF!</definedName>
    <definedName name="IDPGOALS" localSheetId="16">#REF!</definedName>
    <definedName name="IDPGOALS" localSheetId="12">#REF!</definedName>
    <definedName name="IDPGOALS" localSheetId="7">#REF!</definedName>
    <definedName name="IDPGOALS" localSheetId="45">#REF!</definedName>
    <definedName name="IDPGOALS" localSheetId="44">#REF!</definedName>
    <definedName name="IDPGOALS" localSheetId="36">#REF!</definedName>
    <definedName name="IDPGOALS" localSheetId="24">#REF!</definedName>
    <definedName name="IDPGOALS" localSheetId="48">#REF!</definedName>
    <definedName name="IDPGOALS" localSheetId="26">#REF!</definedName>
    <definedName name="IDPGOALS" localSheetId="70">#REF!</definedName>
    <definedName name="IDPGOALS" localSheetId="71">#REF!</definedName>
    <definedName name="IDPGOALS" localSheetId="72">#REF!</definedName>
    <definedName name="IDPGOALS" localSheetId="54">#REF!</definedName>
    <definedName name="IDPGOALS" localSheetId="40">#REF!</definedName>
    <definedName name="IDPGOALS">#REF!</definedName>
    <definedName name="IDPObjectives" localSheetId="30">[3]Sheet2!$A$1:$A$24</definedName>
    <definedName name="IDPObjectives" localSheetId="20">[3]Sheet2!$A$1:$A$24</definedName>
    <definedName name="IDPObjectives" localSheetId="9">[3]Sheet2!$A$1:$A$24</definedName>
    <definedName name="IDPObjectives" localSheetId="34">[3]Sheet2!$A$1:$A$24</definedName>
    <definedName name="IDPObjectives" localSheetId="29">[3]Sheet2!$A$1:$A$24</definedName>
    <definedName name="IDPObjectives" localSheetId="5">[3]Sheet2!$A$1:$A$24</definedName>
    <definedName name="IDPObjectives" localSheetId="53">[3]Sheet2!$A$1:$A$24</definedName>
    <definedName name="IDPObjectives" localSheetId="63">[3]Sheet2!$A$1:$A$24</definedName>
    <definedName name="IDPObjectives" localSheetId="42">[3]Sheet2!$A$1:$A$24</definedName>
    <definedName name="IDPObjectives" localSheetId="22">[3]Sheet2!$A$1:$A$24</definedName>
    <definedName name="IDPObjectives" localSheetId="19">[3]Sheet2!$A$1:$A$24</definedName>
    <definedName name="IDPObjectives" localSheetId="46">[3]Sheet2!$A$1:$A$24</definedName>
    <definedName name="IDPObjectives" localSheetId="68">[3]Sheet2!$A$1:$A$24</definedName>
    <definedName name="IDPObjectives" localSheetId="60">[3]Sheet2!$A$1:$A$24</definedName>
    <definedName name="IDPObjectives" localSheetId="32">[3]Sheet2!$A$1:$A$24</definedName>
    <definedName name="IDPObjectives" localSheetId="10">[3]Sheet2!$A$1:$A$24</definedName>
    <definedName name="IDPObjectives" localSheetId="58">[3]Sheet2!$A$1:$A$24</definedName>
    <definedName name="IDPObjectives" localSheetId="14">[3]Sheet2!$A$1:$A$24</definedName>
    <definedName name="IDPObjectives" localSheetId="39">[3]Sheet2!$A$1:$A$24</definedName>
    <definedName name="IDPObjectives" localSheetId="66">[3]Sheet2!$A$1:$A$24</definedName>
    <definedName name="IDPObjectives" localSheetId="50">[3]Sheet2!$A$1:$A$24</definedName>
    <definedName name="IDPObjectives" localSheetId="56">[3]Sheet2!$A$1:$A$24</definedName>
    <definedName name="IDPObjectives" localSheetId="64">[3]Sheet2!$A$1:$A$24</definedName>
    <definedName name="IDPObjectives" localSheetId="16">[3]Sheet2!$A$1:$A$24</definedName>
    <definedName name="IDPObjectives" localSheetId="12">[3]Sheet2!$A$1:$A$24</definedName>
    <definedName name="IDPObjectives" localSheetId="7">[3]Sheet2!$A$1:$A$24</definedName>
    <definedName name="IDPObjectives" localSheetId="44">[3]Sheet2!$A$1:$A$24</definedName>
    <definedName name="IDPObjectives" localSheetId="36">[3]Sheet2!$A$1:$A$24</definedName>
    <definedName name="IDPObjectives" localSheetId="24">[3]Sheet2!$A$1:$A$24</definedName>
    <definedName name="IDPObjectives" localSheetId="48">[3]Sheet2!$A$1:$A$24</definedName>
    <definedName name="IDPObjectives" localSheetId="26">[3]Sheet2!$A$1:$A$24</definedName>
    <definedName name="IDPObjectives" localSheetId="71">[3]Sheet2!$A$1:$A$24</definedName>
    <definedName name="IDPObjectives" localSheetId="72">[3]Sheet2!$A$1:$A$24</definedName>
    <definedName name="IDPObjectives" localSheetId="54">[3]Sheet2!$A$1:$A$24</definedName>
    <definedName name="IDPObjectives" localSheetId="40">[3]Sheet2!$A$1:$A$24</definedName>
    <definedName name="IDPObjectives">[4]Sheet2!$A$1:$A$24</definedName>
    <definedName name="JGFGF" localSheetId="5">#REF!</definedName>
    <definedName name="JGFGF" localSheetId="50">#REF!</definedName>
    <definedName name="JGFGF" localSheetId="70">#REF!</definedName>
    <definedName name="JGFGF" localSheetId="71">#REF!</definedName>
    <definedName name="JGFGF" localSheetId="72">#REF!</definedName>
    <definedName name="JGFGF">#REF!</definedName>
    <definedName name="KNSPROG" localSheetId="30">#REF!</definedName>
    <definedName name="KNSPROG" localSheetId="6">#REF!</definedName>
    <definedName name="KNSPROG" localSheetId="20">#REF!</definedName>
    <definedName name="KNSPROG" localSheetId="8">#REF!</definedName>
    <definedName name="KNSPROG" localSheetId="9">#REF!</definedName>
    <definedName name="KNSPROG" localSheetId="34">#REF!</definedName>
    <definedName name="KNSPROG" localSheetId="28">#REF!</definedName>
    <definedName name="KNSPROG" localSheetId="29">#REF!</definedName>
    <definedName name="KNSPROG" localSheetId="4">#REF!</definedName>
    <definedName name="KNSPROG" localSheetId="5">#REF!</definedName>
    <definedName name="KNSPROG" localSheetId="52">#REF!</definedName>
    <definedName name="KNSPROG" localSheetId="53">#REF!</definedName>
    <definedName name="KNSPROG" localSheetId="62">#REF!</definedName>
    <definedName name="KNSPROG" localSheetId="63">#REF!</definedName>
    <definedName name="KNSPROG" localSheetId="42">#REF!</definedName>
    <definedName name="KNSPROG" localSheetId="22">#REF!</definedName>
    <definedName name="KNSPROG" localSheetId="18">#REF!</definedName>
    <definedName name="KNSPROG" localSheetId="19">#REF!</definedName>
    <definedName name="KNSPROG" localSheetId="46">#REF!</definedName>
    <definedName name="KNSPROG" localSheetId="68">#REF!</definedName>
    <definedName name="KNSPROG" localSheetId="69">#REF!</definedName>
    <definedName name="KNSPROG" localSheetId="60">#REF!</definedName>
    <definedName name="KNSPROG" localSheetId="32">#REF!</definedName>
    <definedName name="KNSPROG" localSheetId="10">#REF!</definedName>
    <definedName name="KNSPROG" localSheetId="58">#REF!</definedName>
    <definedName name="KNSPROG" localSheetId="14">#REF!</definedName>
    <definedName name="KNSPROG" localSheetId="38">#REF!</definedName>
    <definedName name="KNSPROG" localSheetId="39">#REF!</definedName>
    <definedName name="KNSPROG" localSheetId="66">#REF!</definedName>
    <definedName name="KNSPROG" localSheetId="51">#REF!</definedName>
    <definedName name="KNSPROG" localSheetId="50">#REF!</definedName>
    <definedName name="KNSPROG" localSheetId="56">#REF!</definedName>
    <definedName name="KNSPROG" localSheetId="64">#REF!</definedName>
    <definedName name="KNSPROG" localSheetId="16">#REF!</definedName>
    <definedName name="KNSPROG" localSheetId="12">#REF!</definedName>
    <definedName name="KNSPROG" localSheetId="7">#REF!</definedName>
    <definedName name="KNSPROG" localSheetId="45">#REF!</definedName>
    <definedName name="KNSPROG" localSheetId="44">#REF!</definedName>
    <definedName name="KNSPROG" localSheetId="36">#REF!</definedName>
    <definedName name="KNSPROG" localSheetId="24">#REF!</definedName>
    <definedName name="KNSPROG" localSheetId="48">#REF!</definedName>
    <definedName name="KNSPROG" localSheetId="26">#REF!</definedName>
    <definedName name="KNSPROG" localSheetId="70">#REF!</definedName>
    <definedName name="KNSPROG" localSheetId="71">#REF!</definedName>
    <definedName name="KNSPROG" localSheetId="72">#REF!</definedName>
    <definedName name="KNSPROG" localSheetId="54">#REF!</definedName>
    <definedName name="KNSPROG" localSheetId="40">#REF!</definedName>
    <definedName name="KNSPROG">#REF!</definedName>
    <definedName name="KPA" localSheetId="30">'[5]official use only'!$A$22:$A$27</definedName>
    <definedName name="KPA" localSheetId="20">'[5]official use only'!$A$22:$A$27</definedName>
    <definedName name="KPA" localSheetId="9">'[5]official use only'!$A$22:$A$27</definedName>
    <definedName name="KPA" localSheetId="34">'[5]official use only'!$A$22:$A$27</definedName>
    <definedName name="KPA" localSheetId="29">'[5]official use only'!$A$22:$A$27</definedName>
    <definedName name="KPA" localSheetId="5">'[5]official use only'!$A$22:$A$27</definedName>
    <definedName name="KPA" localSheetId="53">'[5]official use only'!$A$22:$A$27</definedName>
    <definedName name="KPA" localSheetId="63">'[5]official use only'!$A$22:$A$27</definedName>
    <definedName name="KPA" localSheetId="42">'[5]official use only'!$A$22:$A$27</definedName>
    <definedName name="KPA" localSheetId="22">'[5]official use only'!$A$22:$A$27</definedName>
    <definedName name="KPA" localSheetId="19">'[5]official use only'!$A$22:$A$27</definedName>
    <definedName name="KPA" localSheetId="46">'[5]official use only'!$A$22:$A$27</definedName>
    <definedName name="KPA" localSheetId="68">'[5]official use only'!$A$22:$A$27</definedName>
    <definedName name="KPA" localSheetId="60">'[5]official use only'!$A$22:$A$27</definedName>
    <definedName name="KPA" localSheetId="32">'[5]official use only'!$A$22:$A$27</definedName>
    <definedName name="KPA" localSheetId="10">'[5]official use only'!$A$22:$A$27</definedName>
    <definedName name="KPA" localSheetId="58">'[5]official use only'!$A$22:$A$27</definedName>
    <definedName name="KPA" localSheetId="14">'[5]official use only'!$A$22:$A$27</definedName>
    <definedName name="KPA" localSheetId="39">'[5]official use only'!$A$22:$A$27</definedName>
    <definedName name="KPA" localSheetId="66">'[5]official use only'!$A$22:$A$27</definedName>
    <definedName name="KPA" localSheetId="50">'[5]official use only'!$A$22:$A$27</definedName>
    <definedName name="KPA" localSheetId="56">'[5]official use only'!$A$22:$A$27</definedName>
    <definedName name="KPA" localSheetId="64">'[5]official use only'!$A$22:$A$27</definedName>
    <definedName name="KPA" localSheetId="16">'[5]official use only'!$A$22:$A$27</definedName>
    <definedName name="KPA" localSheetId="12">'[5]official use only'!$A$22:$A$27</definedName>
    <definedName name="KPA" localSheetId="7">'[5]official use only'!$A$22:$A$27</definedName>
    <definedName name="KPA" localSheetId="44">'[5]official use only'!$A$22:$A$27</definedName>
    <definedName name="KPA" localSheetId="36">'[5]official use only'!$A$22:$A$27</definedName>
    <definedName name="KPA" localSheetId="24">'[5]official use only'!$A$22:$A$27</definedName>
    <definedName name="KPA" localSheetId="48">'[5]official use only'!$A$22:$A$27</definedName>
    <definedName name="KPA" localSheetId="26">'[5]official use only'!$A$22:$A$27</definedName>
    <definedName name="KPA" localSheetId="71">'[5]official use only'!$A$22:$A$27</definedName>
    <definedName name="KPA" localSheetId="72">'[5]official use only'!$A$22:$A$27</definedName>
    <definedName name="KPA" localSheetId="54">'[5]official use only'!$A$22:$A$27</definedName>
    <definedName name="KPA" localSheetId="40">'[5]official use only'!$A$22:$A$27</definedName>
    <definedName name="KPA">'[6]official use only'!$A$22:$A$27</definedName>
    <definedName name="MS_GOALS" localSheetId="30">#REF!</definedName>
    <definedName name="MS_GOALS" localSheetId="6">#REF!</definedName>
    <definedName name="MS_GOALS" localSheetId="20">#REF!</definedName>
    <definedName name="MS_GOALS" localSheetId="8">#REF!</definedName>
    <definedName name="MS_GOALS" localSheetId="9">#REF!</definedName>
    <definedName name="MS_GOALS" localSheetId="34">#REF!</definedName>
    <definedName name="MS_GOALS" localSheetId="28">#REF!</definedName>
    <definedName name="MS_GOALS" localSheetId="29">#REF!</definedName>
    <definedName name="MS_GOALS" localSheetId="4">#REF!</definedName>
    <definedName name="MS_GOALS" localSheetId="5">#REF!</definedName>
    <definedName name="MS_GOALS" localSheetId="52">#REF!</definedName>
    <definedName name="MS_GOALS" localSheetId="53">#REF!</definedName>
    <definedName name="MS_GOALS" localSheetId="62">#REF!</definedName>
    <definedName name="MS_GOALS" localSheetId="63">#REF!</definedName>
    <definedName name="MS_GOALS" localSheetId="42">#REF!</definedName>
    <definedName name="MS_GOALS" localSheetId="22">#REF!</definedName>
    <definedName name="MS_GOALS" localSheetId="18">#REF!</definedName>
    <definedName name="MS_GOALS" localSheetId="19">#REF!</definedName>
    <definedName name="MS_GOALS" localSheetId="46">#REF!</definedName>
    <definedName name="MS_GOALS" localSheetId="68">#REF!</definedName>
    <definedName name="MS_GOALS" localSheetId="69">#REF!</definedName>
    <definedName name="MS_GOALS" localSheetId="60">#REF!</definedName>
    <definedName name="MS_GOALS" localSheetId="32">#REF!</definedName>
    <definedName name="MS_GOALS" localSheetId="10">#REF!</definedName>
    <definedName name="MS_GOALS" localSheetId="58">#REF!</definedName>
    <definedName name="MS_GOALS" localSheetId="14">#REF!</definedName>
    <definedName name="MS_GOALS" localSheetId="38">#REF!</definedName>
    <definedName name="MS_GOALS" localSheetId="39">#REF!</definedName>
    <definedName name="MS_GOALS" localSheetId="66">#REF!</definedName>
    <definedName name="MS_GOALS" localSheetId="51">#REF!</definedName>
    <definedName name="MS_GOALS" localSheetId="50">#REF!</definedName>
    <definedName name="MS_GOALS" localSheetId="56">#REF!</definedName>
    <definedName name="MS_GOALS" localSheetId="64">#REF!</definedName>
    <definedName name="MS_GOALS" localSheetId="16">#REF!</definedName>
    <definedName name="MS_GOALS" localSheetId="12">#REF!</definedName>
    <definedName name="MS_GOALS" localSheetId="7">#REF!</definedName>
    <definedName name="MS_GOALS" localSheetId="45">#REF!</definedName>
    <definedName name="MS_GOALS" localSheetId="44">#REF!</definedName>
    <definedName name="MS_GOALS" localSheetId="36">#REF!</definedName>
    <definedName name="MS_GOALS" localSheetId="24">#REF!</definedName>
    <definedName name="MS_GOALS" localSheetId="48">#REF!</definedName>
    <definedName name="MS_GOALS" localSheetId="26">#REF!</definedName>
    <definedName name="MS_GOALS" localSheetId="70">#REF!</definedName>
    <definedName name="MS_GOALS" localSheetId="71">#REF!</definedName>
    <definedName name="MS_GOALS" localSheetId="72">#REF!</definedName>
    <definedName name="MS_GOALS" localSheetId="54">#REF!</definedName>
    <definedName name="MS_GOALS" localSheetId="40">#REF!</definedName>
    <definedName name="MS_GOALS">#REF!</definedName>
    <definedName name="nat_outall" localSheetId="30">#REF!</definedName>
    <definedName name="nat_outall" localSheetId="6">#REF!</definedName>
    <definedName name="nat_outall" localSheetId="20">#REF!</definedName>
    <definedName name="nat_outall" localSheetId="8">#REF!</definedName>
    <definedName name="nat_outall" localSheetId="9">#REF!</definedName>
    <definedName name="nat_outall" localSheetId="34">#REF!</definedName>
    <definedName name="nat_outall" localSheetId="28">#REF!</definedName>
    <definedName name="nat_outall" localSheetId="29">#REF!</definedName>
    <definedName name="nat_outall" localSheetId="4">#REF!</definedName>
    <definedName name="nat_outall" localSheetId="5">#REF!</definedName>
    <definedName name="nat_outall" localSheetId="52">#REF!</definedName>
    <definedName name="nat_outall" localSheetId="53">#REF!</definedName>
    <definedName name="nat_outall" localSheetId="62">#REF!</definedName>
    <definedName name="nat_outall" localSheetId="63">#REF!</definedName>
    <definedName name="nat_outall" localSheetId="42">#REF!</definedName>
    <definedName name="nat_outall" localSheetId="22">#REF!</definedName>
    <definedName name="nat_outall" localSheetId="18">#REF!</definedName>
    <definedName name="nat_outall" localSheetId="19">#REF!</definedName>
    <definedName name="nat_outall" localSheetId="46">#REF!</definedName>
    <definedName name="nat_outall" localSheetId="68">#REF!</definedName>
    <definedName name="nat_outall" localSheetId="69">#REF!</definedName>
    <definedName name="nat_outall" localSheetId="60">#REF!</definedName>
    <definedName name="nat_outall" localSheetId="32">#REF!</definedName>
    <definedName name="nat_outall" localSheetId="10">#REF!</definedName>
    <definedName name="nat_outall" localSheetId="58">#REF!</definedName>
    <definedName name="nat_outall" localSheetId="14">#REF!</definedName>
    <definedName name="nat_outall" localSheetId="38">#REF!</definedName>
    <definedName name="nat_outall" localSheetId="39">#REF!</definedName>
    <definedName name="nat_outall" localSheetId="66">#REF!</definedName>
    <definedName name="nat_outall" localSheetId="51">#REF!</definedName>
    <definedName name="nat_outall" localSheetId="50">#REF!</definedName>
    <definedName name="nat_outall" localSheetId="56">#REF!</definedName>
    <definedName name="nat_outall" localSheetId="64">#REF!</definedName>
    <definedName name="nat_outall" localSheetId="16">#REF!</definedName>
    <definedName name="nat_outall" localSheetId="12">#REF!</definedName>
    <definedName name="nat_outall" localSheetId="7">#REF!</definedName>
    <definedName name="nat_outall" localSheetId="45">#REF!</definedName>
    <definedName name="nat_outall" localSheetId="44">#REF!</definedName>
    <definedName name="nat_outall" localSheetId="36">#REF!</definedName>
    <definedName name="nat_outall" localSheetId="24">#REF!</definedName>
    <definedName name="nat_outall" localSheetId="48">#REF!</definedName>
    <definedName name="nat_outall" localSheetId="26">#REF!</definedName>
    <definedName name="nat_outall" localSheetId="70">#REF!</definedName>
    <definedName name="nat_outall" localSheetId="71">#REF!</definedName>
    <definedName name="nat_outall" localSheetId="72">#REF!</definedName>
    <definedName name="nat_outall" localSheetId="54">#REF!</definedName>
    <definedName name="nat_outall" localSheetId="40">#REF!</definedName>
    <definedName name="nat_outall">#REF!</definedName>
    <definedName name="nat_outcomeslist" localSheetId="30">'[7]IDP Outcomes (3)'!$Z$7:$Z$17</definedName>
    <definedName name="nat_outcomeslist" localSheetId="20">'[7]IDP Outcomes (3)'!$Z$7:$Z$17</definedName>
    <definedName name="nat_outcomeslist" localSheetId="9">'[7]IDP Outcomes (3)'!$Z$7:$Z$17</definedName>
    <definedName name="nat_outcomeslist" localSheetId="34">'[7]IDP Outcomes (3)'!$Z$7:$Z$17</definedName>
    <definedName name="nat_outcomeslist" localSheetId="29">'[7]IDP Outcomes (3)'!$Z$7:$Z$17</definedName>
    <definedName name="nat_outcomeslist" localSheetId="5">'[7]IDP Outcomes (3)'!$Z$7:$Z$17</definedName>
    <definedName name="nat_outcomeslist" localSheetId="53">'[7]IDP Outcomes (3)'!$Z$7:$Z$17</definedName>
    <definedName name="nat_outcomeslist" localSheetId="63">'[7]IDP Outcomes (3)'!$Z$7:$Z$17</definedName>
    <definedName name="nat_outcomeslist" localSheetId="42">'[7]IDP Outcomes (3)'!$Z$7:$Z$17</definedName>
    <definedName name="nat_outcomeslist" localSheetId="22">'[7]IDP Outcomes (3)'!$Z$7:$Z$17</definedName>
    <definedName name="nat_outcomeslist" localSheetId="19">'[7]IDP Outcomes (3)'!$Z$7:$Z$17</definedName>
    <definedName name="nat_outcomeslist" localSheetId="46">'[7]IDP Outcomes (3)'!$Z$7:$Z$17</definedName>
    <definedName name="nat_outcomeslist" localSheetId="68">'[7]IDP Outcomes (3)'!$Z$7:$Z$17</definedName>
    <definedName name="nat_outcomeslist" localSheetId="60">'[7]IDP Outcomes (3)'!$Z$7:$Z$17</definedName>
    <definedName name="nat_outcomeslist" localSheetId="32">'[7]IDP Outcomes (3)'!$Z$7:$Z$17</definedName>
    <definedName name="nat_outcomeslist" localSheetId="10">'[7]IDP Outcomes (3)'!$Z$7:$Z$17</definedName>
    <definedName name="nat_outcomeslist" localSheetId="58">'[7]IDP Outcomes (3)'!$Z$7:$Z$17</definedName>
    <definedName name="nat_outcomeslist" localSheetId="14">'[7]IDP Outcomes (3)'!$Z$7:$Z$17</definedName>
    <definedName name="nat_outcomeslist" localSheetId="39">'[7]IDP Outcomes (3)'!$Z$7:$Z$17</definedName>
    <definedName name="nat_outcomeslist" localSheetId="66">'[7]IDP Outcomes (3)'!$Z$7:$Z$17</definedName>
    <definedName name="nat_outcomeslist" localSheetId="50">'[7]IDP Outcomes (3)'!$Z$7:$Z$17</definedName>
    <definedName name="nat_outcomeslist" localSheetId="56">'[7]IDP Outcomes (3)'!$Z$7:$Z$17</definedName>
    <definedName name="nat_outcomeslist" localSheetId="64">'[7]IDP Outcomes (3)'!$Z$7:$Z$17</definedName>
    <definedName name="nat_outcomeslist" localSheetId="16">'[7]IDP Outcomes (3)'!$Z$7:$Z$17</definedName>
    <definedName name="nat_outcomeslist" localSheetId="12">'[7]IDP Outcomes (3)'!$Z$7:$Z$17</definedName>
    <definedName name="nat_outcomeslist" localSheetId="7">'[7]IDP Outcomes (3)'!$Z$7:$Z$17</definedName>
    <definedName name="nat_outcomeslist" localSheetId="44">'[7]IDP Outcomes (3)'!$Z$7:$Z$17</definedName>
    <definedName name="nat_outcomeslist" localSheetId="36">'[7]IDP Outcomes (3)'!$Z$7:$Z$17</definedName>
    <definedName name="nat_outcomeslist" localSheetId="24">'[7]IDP Outcomes (3)'!$Z$7:$Z$17</definedName>
    <definedName name="nat_outcomeslist" localSheetId="48">'[7]IDP Outcomes (3)'!$Z$7:$Z$17</definedName>
    <definedName name="nat_outcomeslist" localSheetId="26">'[7]IDP Outcomes (3)'!$Z$7:$Z$17</definedName>
    <definedName name="nat_outcomeslist" localSheetId="71">'[7]IDP Outcomes (3)'!$Z$7:$Z$17</definedName>
    <definedName name="nat_outcomeslist" localSheetId="72">'[7]IDP Outcomes (3)'!$Z$7:$Z$17</definedName>
    <definedName name="nat_outcomeslist" localSheetId="54">'[7]IDP Outcomes (3)'!$Z$7:$Z$17</definedName>
    <definedName name="nat_outcomeslist" localSheetId="40">'[7]IDP Outcomes (3)'!$Z$7:$Z$17</definedName>
    <definedName name="nat_outcomeslist">'[8]IDP Outcomes (3)'!$Z$7:$Z$17</definedName>
    <definedName name="NationalKPA" localSheetId="30">[9]Sheet3!$A$1:$A$6</definedName>
    <definedName name="NationalKPA" localSheetId="20">[9]Sheet3!$A$1:$A$6</definedName>
    <definedName name="NationalKPA" localSheetId="9">[9]Sheet3!$A$1:$A$6</definedName>
    <definedName name="NationalKPA" localSheetId="34">[9]Sheet3!$A$1:$A$6</definedName>
    <definedName name="NationalKPA" localSheetId="29">[9]Sheet3!$A$1:$A$6</definedName>
    <definedName name="NationalKPA" localSheetId="5">[9]Sheet3!$A$1:$A$6</definedName>
    <definedName name="NationalKPA" localSheetId="53">[9]Sheet3!$A$1:$A$6</definedName>
    <definedName name="NationalKPA" localSheetId="63">[9]Sheet3!$A$1:$A$6</definedName>
    <definedName name="NationalKPA" localSheetId="42">[9]Sheet3!$A$1:$A$6</definedName>
    <definedName name="NationalKPA" localSheetId="22">[9]Sheet3!$A$1:$A$6</definedName>
    <definedName name="NationalKPA" localSheetId="19">[9]Sheet3!$A$1:$A$6</definedName>
    <definedName name="NationalKPA" localSheetId="46">[9]Sheet3!$A$1:$A$6</definedName>
    <definedName name="NationalKPA" localSheetId="68">[9]Sheet3!$A$1:$A$6</definedName>
    <definedName name="NationalKPA" localSheetId="60">[9]Sheet3!$A$1:$A$6</definedName>
    <definedName name="NationalKPA" localSheetId="32">[9]Sheet3!$A$1:$A$6</definedName>
    <definedName name="NationalKPA" localSheetId="10">[9]Sheet3!$A$1:$A$6</definedName>
    <definedName name="NationalKPA" localSheetId="58">[9]Sheet3!$A$1:$A$6</definedName>
    <definedName name="NationalKPA" localSheetId="14">[9]Sheet3!$A$1:$A$6</definedName>
    <definedName name="NationalKPA" localSheetId="39">[9]Sheet3!$A$1:$A$6</definedName>
    <definedName name="NationalKPA" localSheetId="66">[9]Sheet3!$A$1:$A$6</definedName>
    <definedName name="NationalKPA" localSheetId="50">[9]Sheet3!$A$1:$A$6</definedName>
    <definedName name="NationalKPA" localSheetId="56">[9]Sheet3!$A$1:$A$6</definedName>
    <definedName name="NationalKPA" localSheetId="64">[9]Sheet3!$A$1:$A$6</definedName>
    <definedName name="NationalKPA" localSheetId="16">[9]Sheet3!$A$1:$A$6</definedName>
    <definedName name="NationalKPA" localSheetId="12">[9]Sheet3!$A$1:$A$6</definedName>
    <definedName name="NationalKPA" localSheetId="7">[9]Sheet3!$A$1:$A$6</definedName>
    <definedName name="NationalKPA" localSheetId="44">[9]Sheet3!$A$1:$A$6</definedName>
    <definedName name="NationalKPA" localSheetId="36">[9]Sheet3!$A$1:$A$6</definedName>
    <definedName name="NationalKPA" localSheetId="24">[9]Sheet3!$A$1:$A$6</definedName>
    <definedName name="NationalKPA" localSheetId="48">[9]Sheet3!$A$1:$A$6</definedName>
    <definedName name="NationalKPA" localSheetId="26">[9]Sheet3!$A$1:$A$6</definedName>
    <definedName name="NationalKPA" localSheetId="71">[9]Sheet3!$A$1:$A$6</definedName>
    <definedName name="NationalKPA" localSheetId="72">[9]Sheet3!$A$1:$A$6</definedName>
    <definedName name="NationalKPA" localSheetId="54">[9]Sheet3!$A$1:$A$6</definedName>
    <definedName name="NationalKPA" localSheetId="40">[9]Sheet3!$A$1:$A$6</definedName>
    <definedName name="NationalKPA">[10]Sheet3!$A$1:$A$6</definedName>
    <definedName name="NO_OUTPUTS" localSheetId="30">#REF!</definedName>
    <definedName name="NO_OUTPUTS" localSheetId="6">#REF!</definedName>
    <definedName name="NO_OUTPUTS" localSheetId="20">#REF!</definedName>
    <definedName name="NO_OUTPUTS" localSheetId="8">#REF!</definedName>
    <definedName name="NO_OUTPUTS" localSheetId="9">#REF!</definedName>
    <definedName name="NO_OUTPUTS" localSheetId="34">#REF!</definedName>
    <definedName name="NO_OUTPUTS" localSheetId="28">#REF!</definedName>
    <definedName name="NO_OUTPUTS" localSheetId="29">#REF!</definedName>
    <definedName name="NO_OUTPUTS" localSheetId="4">#REF!</definedName>
    <definedName name="NO_OUTPUTS" localSheetId="5">#REF!</definedName>
    <definedName name="NO_OUTPUTS" localSheetId="52">#REF!</definedName>
    <definedName name="NO_OUTPUTS" localSheetId="53">#REF!</definedName>
    <definedName name="NO_OUTPUTS" localSheetId="62">#REF!</definedName>
    <definedName name="NO_OUTPUTS" localSheetId="63">#REF!</definedName>
    <definedName name="NO_OUTPUTS" localSheetId="42">#REF!</definedName>
    <definedName name="NO_OUTPUTS" localSheetId="22">#REF!</definedName>
    <definedName name="NO_OUTPUTS" localSheetId="18">#REF!</definedName>
    <definedName name="NO_OUTPUTS" localSheetId="19">#REF!</definedName>
    <definedName name="NO_OUTPUTS" localSheetId="46">#REF!</definedName>
    <definedName name="NO_OUTPUTS" localSheetId="68">#REF!</definedName>
    <definedName name="NO_OUTPUTS" localSheetId="69">#REF!</definedName>
    <definedName name="NO_OUTPUTS" localSheetId="60">#REF!</definedName>
    <definedName name="NO_OUTPUTS" localSheetId="32">#REF!</definedName>
    <definedName name="NO_OUTPUTS" localSheetId="10">#REF!</definedName>
    <definedName name="NO_OUTPUTS" localSheetId="58">#REF!</definedName>
    <definedName name="NO_OUTPUTS" localSheetId="14">#REF!</definedName>
    <definedName name="NO_OUTPUTS" localSheetId="38">#REF!</definedName>
    <definedName name="NO_OUTPUTS" localSheetId="39">#REF!</definedName>
    <definedName name="NO_OUTPUTS" localSheetId="66">#REF!</definedName>
    <definedName name="NO_OUTPUTS" localSheetId="51">#REF!</definedName>
    <definedName name="NO_OUTPUTS" localSheetId="50">#REF!</definedName>
    <definedName name="NO_OUTPUTS" localSheetId="56">#REF!</definedName>
    <definedName name="NO_OUTPUTS" localSheetId="64">#REF!</definedName>
    <definedName name="NO_OUTPUTS" localSheetId="16">#REF!</definedName>
    <definedName name="NO_OUTPUTS" localSheetId="12">#REF!</definedName>
    <definedName name="NO_OUTPUTS" localSheetId="7">#REF!</definedName>
    <definedName name="NO_OUTPUTS" localSheetId="45">#REF!</definedName>
    <definedName name="NO_OUTPUTS" localSheetId="44">#REF!</definedName>
    <definedName name="NO_OUTPUTS" localSheetId="36">#REF!</definedName>
    <definedName name="NO_OUTPUTS" localSheetId="24">#REF!</definedName>
    <definedName name="NO_OUTPUTS" localSheetId="48">#REF!</definedName>
    <definedName name="NO_OUTPUTS" localSheetId="26">#REF!</definedName>
    <definedName name="NO_OUTPUTS" localSheetId="70">#REF!</definedName>
    <definedName name="NO_OUTPUTS" localSheetId="71">#REF!</definedName>
    <definedName name="NO_OUTPUTS" localSheetId="72">#REF!</definedName>
    <definedName name="NO_OUTPUTS" localSheetId="54">#REF!</definedName>
    <definedName name="NO_OUTPUTS" localSheetId="40">#REF!</definedName>
    <definedName name="NO_OUTPUTS">#REF!</definedName>
    <definedName name="nout1" localSheetId="30">#REF!</definedName>
    <definedName name="nout1" localSheetId="6">#REF!</definedName>
    <definedName name="nout1" localSheetId="20">#REF!</definedName>
    <definedName name="nout1" localSheetId="8">#REF!</definedName>
    <definedName name="nout1" localSheetId="9">#REF!</definedName>
    <definedName name="nout1" localSheetId="34">#REF!</definedName>
    <definedName name="nout1" localSheetId="28">#REF!</definedName>
    <definedName name="nout1" localSheetId="29">#REF!</definedName>
    <definedName name="nout1" localSheetId="4">#REF!</definedName>
    <definedName name="nout1" localSheetId="5">#REF!</definedName>
    <definedName name="nout1" localSheetId="52">#REF!</definedName>
    <definedName name="nout1" localSheetId="53">#REF!</definedName>
    <definedName name="nout1" localSheetId="62">#REF!</definedName>
    <definedName name="nout1" localSheetId="63">#REF!</definedName>
    <definedName name="nout1" localSheetId="42">#REF!</definedName>
    <definedName name="nout1" localSheetId="22">#REF!</definedName>
    <definedName name="nout1" localSheetId="18">#REF!</definedName>
    <definedName name="nout1" localSheetId="19">#REF!</definedName>
    <definedName name="nout1" localSheetId="46">#REF!</definedName>
    <definedName name="nout1" localSheetId="68">#REF!</definedName>
    <definedName name="nout1" localSheetId="69">#REF!</definedName>
    <definedName name="nout1" localSheetId="60">#REF!</definedName>
    <definedName name="nout1" localSheetId="32">#REF!</definedName>
    <definedName name="nout1" localSheetId="10">#REF!</definedName>
    <definedName name="nout1" localSheetId="58">#REF!</definedName>
    <definedName name="nout1" localSheetId="14">#REF!</definedName>
    <definedName name="nout1" localSheetId="38">#REF!</definedName>
    <definedName name="nout1" localSheetId="39">#REF!</definedName>
    <definedName name="nout1" localSheetId="66">#REF!</definedName>
    <definedName name="nout1" localSheetId="51">#REF!</definedName>
    <definedName name="nout1" localSheetId="50">#REF!</definedName>
    <definedName name="nout1" localSheetId="56">#REF!</definedName>
    <definedName name="nout1" localSheetId="64">#REF!</definedName>
    <definedName name="nout1" localSheetId="16">#REF!</definedName>
    <definedName name="nout1" localSheetId="12">#REF!</definedName>
    <definedName name="nout1" localSheetId="7">#REF!</definedName>
    <definedName name="nout1" localSheetId="45">#REF!</definedName>
    <definedName name="nout1" localSheetId="44">#REF!</definedName>
    <definedName name="nout1" localSheetId="36">#REF!</definedName>
    <definedName name="nout1" localSheetId="24">#REF!</definedName>
    <definedName name="nout1" localSheetId="48">#REF!</definedName>
    <definedName name="nout1" localSheetId="26">#REF!</definedName>
    <definedName name="nout1" localSheetId="70">#REF!</definedName>
    <definedName name="nout1" localSheetId="71">#REF!</definedName>
    <definedName name="nout1" localSheetId="72">#REF!</definedName>
    <definedName name="nout1" localSheetId="54">#REF!</definedName>
    <definedName name="nout1" localSheetId="40">#REF!</definedName>
    <definedName name="nout1">#REF!</definedName>
    <definedName name="Objectives" localSheetId="30">'[5]official use only'!$A$1:$A$20</definedName>
    <definedName name="Objectives" localSheetId="20">'[5]official use only'!$A$1:$A$20</definedName>
    <definedName name="Objectives" localSheetId="9">'[5]official use only'!$A$1:$A$20</definedName>
    <definedName name="Objectives" localSheetId="34">'[5]official use only'!$A$1:$A$20</definedName>
    <definedName name="Objectives" localSheetId="29">'[5]official use only'!$A$1:$A$20</definedName>
    <definedName name="Objectives" localSheetId="5">'[5]official use only'!$A$1:$A$20</definedName>
    <definedName name="Objectives" localSheetId="53">'[5]official use only'!$A$1:$A$20</definedName>
    <definedName name="Objectives" localSheetId="63">'[5]official use only'!$A$1:$A$20</definedName>
    <definedName name="Objectives" localSheetId="42">'[5]official use only'!$A$1:$A$20</definedName>
    <definedName name="Objectives" localSheetId="22">'[5]official use only'!$A$1:$A$20</definedName>
    <definedName name="Objectives" localSheetId="19">'[5]official use only'!$A$1:$A$20</definedName>
    <definedName name="Objectives" localSheetId="46">'[5]official use only'!$A$1:$A$20</definedName>
    <definedName name="Objectives" localSheetId="68">'[5]official use only'!$A$1:$A$20</definedName>
    <definedName name="Objectives" localSheetId="60">'[5]official use only'!$A$1:$A$20</definedName>
    <definedName name="Objectives" localSheetId="32">'[5]official use only'!$A$1:$A$20</definedName>
    <definedName name="Objectives" localSheetId="10">'[5]official use only'!$A$1:$A$20</definedName>
    <definedName name="Objectives" localSheetId="58">'[5]official use only'!$A$1:$A$20</definedName>
    <definedName name="Objectives" localSheetId="14">'[5]official use only'!$A$1:$A$20</definedName>
    <definedName name="Objectives" localSheetId="39">'[5]official use only'!$A$1:$A$20</definedName>
    <definedName name="Objectives" localSheetId="66">'[5]official use only'!$A$1:$A$20</definedName>
    <definedName name="Objectives" localSheetId="50">'[5]official use only'!$A$1:$A$20</definedName>
    <definedName name="Objectives" localSheetId="56">'[5]official use only'!$A$1:$A$20</definedName>
    <definedName name="Objectives" localSheetId="64">'[5]official use only'!$A$1:$A$20</definedName>
    <definedName name="Objectives" localSheetId="16">'[5]official use only'!$A$1:$A$20</definedName>
    <definedName name="Objectives" localSheetId="12">'[5]official use only'!$A$1:$A$20</definedName>
    <definedName name="Objectives" localSheetId="7">'[5]official use only'!$A$1:$A$20</definedName>
    <definedName name="Objectives" localSheetId="44">'[5]official use only'!$A$1:$A$20</definedName>
    <definedName name="Objectives" localSheetId="36">'[5]official use only'!$A$1:$A$20</definedName>
    <definedName name="Objectives" localSheetId="24">'[5]official use only'!$A$1:$A$20</definedName>
    <definedName name="Objectives" localSheetId="48">'[5]official use only'!$A$1:$A$20</definedName>
    <definedName name="Objectives" localSheetId="26">'[5]official use only'!$A$1:$A$20</definedName>
    <definedName name="Objectives" localSheetId="71">'[5]official use only'!$A$1:$A$20</definedName>
    <definedName name="Objectives" localSheetId="72">'[5]official use only'!$A$1:$A$20</definedName>
    <definedName name="Objectives" localSheetId="54">'[5]official use only'!$A$1:$A$20</definedName>
    <definedName name="Objectives" localSheetId="40">'[5]official use only'!$A$1:$A$20</definedName>
    <definedName name="Objectives">'[6]official use only'!$A$1:$A$20</definedName>
    <definedName name="OLE_LINK1" localSheetId="30">'ABM overview'!$E$5</definedName>
    <definedName name="OLE_LINK1" localSheetId="20">'BUDGET overview'!$E$5</definedName>
    <definedName name="OLE_LINK1" localSheetId="9">'CBU overview '!$E$5</definedName>
    <definedName name="OLE_LINK1" localSheetId="34">'Comm DEv overview'!$E$5</definedName>
    <definedName name="OLE_LINK1" localSheetId="29">'COMM SERV overview  '!$E$5</definedName>
    <definedName name="OLE_LINK1" localSheetId="5">'CONTENTS PAGE'!$E$6</definedName>
    <definedName name="OLE_LINK1" localSheetId="53">'CORP SERV overview'!$E$5</definedName>
    <definedName name="OLE_LINK1" localSheetId="63">'Econ Dev Overview'!$E$5</definedName>
    <definedName name="OLE_LINK1" localSheetId="42">'ELEC overview'!$E$5</definedName>
    <definedName name="OLE_LINK1" localSheetId="22">'EXP MGT overview'!$E$5</definedName>
    <definedName name="OLE_LINK1" localSheetId="19">'FINANCE overview  '!$E$5</definedName>
    <definedName name="OLE_LINK1" localSheetId="46">'Fleet Overview'!$E$5</definedName>
    <definedName name="OLE_LINK1" localSheetId="68">'Gedi overview '!$E$5</definedName>
    <definedName name="OLE_LINK1" localSheetId="60">'HRM, OH, SD, OD overview'!$E$5</definedName>
    <definedName name="OLE_LINK1" localSheetId="32">'HS SS overview'!$E$5</definedName>
    <definedName name="OLE_LINK1" localSheetId="10">'IA overview'!$E$5</definedName>
    <definedName name="OLE_LINK1" localSheetId="58">'ICT overview'!$E$5</definedName>
    <definedName name="OLE_LINK1" localSheetId="14">'IDP overview'!$E$5</definedName>
    <definedName name="OLE_LINK1" localSheetId="39">'INFRA overview'!$E$5</definedName>
    <definedName name="OLE_LINK1" localSheetId="66">'Infra Planing overview'!$E$5</definedName>
    <definedName name="OLE_LINK1" localSheetId="50">'Landfill Overview'!$E$5</definedName>
    <definedName name="OLE_LINK1" localSheetId="56">'LEGAL overview'!$E$5</definedName>
    <definedName name="OLE_LINK1" localSheetId="64">'LOCAL Eco DEV Overview'!$E$5</definedName>
    <definedName name="OLE_LINK1" localSheetId="16">'MARKETING overview '!$E$5</definedName>
    <definedName name="OLE_LINK1" localSheetId="12">'MMs OFFICE overview'!$E$5</definedName>
    <definedName name="OLE_LINK1" localSheetId="7">'Organizational overview'!$C$5</definedName>
    <definedName name="OLE_LINK1" localSheetId="44">'PMU overview '!$E$5</definedName>
    <definedName name="OLE_LINK1" localSheetId="36">'PS DM overview'!$E$5</definedName>
    <definedName name="OLE_LINK1" localSheetId="24">'REV MGT overview'!$E$5</definedName>
    <definedName name="OLE_LINK1" localSheetId="48">'ROADS overview'!$E$5</definedName>
    <definedName name="OLE_LINK1" localSheetId="27">SCM!#REF!</definedName>
    <definedName name="OLE_LINK1" localSheetId="26">'SCM overview'!$E$5</definedName>
    <definedName name="OLE_LINK1" localSheetId="54">'SOUND GOV overview'!$E$5</definedName>
    <definedName name="OLE_LINK1" localSheetId="40">'WATER overview'!$E$5</definedName>
    <definedName name="_xlnm.Print_Area" localSheetId="31">ABM!$A$1:$S$26</definedName>
    <definedName name="_xlnm.Print_Area" localSheetId="30">'ABM overview'!$B$1:$P$47</definedName>
    <definedName name="_xlnm.Print_Area" localSheetId="0">'ANNEX A'!$A$1:$N$22</definedName>
    <definedName name="_xlnm.Print_Area" localSheetId="1">'ANNEX B'!$A$1:$N$9</definedName>
    <definedName name="_xlnm.Print_Area" localSheetId="2">'ANNEX C'!$A$1:$N$25</definedName>
    <definedName name="_xlnm.Print_Area" localSheetId="3">'ANNEX D'!$A$1:$N$9</definedName>
    <definedName name="_xlnm.Print_Area" localSheetId="6">'ANNEXURE 1'!$A$1:$K$36</definedName>
    <definedName name="_xlnm.Print_Area" localSheetId="21">'Budget &amp; Treasury'!$A$1:$S$30</definedName>
    <definedName name="_xlnm.Print_Area" localSheetId="20">'BUDGET overview'!$A$1:$P$46</definedName>
    <definedName name="_xlnm.Print_Area" localSheetId="8">'CBU COVER'!$A$1:$K$36</definedName>
    <definedName name="_xlnm.Print_Area" localSheetId="9">'CBU overview '!$A$1:$P$45</definedName>
    <definedName name="_xlnm.Print_Area" localSheetId="34">'Comm DEv overview'!$A$1:$P$67</definedName>
    <definedName name="_xlnm.Print_Area" localSheetId="28">'COMM SERV COVER'!$A$1:$K$36</definedName>
    <definedName name="_xlnm.Print_Area" localSheetId="29">'COMM SERV overview  '!$A$1:$P$65</definedName>
    <definedName name="_xlnm.Print_Area" localSheetId="35">'Community Development'!$A$1:$S$59</definedName>
    <definedName name="_xlnm.Print_Area" localSheetId="4">'COMPULSORY INDICATORS'!$A$1:$P$26</definedName>
    <definedName name="_xlnm.Print_Area" localSheetId="5">'CONTENTS PAGE'!$A$1:$K$70</definedName>
    <definedName name="_xlnm.Print_Area" localSheetId="52">'CORP SERV COVER'!$A$1:$K$36</definedName>
    <definedName name="_xlnm.Print_Area" localSheetId="53">'CORP SERV overview'!$B$1:$P$38</definedName>
    <definedName name="_xlnm.Print_Area" localSheetId="62">'ECON DEV COVER'!$A$1:$K$36</definedName>
    <definedName name="_xlnm.Print_Area" localSheetId="63">'Econ Dev Overview'!$A$1:$P$41</definedName>
    <definedName name="_xlnm.Print_Area" localSheetId="42">'ELEC overview'!$A$1:$P$68</definedName>
    <definedName name="_xlnm.Print_Area" localSheetId="43">'Electricty '!$A$1:$T$33</definedName>
    <definedName name="_xlnm.Print_Area" localSheetId="22">'EXP MGT overview'!$A$1:$P$46</definedName>
    <definedName name="_xlnm.Print_Area" localSheetId="23">Expenditure!$A$1:$S$33</definedName>
    <definedName name="_xlnm.Print_Area" localSheetId="18">'FINANCE COVER'!$A$1:$K$36</definedName>
    <definedName name="_xlnm.Print_Area" localSheetId="19">'FINANCE overview  '!$A$1:$P$46</definedName>
    <definedName name="_xlnm.Print_Area" localSheetId="47">'Fleet '!$A$1:$T$17</definedName>
    <definedName name="_xlnm.Print_Area" localSheetId="46">'Fleet Overview'!$A$1:$P$38</definedName>
    <definedName name="_xlnm.Print_Area" localSheetId="68">'Gedi overview '!$B$1:$P$41</definedName>
    <definedName name="_xlnm.Print_Area" localSheetId="69">'GEDI, EH, Plan &amp; Lic '!$A$1:$S$22</definedName>
    <definedName name="_xlnm.Print_Area" localSheetId="33">'Health &amp; Social Serv '!$A$1:$T$55</definedName>
    <definedName name="_xlnm.Print_Area" localSheetId="61">'HRM, OD, SD, OH'!$A$1:$T$51</definedName>
    <definedName name="_xlnm.Print_Area" localSheetId="60">'HRM, OH, SD, OD overview'!$A$1:$Q$41</definedName>
    <definedName name="_xlnm.Print_Area" localSheetId="32">'HS SS overview'!$B$1:$P$46</definedName>
    <definedName name="_xlnm.Print_Area" localSheetId="10">'IA overview'!$A$1:$P$41</definedName>
    <definedName name="_xlnm.Print_Area" localSheetId="59">ICT!$A$1:$S$21</definedName>
    <definedName name="_xlnm.Print_Area" localSheetId="58">'ICT overview'!$A$1:$P$43</definedName>
    <definedName name="_xlnm.Print_Area" localSheetId="15">IDP!$A$1:$T$29</definedName>
    <definedName name="_xlnm.Print_Area" localSheetId="14">'IDP overview'!$A$1:$P$41</definedName>
    <definedName name="_xlnm.Print_Area" localSheetId="38">'INFRA COVER'!$A$1:$K$36</definedName>
    <definedName name="_xlnm.Print_Area" localSheetId="39">'INFRA overview'!$A$1:$P$68</definedName>
    <definedName name="_xlnm.Print_Area" localSheetId="66">'Infra Planing overview'!$B$1:$P$41</definedName>
    <definedName name="_xlnm.Print_Area" localSheetId="67">'Infra planning &amp; Survey'!$A$1:$S$45</definedName>
    <definedName name="_xlnm.Print_Area" localSheetId="11">'Internal Audit '!$A$1:$S$29</definedName>
    <definedName name="_xlnm.Print_Area" localSheetId="51">Landfill!$A$1:$S$25</definedName>
    <definedName name="_xlnm.Print_Area" localSheetId="50">'Landfill Overview'!$A$1:$P$47</definedName>
    <definedName name="_xlnm.Print_Area" localSheetId="56">'LEGAL overview'!$A$1:$P$41</definedName>
    <definedName name="_xlnm.Print_Area" localSheetId="57">'Legal Services'!$A$1:$S$13</definedName>
    <definedName name="_xlnm.Print_Area" localSheetId="64">'LOCAL Eco DEV Overview'!$A$1:$P$47</definedName>
    <definedName name="_xlnm.Print_Area" localSheetId="65">'Local Economic Development '!$A$1:$S$32</definedName>
    <definedName name="_xlnm.Print_Area" localSheetId="17">MARKETING!$A$1:$S$19</definedName>
    <definedName name="_xlnm.Print_Area" localSheetId="16">'MARKETING overview '!$A$1:$P$46</definedName>
    <definedName name="_xlnm.Print_Area" localSheetId="12">'MMs OFFICE overview'!$A$1:$P$46</definedName>
    <definedName name="_xlnm.Print_Area" localSheetId="13">'OFFICE OF THE MM'!$A$1:$T$81</definedName>
    <definedName name="_xlnm.Print_Area" localSheetId="7">'Organizational overview'!$A$1:$H$78</definedName>
    <definedName name="_xlnm.Print_Area" localSheetId="45">PMU!$A$1:$T$18</definedName>
    <definedName name="_xlnm.Print_Area" localSheetId="44">'PMU overview '!$A$1:$P$44</definedName>
    <definedName name="_xlnm.Print_Area" localSheetId="36">'PS DM overview'!$A$1:$P$39</definedName>
    <definedName name="_xlnm.Print_Area" localSheetId="37">'Public Safety Enf &amp; Dis Mng '!$A$1:$T$34</definedName>
    <definedName name="_xlnm.Print_Area" localSheetId="24">'REV MGT overview'!$A$1:$P$46</definedName>
    <definedName name="_xlnm.Print_Area" localSheetId="25">'Revenue '!$A$1:$T$29</definedName>
    <definedName name="_xlnm.Print_Area" localSheetId="49">'Roads &amp; Stormwater '!$A$1:$T$67</definedName>
    <definedName name="_xlnm.Print_Area" localSheetId="48">'ROADS overview'!$A$1:$P$46</definedName>
    <definedName name="_xlnm.Print_Area" localSheetId="27">SCM!$A$1:$T$29</definedName>
    <definedName name="_xlnm.Print_Area" localSheetId="26">'SCM overview'!$A$1:$P$46</definedName>
    <definedName name="_xlnm.Print_Area" localSheetId="71">Sheet5!$A$1:$M$373</definedName>
    <definedName name="_xlnm.Print_Area" localSheetId="72">Sheet6!$A$1:$I$480</definedName>
    <definedName name="_xlnm.Print_Area" localSheetId="54">'SOUND GOV overview'!$A$1:$P$41</definedName>
    <definedName name="_xlnm.Print_Area" localSheetId="55">'Sound Governance '!$A$1:$T$45</definedName>
    <definedName name="_xlnm.Print_Area" localSheetId="41">'Water &amp; Sanitation '!$A$1:$U$37</definedName>
    <definedName name="_xlnm.Print_Area" localSheetId="40">'WATER overview'!$A$1:$P$48</definedName>
    <definedName name="_xlnm.Print_Titles" localSheetId="31">ABM!$5:$7</definedName>
    <definedName name="_xlnm.Print_Titles" localSheetId="21">'Budget &amp; Treasury'!$5:$7</definedName>
    <definedName name="_xlnm.Print_Titles" localSheetId="35">'Community Development'!$5:$7</definedName>
    <definedName name="_xlnm.Print_Titles" localSheetId="4">'COMPULSORY INDICATORS'!$5:$8</definedName>
    <definedName name="_xlnm.Print_Titles" localSheetId="43">'Electricty '!$5:$7</definedName>
    <definedName name="_xlnm.Print_Titles" localSheetId="23">Expenditure!$5:$7</definedName>
    <definedName name="_xlnm.Print_Titles" localSheetId="69">'GEDI, EH, Plan &amp; Lic '!$6:$8</definedName>
    <definedName name="_xlnm.Print_Titles" localSheetId="33">'Health &amp; Social Serv '!$5:$7</definedName>
    <definedName name="_xlnm.Print_Titles" localSheetId="61">'HRM, OD, SD, OH'!$5:$7</definedName>
    <definedName name="_xlnm.Print_Titles" localSheetId="59">ICT!$5:$7</definedName>
    <definedName name="_xlnm.Print_Titles" localSheetId="15">IDP!$5:$7</definedName>
    <definedName name="_xlnm.Print_Titles" localSheetId="67">'Infra planning &amp; Survey'!$5:$7</definedName>
    <definedName name="_xlnm.Print_Titles" localSheetId="11">'Internal Audit '!$5:$7</definedName>
    <definedName name="_xlnm.Print_Titles" localSheetId="51">Landfill!$5:$7</definedName>
    <definedName name="_xlnm.Print_Titles" localSheetId="57">'Legal Services'!$5:$7</definedName>
    <definedName name="_xlnm.Print_Titles" localSheetId="65">'Local Economic Development '!$5:$7</definedName>
    <definedName name="_xlnm.Print_Titles" localSheetId="17">MARKETING!$5:$7</definedName>
    <definedName name="_xlnm.Print_Titles" localSheetId="13">'OFFICE OF THE MM'!$5:$7</definedName>
    <definedName name="_xlnm.Print_Titles" localSheetId="45">PMU!$4:$6</definedName>
    <definedName name="_xlnm.Print_Titles" localSheetId="37">'Public Safety Enf &amp; Dis Mng '!$8:$10</definedName>
    <definedName name="_xlnm.Print_Titles" localSheetId="25">'Revenue '!$5:$7</definedName>
    <definedName name="_xlnm.Print_Titles" localSheetId="49">'Roads &amp; Stormwater '!$5:$7</definedName>
    <definedName name="_xlnm.Print_Titles" localSheetId="27">SCM!$5:$7</definedName>
    <definedName name="_xlnm.Print_Titles" localSheetId="55">'Sound Governance '!$5:$7</definedName>
    <definedName name="_xlnm.Print_Titles" localSheetId="41">'Water &amp; Sanitation '!$5:$7</definedName>
    <definedName name="ROLE_LG" localSheetId="30">#REF!</definedName>
    <definedName name="ROLE_LG" localSheetId="6">#REF!</definedName>
    <definedName name="ROLE_LG" localSheetId="20">#REF!</definedName>
    <definedName name="ROLE_LG" localSheetId="8">#REF!</definedName>
    <definedName name="ROLE_LG" localSheetId="9">#REF!</definedName>
    <definedName name="ROLE_LG" localSheetId="34">#REF!</definedName>
    <definedName name="ROLE_LG" localSheetId="28">#REF!</definedName>
    <definedName name="ROLE_LG" localSheetId="29">#REF!</definedName>
    <definedName name="ROLE_LG" localSheetId="4">#REF!</definedName>
    <definedName name="ROLE_LG" localSheetId="5">#REF!</definedName>
    <definedName name="ROLE_LG" localSheetId="52">#REF!</definedName>
    <definedName name="ROLE_LG" localSheetId="53">#REF!</definedName>
    <definedName name="ROLE_LG" localSheetId="62">#REF!</definedName>
    <definedName name="ROLE_LG" localSheetId="63">#REF!</definedName>
    <definedName name="ROLE_LG" localSheetId="42">#REF!</definedName>
    <definedName name="ROLE_LG" localSheetId="22">#REF!</definedName>
    <definedName name="ROLE_LG" localSheetId="18">#REF!</definedName>
    <definedName name="ROLE_LG" localSheetId="19">#REF!</definedName>
    <definedName name="ROLE_LG" localSheetId="46">#REF!</definedName>
    <definedName name="ROLE_LG" localSheetId="68">#REF!</definedName>
    <definedName name="ROLE_LG" localSheetId="69">#REF!</definedName>
    <definedName name="ROLE_LG" localSheetId="60">#REF!</definedName>
    <definedName name="ROLE_LG" localSheetId="32">#REF!</definedName>
    <definedName name="ROLE_LG" localSheetId="10">#REF!</definedName>
    <definedName name="ROLE_LG" localSheetId="58">#REF!</definedName>
    <definedName name="ROLE_LG" localSheetId="14">#REF!</definedName>
    <definedName name="ROLE_LG" localSheetId="38">#REF!</definedName>
    <definedName name="ROLE_LG" localSheetId="39">#REF!</definedName>
    <definedName name="ROLE_LG" localSheetId="66">#REF!</definedName>
    <definedName name="ROLE_LG" localSheetId="51">#REF!</definedName>
    <definedName name="ROLE_LG" localSheetId="50">#REF!</definedName>
    <definedName name="ROLE_LG" localSheetId="56">#REF!</definedName>
    <definedName name="ROLE_LG" localSheetId="64">#REF!</definedName>
    <definedName name="ROLE_LG" localSheetId="16">#REF!</definedName>
    <definedName name="ROLE_LG" localSheetId="12">#REF!</definedName>
    <definedName name="ROLE_LG" localSheetId="7">#REF!</definedName>
    <definedName name="ROLE_LG" localSheetId="45">#REF!</definedName>
    <definedName name="ROLE_LG" localSheetId="44">#REF!</definedName>
    <definedName name="ROLE_LG" localSheetId="36">#REF!</definedName>
    <definedName name="ROLE_LG" localSheetId="24">#REF!</definedName>
    <definedName name="ROLE_LG" localSheetId="48">#REF!</definedName>
    <definedName name="ROLE_LG" localSheetId="26">#REF!</definedName>
    <definedName name="ROLE_LG" localSheetId="70">#REF!</definedName>
    <definedName name="ROLE_LG" localSheetId="71">#REF!</definedName>
    <definedName name="ROLE_LG" localSheetId="72">#REF!</definedName>
    <definedName name="ROLE_LG" localSheetId="54">#REF!</definedName>
    <definedName name="ROLE_LG" localSheetId="40">#REF!</definedName>
    <definedName name="ROLE_LG">#REF!</definedName>
    <definedName name="STRATOBJ" localSheetId="30">#REF!</definedName>
    <definedName name="STRATOBJ" localSheetId="6">#REF!</definedName>
    <definedName name="STRATOBJ" localSheetId="20">#REF!</definedName>
    <definedName name="STRATOBJ" localSheetId="8">#REF!</definedName>
    <definedName name="STRATOBJ" localSheetId="9">#REF!</definedName>
    <definedName name="STRATOBJ" localSheetId="34">#REF!</definedName>
    <definedName name="STRATOBJ" localSheetId="28">#REF!</definedName>
    <definedName name="STRATOBJ" localSheetId="29">#REF!</definedName>
    <definedName name="STRATOBJ" localSheetId="4">#REF!</definedName>
    <definedName name="STRATOBJ" localSheetId="5">#REF!</definedName>
    <definedName name="STRATOBJ" localSheetId="52">#REF!</definedName>
    <definedName name="STRATOBJ" localSheetId="53">#REF!</definedName>
    <definedName name="STRATOBJ" localSheetId="62">#REF!</definedName>
    <definedName name="STRATOBJ" localSheetId="63">#REF!</definedName>
    <definedName name="STRATOBJ" localSheetId="42">#REF!</definedName>
    <definedName name="STRATOBJ" localSheetId="22">#REF!</definedName>
    <definedName name="STRATOBJ" localSheetId="18">#REF!</definedName>
    <definedName name="STRATOBJ" localSheetId="19">#REF!</definedName>
    <definedName name="STRATOBJ" localSheetId="46">#REF!</definedName>
    <definedName name="STRATOBJ" localSheetId="68">#REF!</definedName>
    <definedName name="STRATOBJ" localSheetId="69">#REF!</definedName>
    <definedName name="STRATOBJ" localSheetId="60">#REF!</definedName>
    <definedName name="STRATOBJ" localSheetId="32">#REF!</definedName>
    <definedName name="STRATOBJ" localSheetId="10">#REF!</definedName>
    <definedName name="STRATOBJ" localSheetId="58">#REF!</definedName>
    <definedName name="STRATOBJ" localSheetId="14">#REF!</definedName>
    <definedName name="STRATOBJ" localSheetId="38">#REF!</definedName>
    <definedName name="STRATOBJ" localSheetId="39">#REF!</definedName>
    <definedName name="STRATOBJ" localSheetId="66">#REF!</definedName>
    <definedName name="STRATOBJ" localSheetId="51">#REF!</definedName>
    <definedName name="STRATOBJ" localSheetId="50">#REF!</definedName>
    <definedName name="STRATOBJ" localSheetId="56">#REF!</definedName>
    <definedName name="STRATOBJ" localSheetId="64">#REF!</definedName>
    <definedName name="STRATOBJ" localSheetId="16">#REF!</definedName>
    <definedName name="STRATOBJ" localSheetId="12">#REF!</definedName>
    <definedName name="STRATOBJ" localSheetId="7">#REF!</definedName>
    <definedName name="STRATOBJ" localSheetId="45">#REF!</definedName>
    <definedName name="STRATOBJ" localSheetId="44">#REF!</definedName>
    <definedName name="STRATOBJ" localSheetId="36">#REF!</definedName>
    <definedName name="STRATOBJ" localSheetId="24">#REF!</definedName>
    <definedName name="STRATOBJ" localSheetId="48">#REF!</definedName>
    <definedName name="STRATOBJ" localSheetId="26">#REF!</definedName>
    <definedName name="STRATOBJ" localSheetId="70">#REF!</definedName>
    <definedName name="STRATOBJ" localSheetId="71">#REF!</definedName>
    <definedName name="STRATOBJ" localSheetId="72">#REF!</definedName>
    <definedName name="STRATOBJ" localSheetId="54">#REF!</definedName>
    <definedName name="STRATOBJ" localSheetId="40">#REF!</definedName>
    <definedName name="STRATOBJ">#REF!</definedName>
  </definedNames>
  <calcPr calcId="145621"/>
</workbook>
</file>

<file path=xl/calcChain.xml><?xml version="1.0" encoding="utf-8"?>
<calcChain xmlns="http://schemas.openxmlformats.org/spreadsheetml/2006/main">
  <c r="A2" i="53" l="1"/>
  <c r="N3" i="53"/>
  <c r="A5" i="53"/>
  <c r="A6" i="53"/>
  <c r="N6" i="53"/>
  <c r="K6" i="53" s="1"/>
  <c r="K9" i="53" s="1"/>
  <c r="A7" i="53"/>
  <c r="M7" i="53"/>
  <c r="A8" i="53"/>
  <c r="B9" i="53"/>
  <c r="C9" i="53"/>
  <c r="D9" i="53"/>
  <c r="E9" i="53"/>
  <c r="F9" i="53"/>
  <c r="G9" i="53"/>
  <c r="H9" i="53"/>
  <c r="I9" i="53"/>
  <c r="A2" i="52"/>
  <c r="N3" i="52"/>
  <c r="A4" i="52"/>
  <c r="A5" i="52"/>
  <c r="B5" i="52"/>
  <c r="B25" i="52" s="1"/>
  <c r="C5" i="52"/>
  <c r="D5" i="52"/>
  <c r="E5" i="52"/>
  <c r="F5" i="52"/>
  <c r="G5" i="52"/>
  <c r="H5" i="52"/>
  <c r="I5" i="52"/>
  <c r="J5" i="52"/>
  <c r="K5" i="52"/>
  <c r="L5" i="52"/>
  <c r="M5" i="52"/>
  <c r="A6" i="52"/>
  <c r="N6" i="52"/>
  <c r="A7" i="52"/>
  <c r="N7" i="52"/>
  <c r="A8" i="52"/>
  <c r="N8" i="52"/>
  <c r="A9" i="52"/>
  <c r="B9" i="52"/>
  <c r="C9" i="52"/>
  <c r="D9" i="52"/>
  <c r="E9" i="52"/>
  <c r="F9" i="52"/>
  <c r="G9" i="52"/>
  <c r="G25" i="52" s="1"/>
  <c r="H9" i="52"/>
  <c r="I9" i="52"/>
  <c r="J9" i="52"/>
  <c r="K9" i="52"/>
  <c r="K25" i="52" s="1"/>
  <c r="L9" i="52"/>
  <c r="M9" i="52"/>
  <c r="A10" i="52"/>
  <c r="N10" i="52"/>
  <c r="A11" i="52"/>
  <c r="N11" i="52"/>
  <c r="A12" i="52"/>
  <c r="N12" i="52"/>
  <c r="A13" i="52"/>
  <c r="N13" i="52"/>
  <c r="A14" i="52"/>
  <c r="N14" i="52"/>
  <c r="A15" i="52"/>
  <c r="B15" i="52"/>
  <c r="C15" i="52"/>
  <c r="D15" i="52"/>
  <c r="E15" i="52"/>
  <c r="F15" i="52"/>
  <c r="G15" i="52"/>
  <c r="H15" i="52"/>
  <c r="I15" i="52"/>
  <c r="J15" i="52"/>
  <c r="K15" i="52"/>
  <c r="L15" i="52"/>
  <c r="M15" i="52"/>
  <c r="A16" i="52"/>
  <c r="A17" i="52"/>
  <c r="A18" i="52"/>
  <c r="A19" i="52"/>
  <c r="B19" i="52"/>
  <c r="C19" i="52"/>
  <c r="D19" i="52"/>
  <c r="D25" i="52" s="1"/>
  <c r="E19" i="52"/>
  <c r="F19" i="52"/>
  <c r="G19" i="52"/>
  <c r="H19" i="52"/>
  <c r="H25" i="52" s="1"/>
  <c r="I19" i="52"/>
  <c r="J19" i="52"/>
  <c r="K19" i="52"/>
  <c r="L19" i="52"/>
  <c r="L25" i="52" s="1"/>
  <c r="M19" i="52"/>
  <c r="A20" i="52"/>
  <c r="A21" i="52"/>
  <c r="A22" i="52"/>
  <c r="A23" i="52"/>
  <c r="A24" i="52"/>
  <c r="A25" i="52"/>
  <c r="C25" i="52"/>
  <c r="A2" i="51"/>
  <c r="N3" i="51"/>
  <c r="A4" i="51"/>
  <c r="A5" i="51"/>
  <c r="A6" i="51"/>
  <c r="A7" i="51"/>
  <c r="A8" i="51"/>
  <c r="A9" i="51"/>
  <c r="B9" i="51"/>
  <c r="C9" i="51"/>
  <c r="D9" i="51"/>
  <c r="E9" i="51"/>
  <c r="F9" i="51"/>
  <c r="G9" i="51"/>
  <c r="H9" i="51"/>
  <c r="I9" i="51"/>
  <c r="J9" i="51"/>
  <c r="K9" i="51"/>
  <c r="L9" i="51"/>
  <c r="M9" i="51"/>
  <c r="N9" i="51"/>
  <c r="B18" i="51"/>
  <c r="A2" i="50"/>
  <c r="N3" i="50"/>
  <c r="A22" i="50"/>
  <c r="B22" i="50"/>
  <c r="C22" i="50"/>
  <c r="D22" i="50"/>
  <c r="E22" i="50"/>
  <c r="F22" i="50"/>
  <c r="G22" i="50"/>
  <c r="H22" i="50"/>
  <c r="I22" i="50"/>
  <c r="J22" i="50"/>
  <c r="K22" i="50"/>
  <c r="L22" i="50"/>
  <c r="M22" i="50"/>
  <c r="N22" i="50"/>
  <c r="N9" i="52" l="1"/>
  <c r="N19" i="52"/>
  <c r="J25" i="52"/>
  <c r="F25" i="52"/>
  <c r="N15" i="52"/>
  <c r="M25" i="52"/>
  <c r="I25" i="52"/>
  <c r="E25" i="52"/>
  <c r="J6" i="53"/>
  <c r="J9" i="53" s="1"/>
  <c r="N5" i="52"/>
  <c r="L6" i="53"/>
  <c r="L9" i="53" s="1"/>
  <c r="N9" i="53"/>
  <c r="N25" i="52" l="1"/>
  <c r="M6" i="53"/>
  <c r="M9" i="53" s="1"/>
</calcChain>
</file>

<file path=xl/sharedStrings.xml><?xml version="1.0" encoding="utf-8"?>
<sst xmlns="http://schemas.openxmlformats.org/spreadsheetml/2006/main" count="12189" uniqueCount="3501">
  <si>
    <t>NATIONAL KPA</t>
  </si>
  <si>
    <t>OPEX</t>
  </si>
  <si>
    <t>SERVICE DELIVERY &amp; BUDGET IMPLEMENTATION PLAN 2012/2013</t>
  </si>
  <si>
    <t>PROGRAMME</t>
  </si>
  <si>
    <t>PROJECT</t>
  </si>
  <si>
    <t>WARD</t>
  </si>
  <si>
    <t>ANNUAL KPI: OUTPUT</t>
  </si>
  <si>
    <t>ANNUAL BUDGET INFORMATION</t>
  </si>
  <si>
    <t>CAPEX</t>
  </si>
  <si>
    <t>REV.</t>
  </si>
  <si>
    <t>FUNDINGSOURCE</t>
  </si>
  <si>
    <t>VOTE</t>
  </si>
  <si>
    <t>KPI MEASURE</t>
  </si>
  <si>
    <t>SDBIP</t>
  </si>
  <si>
    <t>Council</t>
  </si>
  <si>
    <t>All Wards</t>
  </si>
  <si>
    <t>Municipal Transformation &amp; Institutional Development</t>
  </si>
  <si>
    <t>N/A</t>
  </si>
  <si>
    <t>4 Quarterly reports on the SDBIP submitted to PF’s, MPAC, EXCO  &amp; Full Council</t>
  </si>
  <si>
    <t>Mid-Year Performance Review submitted and approved by Council by the end of January 2013</t>
  </si>
  <si>
    <t>Completed Annual Performance Report submitted to the Auditor General by 31st August 2012</t>
  </si>
  <si>
    <t xml:space="preserve">S57 Managers Annual Performance agreements made public within 14 days after the approval of the SDBIP </t>
  </si>
  <si>
    <t>Annual Report tabled in Council by the 31st January 2013</t>
  </si>
  <si>
    <t>Oversight Report</t>
  </si>
  <si>
    <t>Oversight Report tabled and adopted by Council by the 31st March 2013</t>
  </si>
  <si>
    <t>Approved SDBIP 2013 / 2014 - 28 days after the approval of the budget (before 30 June 2013)</t>
  </si>
  <si>
    <t>Date</t>
  </si>
  <si>
    <t>Approved SDBIP 2012 / 2013 made public within 14 days after the approval of the Mayor - Placed on Muncipal Website</t>
  </si>
  <si>
    <t>Number</t>
  </si>
  <si>
    <t>12 Monthly reports on the SDBIP submitted to PF’s, MPAC, EXCO  &amp; Full Council</t>
  </si>
  <si>
    <t>Annual performance report</t>
  </si>
  <si>
    <t>Mid-year performance review</t>
  </si>
  <si>
    <t>Performance Agreements</t>
  </si>
  <si>
    <t>Annual report</t>
  </si>
  <si>
    <t>Automation of Performance Management System</t>
  </si>
  <si>
    <t xml:space="preserve">PMS Policy </t>
  </si>
  <si>
    <t xml:space="preserve">100 % implementation of approved Annual Performance Management Policy Framework </t>
  </si>
  <si>
    <t>Reporting template (SDBIP) Automated &amp; available online via Council’s Intranet</t>
  </si>
  <si>
    <t>Good Governance and Public Participation</t>
  </si>
  <si>
    <t>Legislation, Policies and Collective Agreements</t>
  </si>
  <si>
    <t>Nil</t>
  </si>
  <si>
    <t>Nil Required</t>
  </si>
  <si>
    <t>Draft Policy</t>
  </si>
  <si>
    <t>None</t>
  </si>
  <si>
    <t>Human Resources Management</t>
  </si>
  <si>
    <t>2008 Re-aligned Structure</t>
  </si>
  <si>
    <t xml:space="preserve">Staff Service Charter (HR) </t>
  </si>
  <si>
    <t xml:space="preserve">Industrial Action Strategy </t>
  </si>
  <si>
    <t>%</t>
  </si>
  <si>
    <t xml:space="preserve"> Recruitment and selection strategy</t>
  </si>
  <si>
    <t>Approved Recruitment and selection strategy 30/04/2013</t>
  </si>
  <si>
    <t>Internal</t>
  </si>
  <si>
    <t>Skills Development</t>
  </si>
  <si>
    <t>Implement Workplace Skills Plan</t>
  </si>
  <si>
    <t>30 % of 2011/ 2012 WSP Implemented</t>
  </si>
  <si>
    <t>100% implementation of 2012/ 2013 WSP</t>
  </si>
  <si>
    <t>Percentage</t>
  </si>
  <si>
    <t>Develop 2013/ 2014 Workplace Skills Plan</t>
  </si>
  <si>
    <t xml:space="preserve">2012/ 2013 Work Place Skills Plan </t>
  </si>
  <si>
    <t>Adopted Workplace Skills Plan</t>
  </si>
  <si>
    <t>SETA</t>
  </si>
  <si>
    <t>Provision of Learnership</t>
  </si>
  <si>
    <t>All</t>
  </si>
  <si>
    <t>Provision of Skills Programmes for Community Members</t>
  </si>
  <si>
    <t>All –1 per Zone</t>
  </si>
  <si>
    <t>4 Skills Programme</t>
  </si>
  <si>
    <t>20 Trained Councillors</t>
  </si>
  <si>
    <t>Training Needs Assessed</t>
  </si>
  <si>
    <t>32 Interns</t>
  </si>
  <si>
    <t xml:space="preserve">Awarding of  Study Assistance to employees      </t>
  </si>
  <si>
    <t>Awarding of External Bursaries</t>
  </si>
  <si>
    <t>7 External Bursaries Awarded</t>
  </si>
  <si>
    <t>Assessing critical techical skills needs of the Municipality</t>
  </si>
  <si>
    <t>Institutional Development and Transformation</t>
  </si>
  <si>
    <t>Occupational Health and Safety</t>
  </si>
  <si>
    <t xml:space="preserve">Occupational Health awareness events </t>
  </si>
  <si>
    <t>2 Occupational Health Events 2011/2012</t>
  </si>
  <si>
    <t xml:space="preserve">2 Occupational  Health awareness events </t>
  </si>
  <si>
    <t>Event Planning</t>
  </si>
  <si>
    <t>1 Occupational Health awareness event</t>
  </si>
  <si>
    <t xml:space="preserve">Risk employee medicals </t>
  </si>
  <si>
    <t xml:space="preserve">100% Risk Employee Database </t>
  </si>
  <si>
    <t>100% Employee Risk Database</t>
  </si>
  <si>
    <t>Maintain Database</t>
  </si>
  <si>
    <t>Risk Assessments of work environments</t>
  </si>
  <si>
    <t>100% Risk Environment database</t>
  </si>
  <si>
    <t>Organisational Development</t>
  </si>
  <si>
    <t>Conduct climate survey in order to determine baseline</t>
  </si>
  <si>
    <t>Climate Survey 2007</t>
  </si>
  <si>
    <t>Climate survey Outcomes Report 30/03/2012</t>
  </si>
  <si>
    <t>Approved Plan</t>
  </si>
  <si>
    <t xml:space="preserve">Process Mapping </t>
  </si>
  <si>
    <t>No Written Processes</t>
  </si>
  <si>
    <t xml:space="preserve">Approved Process Manuals (4) </t>
  </si>
  <si>
    <t xml:space="preserve">Traffic, Waste, Parks Processes Mapped </t>
  </si>
  <si>
    <t>Team Building</t>
  </si>
  <si>
    <t>Team Building for Senior Managers 28/02/2013</t>
  </si>
  <si>
    <t>Basic service delivery</t>
  </si>
  <si>
    <t>Electricity provision</t>
  </si>
  <si>
    <t>Service connections (credit meters)</t>
  </si>
  <si>
    <t>Customer pays for service connection</t>
  </si>
  <si>
    <t>Service connections (pre-paid)</t>
  </si>
  <si>
    <t>Electrification</t>
  </si>
  <si>
    <t>DOE</t>
  </si>
  <si>
    <t>Design completed</t>
  </si>
  <si>
    <t>High mast lights</t>
  </si>
  <si>
    <t>20 high mast lights installed</t>
  </si>
  <si>
    <t>Bid advertised</t>
  </si>
  <si>
    <t>Tender awarded</t>
  </si>
  <si>
    <t xml:space="preserve">Electricity Maintenance </t>
  </si>
  <si>
    <t>Mini sub-stations</t>
  </si>
  <si>
    <t>obsolete equipment</t>
  </si>
  <si>
    <t>Order placed</t>
  </si>
  <si>
    <t>Pole mounted transformers</t>
  </si>
  <si>
    <t>delivery</t>
  </si>
  <si>
    <t>Switchgear</t>
  </si>
  <si>
    <t>Streetlights</t>
  </si>
  <si>
    <t>Obsolete</t>
  </si>
  <si>
    <t>Electricity Maintenance Plan</t>
  </si>
  <si>
    <t>Adopt maintenance plan by 30/06/2013</t>
  </si>
  <si>
    <t xml:space="preserve">Climate change </t>
  </si>
  <si>
    <t>Policy Approved by Council by 30/6/13</t>
  </si>
  <si>
    <t>Carbon disclosure program completed</t>
  </si>
  <si>
    <t>Climate change draft policy completed</t>
  </si>
  <si>
    <t xml:space="preserve">Ecosystem Services Plan </t>
  </si>
  <si>
    <t>Cost containment strategy</t>
  </si>
  <si>
    <t>Payment of all invoices within 30 days</t>
  </si>
  <si>
    <t>All invoices paid within 30 days</t>
  </si>
  <si>
    <t>Management of expenditure</t>
  </si>
  <si>
    <t>Management of General insurance fund</t>
  </si>
  <si>
    <t>Management of claims by ensuring that all claims honoured are valid</t>
  </si>
  <si>
    <t>Prepare monthly reports on insurance claims to Council</t>
  </si>
  <si>
    <t>Monthly reports are prepared and presented</t>
  </si>
  <si>
    <t xml:space="preserve">Monthly reports </t>
  </si>
  <si>
    <t>Operationalisation of the insurance bank account</t>
  </si>
  <si>
    <t>Bank account not utilised</t>
  </si>
  <si>
    <t>All receipts of insurance and payments go through the insurance bank account</t>
  </si>
  <si>
    <t>100 % of insurance transactions go through this account</t>
  </si>
  <si>
    <t>Remuneration Management</t>
  </si>
  <si>
    <t>All salaries are paid on due date.  There are sufficient funds to pay salaries on a monthly basis.</t>
  </si>
  <si>
    <t>100 % compliance</t>
  </si>
  <si>
    <t>Random Audit of staff</t>
  </si>
  <si>
    <t>No Audits</t>
  </si>
  <si>
    <t>Signed registers</t>
  </si>
  <si>
    <t>All staff on our payroll sign register of verification once a year</t>
  </si>
  <si>
    <t>MFMA compliance</t>
  </si>
  <si>
    <t xml:space="preserve">Ensure compliance with all MFMA requirements </t>
  </si>
  <si>
    <t>Audit report for 2010-2011 with irregular expenditure, fruitless expenditure and wasteful expenditure</t>
  </si>
  <si>
    <t>Reduction in fruitless and wasteful expenditure by recovering 100 % of fruitless expenditure from responsible parties</t>
  </si>
  <si>
    <t>0 qualifications due to expenditure section</t>
  </si>
  <si>
    <t>Budget planning in terms of MFMA</t>
  </si>
  <si>
    <t>Section budget not completed and submitted timeously</t>
  </si>
  <si>
    <t>Credible sectional budget  prepared and sent on time</t>
  </si>
  <si>
    <t>Budget input submitted to budget office by November each year</t>
  </si>
  <si>
    <t>Develop a new financial regulations in line with treasury regulations, MFMA, council resolutions etc</t>
  </si>
  <si>
    <t>Outdated financial regualations issued in 2005</t>
  </si>
  <si>
    <t>New regulations approved by council resolution</t>
  </si>
  <si>
    <t>Financial Management Systems</t>
  </si>
  <si>
    <t>R3m</t>
  </si>
  <si>
    <t>Financial Viability and Management</t>
  </si>
  <si>
    <t>Annual Financial Statements</t>
  </si>
  <si>
    <t>Cash flow</t>
  </si>
  <si>
    <t>Healthy cash &amp; cash equivalents</t>
  </si>
  <si>
    <t>Financial  Control</t>
  </si>
  <si>
    <t>NIL</t>
  </si>
  <si>
    <t>Adopted policy/  procedure manual by 30/09/12</t>
  </si>
  <si>
    <t>Annual   Financial   Statements</t>
  </si>
  <si>
    <t>Audit Compliance</t>
  </si>
  <si>
    <t>Unqualified audit report</t>
  </si>
  <si>
    <t>Basis Service Delivery</t>
  </si>
  <si>
    <t>FLEET</t>
  </si>
  <si>
    <t>Service provider contract</t>
  </si>
  <si>
    <t>Vehicle and Plant service plan</t>
  </si>
  <si>
    <t>Inadequate service plan</t>
  </si>
  <si>
    <t>100% of vehicle and plant serviced</t>
  </si>
  <si>
    <t>internal</t>
  </si>
  <si>
    <t>Fleet Policy</t>
  </si>
  <si>
    <t>Draft fleet policy in place</t>
  </si>
  <si>
    <t>Final Draft Considered</t>
  </si>
  <si>
    <t>date</t>
  </si>
  <si>
    <t>Accident Review Committee</t>
  </si>
  <si>
    <t>No committee</t>
  </si>
  <si>
    <t>Report to Manco</t>
  </si>
  <si>
    <t>Tenure upgrades and anomaly rectification</t>
  </si>
  <si>
    <t>Property tenure upgrades</t>
  </si>
  <si>
    <t xml:space="preserve">Land Expropriation  </t>
  </si>
  <si>
    <t>Private Property expropriation</t>
  </si>
  <si>
    <t>DoHS / DRDLR</t>
  </si>
  <si>
    <t xml:space="preserve">HIV&amp;AIDS </t>
  </si>
  <si>
    <t>Community Counselling Course</t>
  </si>
  <si>
    <t>Number of Peer Education Training conducted</t>
  </si>
  <si>
    <t>Community Awareness campaigns</t>
  </si>
  <si>
    <t>Condom Distribution Outlets</t>
  </si>
  <si>
    <t xml:space="preserve"> Home Based Care Groups</t>
  </si>
  <si>
    <t>4 LAC meetings held</t>
  </si>
  <si>
    <t>Number of LAC meetings conducted</t>
  </si>
  <si>
    <t>89 Ward and PR  Councillors, Amakhosi and Izinduna trained</t>
  </si>
  <si>
    <t>Ward AIDS Strategy</t>
  </si>
  <si>
    <t>Social and Economic Development</t>
  </si>
  <si>
    <t>12 Counselling Course sessions Conducted</t>
  </si>
  <si>
    <t xml:space="preserve">Community Peer Education Training </t>
  </si>
  <si>
    <t>Number of campaigns conducted</t>
  </si>
  <si>
    <t>Training of Councillors   Ward and PR Amakhosi and Izinduna</t>
  </si>
  <si>
    <t>Basic Service Delivery</t>
  </si>
  <si>
    <t>Housing Delivery</t>
  </si>
  <si>
    <t>Edendale J2 &amp; Quarry</t>
  </si>
  <si>
    <t>DOHS</t>
  </si>
  <si>
    <t>Willowfountain: Bulwer</t>
  </si>
  <si>
    <t>Khalanyoni</t>
  </si>
  <si>
    <t>Kwa Thirty</t>
  </si>
  <si>
    <t>DOHS
and NHFC</t>
  </si>
  <si>
    <t>Edendale S - 8 Ext</t>
  </si>
  <si>
    <t>IA appointed</t>
  </si>
  <si>
    <t>Edendale S - 3 to 8</t>
  </si>
  <si>
    <t>10 &amp; 15</t>
  </si>
  <si>
    <t>Incomplete Services</t>
  </si>
  <si>
    <t>Outstanding services for 2,010 Sites completed by IA by 30/06/2013</t>
  </si>
  <si>
    <t>Edendale T2 &amp; T3</t>
  </si>
  <si>
    <t>Outstanding Services for 231 Sites completed by IA by 30/06/2013</t>
  </si>
  <si>
    <t xml:space="preserve">Msunduzi Wirewall </t>
  </si>
  <si>
    <t>Various</t>
  </si>
  <si>
    <t>Lot 182 Snating</t>
  </si>
  <si>
    <t>Transfer of Houses</t>
  </si>
  <si>
    <t>Various Wards</t>
  </si>
  <si>
    <t>Land Legal issues resolved</t>
  </si>
  <si>
    <t>Cleaning of ablutions for Masukwane Emergency Housing Scheme</t>
  </si>
  <si>
    <t>Ablutions cleaned weekly</t>
  </si>
  <si>
    <t>CNL</t>
  </si>
  <si>
    <t>Repairs completed and cleaned weekly</t>
  </si>
  <si>
    <t xml:space="preserve">Rental Housing </t>
  </si>
  <si>
    <t>Maintenance of rental stock</t>
  </si>
  <si>
    <t>24, 33</t>
  </si>
  <si>
    <t>R498,000 spent in 2010/11 on maintenance</t>
  </si>
  <si>
    <t>100% implementation of 2012/13 Maintenance Plan</t>
  </si>
  <si>
    <t>All 1327 votes
586 - 695</t>
  </si>
  <si>
    <t>Transfer of Rental Stock under EEDBS Policy</t>
  </si>
  <si>
    <t>Quarterly Progress Reports</t>
  </si>
  <si>
    <t>Housing Needs</t>
  </si>
  <si>
    <t>Housing Needs Register (Waiting List)</t>
  </si>
  <si>
    <t>Inefficient operations</t>
  </si>
  <si>
    <t>Training of staff</t>
  </si>
  <si>
    <t>265-100-1195</t>
  </si>
  <si>
    <t>Installation of Electronic Plan Approval System</t>
  </si>
  <si>
    <t>CNL / COGTA</t>
  </si>
  <si>
    <t>Service Provider appointed</t>
  </si>
  <si>
    <t>Municipal Transformation and Institutional Development</t>
  </si>
  <si>
    <t>Corporate Image</t>
  </si>
  <si>
    <t>Corporate Identity</t>
  </si>
  <si>
    <t>No Corporate identity.</t>
  </si>
  <si>
    <t>Adoption Date</t>
  </si>
  <si>
    <t>% Implementation</t>
  </si>
  <si>
    <t>First Draft Completed</t>
  </si>
  <si>
    <t>Social and Economic Development.</t>
  </si>
  <si>
    <t>Marketing</t>
  </si>
  <si>
    <t>City Marketing Strategy</t>
  </si>
  <si>
    <t>No Marketing Strategy.</t>
  </si>
  <si>
    <t>Approved Marketing Strategy by 31/12/12: 100% Implemented</t>
  </si>
  <si>
    <t>% Implemented</t>
  </si>
  <si>
    <t>Good Governance</t>
  </si>
  <si>
    <t>Communication</t>
  </si>
  <si>
    <t>No existing Municipal Newspaper.</t>
  </si>
  <si>
    <t>Communication Strategy</t>
  </si>
  <si>
    <t>Approved Communication Strategy needing review.</t>
  </si>
  <si>
    <t>Communications Forum.</t>
  </si>
  <si>
    <t>No Forum.</t>
  </si>
  <si>
    <t>Communications Forum established by 30/9/12, and monthly meetings held.</t>
  </si>
  <si>
    <t>Municipal Website</t>
  </si>
  <si>
    <t>Operational but not compliant nor effective.</t>
  </si>
  <si>
    <t>100% compliant website</t>
  </si>
  <si>
    <t>Sports Programme</t>
  </si>
  <si>
    <t>Salga Games</t>
  </si>
  <si>
    <t>Annual Games</t>
  </si>
  <si>
    <t>Golden Games</t>
  </si>
  <si>
    <t>Junior Council Outreach Programme</t>
  </si>
  <si>
    <t>Back to School</t>
  </si>
  <si>
    <t>Visit 5 schools</t>
  </si>
  <si>
    <t>Number of schools visited</t>
  </si>
  <si>
    <t>Select schools to be visited</t>
  </si>
  <si>
    <t>Draft letters to the schools</t>
  </si>
  <si>
    <t xml:space="preserve">2 child protection campaigns in July 2012 and May 2013  </t>
  </si>
  <si>
    <t>Number of campaigns</t>
  </si>
  <si>
    <t>1 Campaign during  Imbizo yamadoda</t>
  </si>
  <si>
    <t>School Exchange</t>
  </si>
  <si>
    <t xml:space="preserve">Number of schools </t>
  </si>
  <si>
    <t>2 Meetings with the schools</t>
  </si>
  <si>
    <t>Child to Work</t>
  </si>
  <si>
    <t>2 children (1 boy and 1 girl) per zone</t>
  </si>
  <si>
    <t>Number of children placed</t>
  </si>
  <si>
    <t xml:space="preserve">Identification of schools and selection of learners  </t>
  </si>
  <si>
    <t>Number of schools participating</t>
  </si>
  <si>
    <t>JCC Festival</t>
  </si>
  <si>
    <t>Participation by 14 schools</t>
  </si>
  <si>
    <t>Number of schools participated</t>
  </si>
  <si>
    <t xml:space="preserve">Weekly  Meeting with JCC and Marketing and Comunication unit for publicity;  invitations, advertisement </t>
  </si>
  <si>
    <t>JCC Festival for 14 schools forming JCC</t>
  </si>
  <si>
    <t>Leadership Training</t>
  </si>
  <si>
    <t>Number of members trained</t>
  </si>
  <si>
    <t>Annual Events/Campaigns Programme</t>
  </si>
  <si>
    <t>Annual Reed dance</t>
  </si>
  <si>
    <t>Annual Event</t>
  </si>
  <si>
    <t>Reed dance</t>
  </si>
  <si>
    <t>16 Days Activism</t>
  </si>
  <si>
    <t>Annual Awareness Programme</t>
  </si>
  <si>
    <t>16 Days of Activism campaign</t>
  </si>
  <si>
    <t>Annual Information Week</t>
  </si>
  <si>
    <t>Meeting with National Departments</t>
  </si>
  <si>
    <t>Meetings with schools</t>
  </si>
  <si>
    <t>20 participants per zone educated on common causes of blindness</t>
  </si>
  <si>
    <t>Number of participants</t>
  </si>
  <si>
    <t>Blindness education in Zone 1</t>
  </si>
  <si>
    <t>Blindness education in Zone 2</t>
  </si>
  <si>
    <t>Zone 1</t>
  </si>
  <si>
    <t>Zone 2&amp;3</t>
  </si>
  <si>
    <t>Human Rights Education</t>
  </si>
  <si>
    <t>Meetings with Ward Councillors and war rooms members</t>
  </si>
  <si>
    <t>Meetings with Provincial Departments</t>
  </si>
  <si>
    <t>Blind &amp; Deaf Literacy Programme</t>
  </si>
  <si>
    <t>15 for Braille and 20 for sign language</t>
  </si>
  <si>
    <t>Orphans &amp; Vulnerable Children</t>
  </si>
  <si>
    <t>Drivers Licences</t>
  </si>
  <si>
    <t>Provision of driver’s licences to 78 orphans and vulnerablechildren.</t>
  </si>
  <si>
    <t>District games in July 2012 / 15 codes</t>
  </si>
  <si>
    <t>Project Management support</t>
  </si>
  <si>
    <t>Daily monitoring</t>
  </si>
  <si>
    <t>Maintaining and implementing of all financial issues daily</t>
  </si>
  <si>
    <t>Ensure project documentation completion to report expenditure to MIG/Funding Source by the 15th of every Month</t>
  </si>
  <si>
    <t>Basic Service Delivery and Infrastructure Development</t>
  </si>
  <si>
    <t>Access to Roads and Stormwater</t>
  </si>
  <si>
    <t>Horse Shoe Access Road</t>
  </si>
  <si>
    <t>15 &amp; 19</t>
  </si>
  <si>
    <t xml:space="preserve">Upgrading of 1.2 km Horse Shoe Access Rd </t>
  </si>
  <si>
    <t>MIG</t>
  </si>
  <si>
    <t xml:space="preserve">Moscow Roads </t>
  </si>
  <si>
    <t>12</t>
  </si>
  <si>
    <t>Grav-seal and gravel roads with limited access levels in need of upgrade to all weather access</t>
  </si>
  <si>
    <t>Design Report and Specifications completed. 
Bid specification approval.</t>
  </si>
  <si>
    <t>Tender advertised and  awarded.</t>
  </si>
  <si>
    <t>Ashdown Roads</t>
  </si>
  <si>
    <t>23</t>
  </si>
  <si>
    <t xml:space="preserve">Rehabilitation of 2.0 km Ashdown Roads </t>
  </si>
  <si>
    <t>Work programme developed
Acquiring quotations from suitable contractor</t>
  </si>
  <si>
    <t>Sub-base layers prepared</t>
  </si>
  <si>
    <t>Machibisa/Dambuza Roads</t>
  </si>
  <si>
    <t>21</t>
  </si>
  <si>
    <t xml:space="preserve">Upgrading of 0.8 km Machibisa / Dambuza Roads </t>
  </si>
  <si>
    <t>Advertised for a contractor</t>
  </si>
  <si>
    <t>Appointed contractor</t>
  </si>
  <si>
    <t xml:space="preserve">D1128 Road </t>
  </si>
  <si>
    <t>5</t>
  </si>
  <si>
    <t>Gravel roads with limited access levels in need of upgrade to all weather access</t>
  </si>
  <si>
    <t>Upgrade of 3.25 km gravel road into all weather access by 30 September 2012.</t>
  </si>
  <si>
    <t>Station Road Bridge</t>
  </si>
  <si>
    <t>11</t>
  </si>
  <si>
    <t>Design Report and Approved EIA (RoD from DAEARD) by 30 June 2013</t>
  </si>
  <si>
    <t>Haniville Internal Roads</t>
  </si>
  <si>
    <t>29</t>
  </si>
  <si>
    <t>Upgraded 1.2km internal gravel roads in Haniville Township</t>
  </si>
  <si>
    <t>Developed Work Programme
Acquiring quotations from suitable contractors</t>
  </si>
  <si>
    <t>Mbucwana Road</t>
  </si>
  <si>
    <t>1</t>
  </si>
  <si>
    <t>Quotations for storm-water and black base
Commenced with storm-water</t>
  </si>
  <si>
    <t>Completion of storm-water
Preparation of sub-base layer - G5 - internally</t>
  </si>
  <si>
    <t>nil</t>
  </si>
  <si>
    <t xml:space="preserve"> Ward 22 Roads</t>
  </si>
  <si>
    <t>22</t>
  </si>
  <si>
    <t>Developed programme and quotations from suppliers</t>
  </si>
  <si>
    <t>Completed sub-base layers</t>
  </si>
  <si>
    <t>Design Report and Approved 31 December 2012.</t>
  </si>
  <si>
    <t xml:space="preserve">Ward 16 Roads </t>
  </si>
  <si>
    <t>16</t>
  </si>
  <si>
    <t xml:space="preserve">Upgraded 0.87km of gravel roads in Ward 16 by December 2012 </t>
  </si>
  <si>
    <t>Preparation of sub-base layer - G5 0 internally
Engage Annual Supply Contract - obtain quotation and a programme</t>
  </si>
  <si>
    <t>KwaNyamazane Roads</t>
  </si>
  <si>
    <t>13</t>
  </si>
  <si>
    <t>Damaged roads by uncontrolled water in need of investigation and rehabilitation</t>
  </si>
  <si>
    <t>Completed Investigated stormwater and design by 30 June 2013</t>
  </si>
  <si>
    <t xml:space="preserve">Approved spec by BSC
Advertised tender </t>
  </si>
  <si>
    <t>Tafuleni Road</t>
  </si>
  <si>
    <t>Stormwater &amp; quotation</t>
  </si>
  <si>
    <t>Completed s/w implementation</t>
  </si>
  <si>
    <t>14</t>
  </si>
  <si>
    <t>Roads in Ward 17</t>
  </si>
  <si>
    <t>17</t>
  </si>
  <si>
    <t>Upgraded 1.2 km by 31 December 2012</t>
  </si>
  <si>
    <t>Mbanjwa Road</t>
  </si>
  <si>
    <t>20</t>
  </si>
  <si>
    <t>Upgraded 1.9km of Mbanjwa Rd in Siyamu by 30 June 2013</t>
  </si>
  <si>
    <t>35</t>
  </si>
  <si>
    <t>Unsafe and gravel footpaths in need of upgrade.</t>
  </si>
  <si>
    <t>Constructed 0.2km footpaths in Sobantu by 30 March 2013</t>
  </si>
  <si>
    <t>Develop programme and call for quotations</t>
  </si>
  <si>
    <t>Preparation of sub-layer</t>
  </si>
  <si>
    <t>Upgrading Shembe, Joe Ngidi, Ndwendwe, Mavimbela, Stebhisi Link, Shandu &amp; Ntombela Roads</t>
  </si>
  <si>
    <t xml:space="preserve">N3/Chota Motala Interchange </t>
  </si>
  <si>
    <t>32, 33, 35</t>
  </si>
  <si>
    <t>Main Road operating at low Level Of Service (LOS) in need of upgrade</t>
  </si>
  <si>
    <t>Completion of Municipal additional 1.5 km road lanes in Chota Motala Road by September 2012</t>
  </si>
  <si>
    <t>Community and Social Services</t>
  </si>
  <si>
    <t>Cemeteries</t>
  </si>
  <si>
    <t>Hollingwood Cemetery (Multi-year project)</t>
  </si>
  <si>
    <t>Open land for development into a new cemetery</t>
  </si>
  <si>
    <t>milestone by date</t>
  </si>
  <si>
    <t>Completed design and specifications
Advertised for contractor</t>
  </si>
  <si>
    <t>Appointed contractor and commenced with works</t>
  </si>
  <si>
    <t>Cremators</t>
  </si>
  <si>
    <t>Old and dysfunctional cremators in need of replacement</t>
  </si>
  <si>
    <t>Approved spec by BSC
Advertised tender</t>
  </si>
  <si>
    <t>Appointed Service Provider for Cremators</t>
  </si>
  <si>
    <t>Public ablutions</t>
  </si>
  <si>
    <t>Public Ablution Facilities</t>
  </si>
  <si>
    <t>Endless problems with existing ablutions in need of upgrading</t>
  </si>
  <si>
    <t>8 rehabilitated public ablution facilities by June 2013</t>
  </si>
  <si>
    <t>No.</t>
  </si>
  <si>
    <t>Community Hall</t>
  </si>
  <si>
    <t>Unit 18 Community Hall - Phase 1</t>
  </si>
  <si>
    <t xml:space="preserve">Completed Phase 1 of Unit 18 Community Hall </t>
  </si>
  <si>
    <t>Sports facility</t>
  </si>
  <si>
    <t>Caluza Sports facility - Phase 1</t>
  </si>
  <si>
    <t xml:space="preserve">Completed Phase 1 - Caluza sport facilities </t>
  </si>
  <si>
    <t>Local Economic Development</t>
  </si>
  <si>
    <t>Economic Developments Facilities</t>
  </si>
  <si>
    <t>Informal Trade Structures</t>
  </si>
  <si>
    <t>18 structures needed to boost the second economy</t>
  </si>
  <si>
    <t>18 Installed informal trade structures in CBD by June 2013.</t>
  </si>
  <si>
    <t>12,21,22,23,27,32, etc.</t>
  </si>
  <si>
    <t>Completed planning and preliminary design report by 30/6/13</t>
  </si>
  <si>
    <t>DOT</t>
  </si>
  <si>
    <t>Secretariat Services</t>
  </si>
  <si>
    <t>Agendas</t>
  </si>
  <si>
    <t>8 days</t>
  </si>
  <si>
    <t>Exco agenda closed 7 days prior to meeting</t>
  </si>
  <si>
    <t>7 days</t>
  </si>
  <si>
    <t>Draft Council and Portfolio agenda to Chairperson 6 days prior to meeting</t>
  </si>
  <si>
    <t>Draft Council and Portfolio agenda to Chairperson 8 days prior to meeting</t>
  </si>
  <si>
    <t>Draft Exco agenda not seen by  Chairperson prior to meeting</t>
  </si>
  <si>
    <t>Information Services</t>
  </si>
  <si>
    <t>Distribution of official documents</t>
  </si>
  <si>
    <t>Agenda dispatched to councillors within 1 day of receipt</t>
  </si>
  <si>
    <t xml:space="preserve">Secretariat Services </t>
  </si>
  <si>
    <t xml:space="preserve">Minutes </t>
  </si>
  <si>
    <t>3 Committee Officers trained in electronic minute capturing</t>
  </si>
  <si>
    <t>4 additional Committee Officers trained in electronic minute capturing</t>
  </si>
  <si>
    <t>Calendars</t>
  </si>
  <si>
    <t>Annual, monthly, weekly calendar of meetings</t>
  </si>
  <si>
    <t>Number of weekly calendars</t>
  </si>
  <si>
    <t>Public Participation</t>
  </si>
  <si>
    <t>Secretariat support to public meetings</t>
  </si>
  <si>
    <t>Minutes finalized within 7 days</t>
  </si>
  <si>
    <t>days</t>
  </si>
  <si>
    <t>Information Management</t>
  </si>
  <si>
    <t>Document Management System</t>
  </si>
  <si>
    <t>Service Level Agreement expired</t>
  </si>
  <si>
    <t>Renewed SLA by 30/12/12</t>
  </si>
  <si>
    <t>Report to PM: ICT</t>
  </si>
  <si>
    <t>User licenses expired</t>
  </si>
  <si>
    <t>Outdated ICT infrastructure</t>
  </si>
  <si>
    <t>2 New Workstations by 30/12/12</t>
  </si>
  <si>
    <t xml:space="preserve">Number of new workstations by date </t>
  </si>
  <si>
    <t>2 Workstations: 30/12/12</t>
  </si>
  <si>
    <t>Dysfunctional system</t>
  </si>
  <si>
    <t>Printing Services</t>
  </si>
  <si>
    <t>Digital Copy Print Production</t>
  </si>
  <si>
    <t>Printing completed within 2 working days</t>
  </si>
  <si>
    <t>Lithographic print production</t>
  </si>
  <si>
    <t>LOCAL AREA PLANS</t>
  </si>
  <si>
    <t xml:space="preserve">South Eastern District Local area Plan </t>
  </si>
  <si>
    <t>No Vote assigned yet</t>
  </si>
  <si>
    <t>Bid Adjudication Process Completed</t>
  </si>
  <si>
    <t xml:space="preserve">Consultants Appointed </t>
  </si>
  <si>
    <t>Inner City Development and Regeneration Plan</t>
  </si>
  <si>
    <t>Consultants Appointed</t>
  </si>
  <si>
    <t>TOWN PLANNING SCHEME EXTENSION</t>
  </si>
  <si>
    <t xml:space="preserve">Edendale &amp; Sobantu Town Planning Scheme </t>
  </si>
  <si>
    <t>18, 21, 33</t>
  </si>
  <si>
    <t>Infrastructure &amp; Basic Service Delivery</t>
  </si>
  <si>
    <t>Cleansing</t>
  </si>
  <si>
    <t>Domestic refuse collection</t>
  </si>
  <si>
    <t>182…</t>
  </si>
  <si>
    <t>Business refuse collection</t>
  </si>
  <si>
    <t>183…</t>
  </si>
  <si>
    <t>Street sweeping</t>
  </si>
  <si>
    <t>300 kms swept  per quarter</t>
  </si>
  <si>
    <t>Integrated Waste Management</t>
  </si>
  <si>
    <t>Garden refuse</t>
  </si>
  <si>
    <t>Plan for Garden refuse sites income</t>
  </si>
  <si>
    <t>Nil income</t>
  </si>
  <si>
    <t>100% implementation</t>
  </si>
  <si>
    <t>Illegal dumping</t>
  </si>
  <si>
    <t>Education and awareness</t>
  </si>
  <si>
    <t>date / %</t>
  </si>
  <si>
    <t xml:space="preserve">N/A </t>
  </si>
  <si>
    <t>To promote sound financial management and reporting, effective budgeting &amp; revenue enhancement</t>
  </si>
  <si>
    <t>Supply Chain Management</t>
  </si>
  <si>
    <t>Annual Procurement Plan</t>
  </si>
  <si>
    <t>30/09/2011</t>
  </si>
  <si>
    <t>Approved Procurement Plan by 30 June 2013</t>
  </si>
  <si>
    <t>SCM Policy Review</t>
  </si>
  <si>
    <t>30/09/2012</t>
  </si>
  <si>
    <t>SCM Policy Implementation</t>
  </si>
  <si>
    <t>30/07/2012</t>
  </si>
  <si>
    <t>To promote sound financial management, effective budgeting &amp; revenue enhancement</t>
  </si>
  <si>
    <t xml:space="preserve">Inventory management </t>
  </si>
  <si>
    <t>Just in Time Purchasing</t>
  </si>
  <si>
    <t>100% curb Fruitless &amp; wasteful expenditure</t>
  </si>
  <si>
    <t>Capacity Enhancement</t>
  </si>
  <si>
    <t>Ward Committee Training</t>
  </si>
  <si>
    <t>20 ward committee training sessions</t>
  </si>
  <si>
    <t>Number of sessions held</t>
  </si>
  <si>
    <t>MSIG</t>
  </si>
  <si>
    <t>Ward Committee Support</t>
  </si>
  <si>
    <t>Computers</t>
  </si>
  <si>
    <t>Annual schedule of meetings</t>
  </si>
  <si>
    <t>Completed schedule of ward committee meetings submitted to Cogta by 30/6/13</t>
  </si>
  <si>
    <t>Monthly Ward Reports</t>
  </si>
  <si>
    <t xml:space="preserve">Submission of minutes by Ward Assistants  </t>
  </si>
  <si>
    <t xml:space="preserve">Submission of Ward Committee minutes and Community meetings by Ward Assistants 5 days after each meeting  </t>
  </si>
  <si>
    <t>500 000</t>
  </si>
  <si>
    <t>Disaster Management</t>
  </si>
  <si>
    <t xml:space="preserve">50% Compliance </t>
  </si>
  <si>
    <t>Basic Service Delivery  &amp; Infrastructure Devel.</t>
  </si>
  <si>
    <t>Increase lifespan of Landfill site</t>
  </si>
  <si>
    <t>Infrastructure Upgrade</t>
  </si>
  <si>
    <t>Non-compliance with permit</t>
  </si>
  <si>
    <t>2 053 000</t>
  </si>
  <si>
    <t>7 500 000</t>
  </si>
  <si>
    <t>185 100 1680</t>
  </si>
  <si>
    <t>185 469 8556</t>
  </si>
  <si>
    <t>Grass Cutting</t>
  </si>
  <si>
    <t>City Grass Cutting</t>
  </si>
  <si>
    <t>Parks</t>
  </si>
  <si>
    <t>Community facilities</t>
  </si>
  <si>
    <t>Air Pollution Control</t>
  </si>
  <si>
    <t>12; 22; 23; 24; 26; 29; 33; 35 ; 36</t>
  </si>
  <si>
    <t>120 premises inspected  annually</t>
  </si>
  <si>
    <t>120 premises to be inspected  annually</t>
  </si>
  <si>
    <t>Water Quality Control</t>
  </si>
  <si>
    <t>900  samples taken/ analyzed annually</t>
  </si>
  <si>
    <t>Food Quality Control</t>
  </si>
  <si>
    <t>Food Sampling</t>
  </si>
  <si>
    <t>Vector Control</t>
  </si>
  <si>
    <t>Investigate and finalize complaints</t>
  </si>
  <si>
    <t>% investigated within 1 to 5 days</t>
  </si>
  <si>
    <t>Health Care Risk Waste Control</t>
  </si>
  <si>
    <t>Tobacco Control</t>
  </si>
  <si>
    <t>Places of Care</t>
  </si>
  <si>
    <t>Health Surveillance of commercial, industrial and residential premises</t>
  </si>
  <si>
    <t>Communicable Disease Control</t>
  </si>
  <si>
    <t>Investigate and finalise disease notifications</t>
  </si>
  <si>
    <t>100% investigations within a turnaround time of 1 to 5 days</t>
  </si>
  <si>
    <t>% investigated within 1 to 5days</t>
  </si>
  <si>
    <t>60 programs annually</t>
  </si>
  <si>
    <t>Compliance and Enforcement Measures</t>
  </si>
  <si>
    <t>Follow up and finalize all notices and prosecutions</t>
  </si>
  <si>
    <t>1600 premises inspected annually</t>
  </si>
  <si>
    <t>360 food samples and 120 swabs taken/ analyzed annually</t>
  </si>
  <si>
    <t>90 food samples and 30 swabs to be taken/ analyzed quarterly</t>
  </si>
  <si>
    <t>3471001030</t>
  </si>
  <si>
    <t>Public Complaint investigations</t>
  </si>
  <si>
    <t>100% Investigations within turnaround time of 1 to 5 days</t>
  </si>
  <si>
    <t>1200 sites Baited/ Treated annually</t>
  </si>
  <si>
    <t>3471001560</t>
  </si>
  <si>
    <t>480 premises inspected annually</t>
  </si>
  <si>
    <t>1680 premises inspected annually</t>
  </si>
  <si>
    <t>240 premises inspected annually</t>
  </si>
  <si>
    <t>240 premises to be inspected</t>
  </si>
  <si>
    <t>Funeral Undertakers; cemeteries and crematoria Control</t>
  </si>
  <si>
    <t>30 premises inspected annually</t>
  </si>
  <si>
    <t>8 Inspections/ Registrations quarterly</t>
  </si>
  <si>
    <t>800 premises inspected annually</t>
  </si>
  <si>
    <t>Health Education/ Promotion</t>
  </si>
  <si>
    <t>Good Governance Public Participation</t>
  </si>
  <si>
    <t>Community Participation</t>
  </si>
  <si>
    <t xml:space="preserve">Public Participation Policy </t>
  </si>
  <si>
    <t>PP Policy adopted by 30/9/12</t>
  </si>
  <si>
    <t>Date of approval</t>
  </si>
  <si>
    <t>Complaints Reporting  referral &amp; community feedback</t>
  </si>
  <si>
    <t>It takes 2 months for complaints by depts to address.</t>
  </si>
  <si>
    <t>Community based planning</t>
  </si>
  <si>
    <t>Institutionalization of Particpation</t>
  </si>
  <si>
    <t>Programme implemented by 31/03/2013</t>
  </si>
  <si>
    <t>Develop programme</t>
  </si>
  <si>
    <t>Conduct Ward audits</t>
  </si>
  <si>
    <t>No ward audits</t>
  </si>
  <si>
    <t>37 ward audits completed by 30/09/2012</t>
  </si>
  <si>
    <t>37 ward audits completed by 30/09/2012, reviewed&amp; updated quartely</t>
  </si>
  <si>
    <t>Monitor functioning of war rooms</t>
  </si>
  <si>
    <t>Develop tool to monitor functioning of war room by 30/09/2012</t>
  </si>
  <si>
    <t>Implement tool to monitor functioning of war rooms</t>
  </si>
  <si>
    <t>Job Creation</t>
  </si>
  <si>
    <t>Cogta funding</t>
  </si>
  <si>
    <t xml:space="preserve"> Review of LED strategy</t>
  </si>
  <si>
    <t>2008 LED Strategy</t>
  </si>
  <si>
    <t>No funding required</t>
  </si>
  <si>
    <t xml:space="preserve">Number </t>
  </si>
  <si>
    <t>Upgrading of 2 satellite markets  (Kwa-Shange &amp; Kwa Mncane)</t>
  </si>
  <si>
    <t>4 and 8</t>
  </si>
  <si>
    <t xml:space="preserve">Percentage </t>
  </si>
  <si>
    <t>Compilation of  informal economy database</t>
  </si>
  <si>
    <t xml:space="preserve">Compilation  and review  of informal economy data base </t>
  </si>
  <si>
    <t xml:space="preserve">No funding required </t>
  </si>
  <si>
    <t>Develop an Airport Master Plan</t>
  </si>
  <si>
    <t>KZN TREASURY</t>
  </si>
  <si>
    <t>SMME infrastructure development</t>
  </si>
  <si>
    <t>Job Creation  and income opportunities</t>
  </si>
  <si>
    <t>Job creation and expansion of rates base</t>
  </si>
  <si>
    <t>Sale of commercial land</t>
  </si>
  <si>
    <t>2 commercial sites</t>
  </si>
  <si>
    <t>Dept. circulation 30/09/2012</t>
  </si>
  <si>
    <t>Council approval 30/11/2012</t>
  </si>
  <si>
    <t>Sale of industrial land</t>
  </si>
  <si>
    <t>4 industrial sites</t>
  </si>
  <si>
    <t>Compliance with MPRA</t>
  </si>
  <si>
    <t>New GV for July 2014</t>
  </si>
  <si>
    <t>Previous GV in 2008</t>
  </si>
  <si>
    <t>60% of GV in 2012/2013</t>
  </si>
  <si>
    <t xml:space="preserve">242 100 1575 and 242 100 3090 </t>
  </si>
  <si>
    <t>Data collection and land audit  15%</t>
  </si>
  <si>
    <t>Data collection and land audit 15%</t>
  </si>
  <si>
    <t>Sanitation</t>
  </si>
  <si>
    <t>Rehabilitation :Sanitation Infrastructure</t>
  </si>
  <si>
    <t>15, 19, 16, 30, 35, 32, 33, 26, 25, 29, 31</t>
  </si>
  <si>
    <t>Consultant Appointed</t>
  </si>
  <si>
    <t>Design Completed</t>
  </si>
  <si>
    <t>Shenstone Ambleton Sanitation System</t>
  </si>
  <si>
    <t>Sewer Pipes unit H-Ward 16</t>
  </si>
  <si>
    <t>Completed Draft Design and Tender Document by 30 June 2013</t>
  </si>
  <si>
    <t xml:space="preserve">Contract Advertised Tender </t>
  </si>
  <si>
    <t xml:space="preserve">Consultant Appointed - Planning Phase commenced </t>
  </si>
  <si>
    <t>Sewer Pipes Azalea - Phase 2</t>
  </si>
  <si>
    <t>Consultant Appointed - Planning Phase commenced</t>
  </si>
  <si>
    <t>Completed Final Design and Tender Documentation by 30 June 2013</t>
  </si>
  <si>
    <t xml:space="preserve">Infrastructure Feasibility </t>
  </si>
  <si>
    <t xml:space="preserve">High levels of Storm Water Infiltration </t>
  </si>
  <si>
    <t>Completed Infiltration assessment report by 30 June 2013</t>
  </si>
  <si>
    <t xml:space="preserve">Contract Advertised </t>
  </si>
  <si>
    <t>Elimination of Conservancy Tanks-Sewer</t>
  </si>
  <si>
    <t>Contract Advertised</t>
  </si>
  <si>
    <t>Contractor Appointed</t>
  </si>
  <si>
    <t>Service Midblock Eradication</t>
  </si>
  <si>
    <t>5km of sewer pipe constructed</t>
  </si>
  <si>
    <t>Water</t>
  </si>
  <si>
    <t>Basic Water Supply</t>
  </si>
  <si>
    <t>1 to 11, 14</t>
  </si>
  <si>
    <t>0.5km</t>
  </si>
  <si>
    <t>Masons Reservoir &amp; Pipeline</t>
  </si>
  <si>
    <t>Submit for MIG approval for Pipelines, Appoint EIA Consultant</t>
  </si>
  <si>
    <t>Completed Planning phase</t>
  </si>
  <si>
    <t>Copesville Reservoir</t>
  </si>
  <si>
    <t>Completed Site preparation, demolition of old reservoir</t>
  </si>
  <si>
    <t>Reduction - Non Revenue Water</t>
  </si>
  <si>
    <t>Non -Revenue Water for the 2010/11 financial year  is 46.7%</t>
  </si>
  <si>
    <t>Non-Revenue Water to be  50.5%</t>
  </si>
  <si>
    <t>Elimination of Conservancy Tanks-Water</t>
  </si>
  <si>
    <t>20,21</t>
  </si>
  <si>
    <t>Contractor appointed,</t>
  </si>
  <si>
    <t xml:space="preserve">Service Midblock Eradication </t>
  </si>
  <si>
    <t>0.4 km of water pipe constructed</t>
  </si>
  <si>
    <t>Contractor appointed</t>
  </si>
  <si>
    <t xml:space="preserve">Edendale Proper  </t>
  </si>
  <si>
    <t>3.9km</t>
  </si>
  <si>
    <t>Contractor Appointed, Completed 1.2km Water Piping</t>
  </si>
  <si>
    <t>National Key Performance Areas</t>
  </si>
  <si>
    <t>Strategic Business Unit</t>
  </si>
  <si>
    <t>Compulsory Key Performance Indicators</t>
  </si>
  <si>
    <t>Unit of Measure / Calculations</t>
  </si>
  <si>
    <t>Corporate Services</t>
  </si>
  <si>
    <t>Budget spent on Work Skills Plan</t>
  </si>
  <si>
    <t>Budgeted amount</t>
  </si>
  <si>
    <t>Actual amount spent</t>
  </si>
  <si>
    <t>Percentage spent</t>
  </si>
  <si>
    <t>Number of people from employment equity target groups employed in the three highest levels of management</t>
  </si>
  <si>
    <t>BASIC SERVICE DELIVERY AND INFRASTRUCTURE DEVELOPMENT</t>
  </si>
  <si>
    <t>Infrastrucuture Services</t>
  </si>
  <si>
    <t>Number (as well as percentage) of households with access to potable (drinkable) water</t>
  </si>
  <si>
    <t>Number (as well as percentage) of households with access to sanitation</t>
  </si>
  <si>
    <t>Number of households with access to refuse removal at least once per week</t>
  </si>
  <si>
    <t>Number (as well as percentage) of households with access to electricity</t>
  </si>
  <si>
    <t>Financial Services</t>
  </si>
  <si>
    <t>Percentage of households earning less than R1100 per month with access to free basic services</t>
  </si>
  <si>
    <t>LOCAL ECONOMIC DEVELOPMENT</t>
  </si>
  <si>
    <t>Development Services</t>
  </si>
  <si>
    <t>Number of work opportunities created through LED development initiatives including Capital Projects</t>
  </si>
  <si>
    <t>Percentage of a municipality's capital budget actually spent on capital projects identified in the IDP</t>
  </si>
  <si>
    <t xml:space="preserve">Percentage : Total spending on capital projects divided by total capital budget x 100 </t>
  </si>
  <si>
    <t>Financial viability in terms of debt coverage</t>
  </si>
  <si>
    <t>Ratio: Total operating revenue received minus operating grants divided by debt service payments (ie. Interests plus redemption)</t>
  </si>
  <si>
    <t>Financial viability in terms of cost coverage</t>
  </si>
  <si>
    <t>Ratio: Available cash plus investments divided by monthly fixed operating expenditure</t>
  </si>
  <si>
    <t>Financial viability in terms of outstanding service debtors to revenue</t>
  </si>
  <si>
    <t>Ratio: Outstanding service debtors divided by annual revenue actually received for services</t>
  </si>
  <si>
    <t>MSUNDUZI MUNICIPALITY SDBIP 2012/2013</t>
  </si>
  <si>
    <t>Annual</t>
  </si>
  <si>
    <t>Quarterly</t>
  </si>
  <si>
    <t>Blockages</t>
  </si>
  <si>
    <t>Corrective Measures</t>
  </si>
  <si>
    <t>Support needed in terms of unblocking</t>
  </si>
  <si>
    <t>Portfolio of Evidence</t>
  </si>
  <si>
    <t>Demand</t>
  </si>
  <si>
    <t>Baseline</t>
  </si>
  <si>
    <t>Backlog</t>
  </si>
  <si>
    <t>Target</t>
  </si>
  <si>
    <t>Projected</t>
  </si>
  <si>
    <t>Actual</t>
  </si>
  <si>
    <t>Reporting</t>
  </si>
  <si>
    <t>Budget Policy</t>
  </si>
  <si>
    <t>Virement Policy</t>
  </si>
  <si>
    <t>Compliance</t>
  </si>
  <si>
    <t>Bylaws</t>
  </si>
  <si>
    <t>Prosecutions</t>
  </si>
  <si>
    <t>MUNICIPAL TRANSFORMATION AND INSTITUTION/AL DEVELOPMENT</t>
  </si>
  <si>
    <t>1.1 INTERNAL AUDIT</t>
  </si>
  <si>
    <t>2.1 BUDGET &amp; TREASURY</t>
  </si>
  <si>
    <t>2.2 EXPENDITURE MANAGEMENT</t>
  </si>
  <si>
    <t>2.3 REVENUE MANAGEMENT</t>
  </si>
  <si>
    <t>3.1 AREA BASED MANAGEMENT</t>
  </si>
  <si>
    <t>3.2 HEALTH &amp; SOCIAL SERVICES</t>
  </si>
  <si>
    <t>5.1 SOUND GOVERNANCE</t>
  </si>
  <si>
    <t>5.2 LEGAL SERVICES</t>
  </si>
  <si>
    <t>5.3 INFORMATION COMMUNICATION TECHNOLOGY</t>
  </si>
  <si>
    <t>6.1 ECONOMIC DEVELOPMENT</t>
  </si>
  <si>
    <t>6.2 INFRASTRUCTURE PLANNING &amp; SURVEY</t>
  </si>
  <si>
    <t>6.3 GEDI, PLANNING, ENVIRONMENTAL &amp; LICENSING</t>
  </si>
  <si>
    <t>FUNDING SOURCE</t>
  </si>
  <si>
    <t>Good Governance/To ensure participation of all stakeholders in the decision making of the municipality and efficient functioning of ward committees, complying at all times with the provisions of the System Act</t>
  </si>
  <si>
    <t xml:space="preserve">All </t>
  </si>
  <si>
    <t xml:space="preserve">Council </t>
  </si>
  <si>
    <t>10-37</t>
  </si>
  <si>
    <t>Fire Services</t>
  </si>
  <si>
    <t>THE FOLLOWING ARE KEY PERFORMANCE INDICATORS EMANATING FROM SECTION 43 OF THE LOCAL GOVERNMENT MUNICIPAL SYSTEMS ACT AND REGULATIONS 5 (1)</t>
  </si>
  <si>
    <t>FINANCIAL VIABILITY AND FINANCAIL MANAGEMENT</t>
  </si>
  <si>
    <t>Date and number of sports codes</t>
  </si>
  <si>
    <t>Participated in SALGA Games in December 2012 with 15 codes</t>
  </si>
  <si>
    <t>Participated in SALGA Games with 15 codes by December 2012.</t>
  </si>
  <si>
    <t>Participated in Games with 120 participants by August 2012</t>
  </si>
  <si>
    <t>Date and number of participants</t>
  </si>
  <si>
    <t xml:space="preserve">Participated in Golden Games 27 -29 August 2012 with 120 participants  </t>
  </si>
  <si>
    <t>Child Protection Campaign</t>
  </si>
  <si>
    <t xml:space="preserve"> 4 rural and 4 urban schools</t>
  </si>
  <si>
    <t>2 Meetings with the Department of Education</t>
  </si>
  <si>
    <t>30 JCC members trained on leadership</t>
  </si>
  <si>
    <t>Annual Reed dance held on 14-16 September 2012 with 440 participants</t>
  </si>
  <si>
    <t>Annual Awareness Programme held on 25 November – 10 December 2012 with 500 participants</t>
  </si>
  <si>
    <t>Participation of 60 high schools in the Annual Information Week to be held from 20 -24 February 2013</t>
  </si>
  <si>
    <t>Educational Programmes</t>
  </si>
  <si>
    <t>Blindness Education/ Awareness</t>
  </si>
  <si>
    <t>Human Trafficking Education/ Awareness</t>
  </si>
  <si>
    <t>Participation of 5 primary schools in educating them on Human Trafficking</t>
  </si>
  <si>
    <t>100 persons with disabilities educated on Human Rights in March 2013</t>
  </si>
  <si>
    <t>60 participants for Braille literacy and 80 for sign language.</t>
  </si>
  <si>
    <t xml:space="preserve">Acquire 37 computers for 37 ward offices </t>
  </si>
  <si>
    <t>Specifications and award of tender</t>
  </si>
  <si>
    <t>Delivery of 37 computers and install in 37 ward offices</t>
  </si>
  <si>
    <t>completed schedule and date</t>
  </si>
  <si>
    <t>Functioning of Ward Committees</t>
  </si>
  <si>
    <t xml:space="preserve">2) Forward report to relevant business unit/ Customer Care Centre for actioning </t>
  </si>
  <si>
    <t>Register of forwarded items</t>
  </si>
  <si>
    <t xml:space="preserve">Minutes from each ward within 5 days of each meeting </t>
  </si>
  <si>
    <t>Approved Corporate Identity policy and implementation plan by 31/12/12:  100% Implementation of the implementation plan</t>
  </si>
  <si>
    <t>Adopted policy &amp; implementation plan: 31/12/12</t>
  </si>
  <si>
    <t>First Draft of policy and implementation plan completed</t>
  </si>
  <si>
    <t>Marketing strategy Adopted: 31/12/12</t>
  </si>
  <si>
    <t>Municipal Newspaper</t>
  </si>
  <si>
    <t>Monthly copies of newspaper published &amp; distributed.</t>
  </si>
  <si>
    <t>Number of newspapers published and distributed monthly</t>
  </si>
  <si>
    <t>Communication strategy adopted by 30/9/12</t>
  </si>
  <si>
    <t>Reviewed Communication Strategy adopted by 30/9/12 &amp; 100% Implemetned.</t>
  </si>
  <si>
    <t>Date and % implementation</t>
  </si>
  <si>
    <t>Established forum &amp; monthly meetings</t>
  </si>
  <si>
    <t>Forum established by 30/9/12</t>
  </si>
  <si>
    <t>% compliance</t>
  </si>
  <si>
    <t>Organizational Performance Management</t>
  </si>
  <si>
    <t>Number of quarterly reports</t>
  </si>
  <si>
    <t>Date of submission</t>
  </si>
  <si>
    <t>Performance Management Reporting</t>
  </si>
  <si>
    <t>SDBIP Quarterly Reports</t>
  </si>
  <si>
    <t>Performance Management System</t>
  </si>
  <si>
    <t>Date of adoption</t>
  </si>
  <si>
    <t>Date of signed performance agreements</t>
  </si>
  <si>
    <t>Date of published performance agreements</t>
  </si>
  <si>
    <t>Number of quarterly assessments</t>
  </si>
  <si>
    <t xml:space="preserve">2. Implementation by 1 September 2012 </t>
  </si>
  <si>
    <t>About 10 % of supplier paid long after 30 days.</t>
  </si>
  <si>
    <t>100 % of payments to have EC approval</t>
  </si>
  <si>
    <t>100 % of claims are properly assessed</t>
  </si>
  <si>
    <t>100 % of claims to have legal approval and assessor approval</t>
  </si>
  <si>
    <t>R17m</t>
  </si>
  <si>
    <t>Development of Financial Policy</t>
  </si>
  <si>
    <t>Council resolution on new policies adopted by 30 September 2012</t>
  </si>
  <si>
    <t>Sourcing of the new FMS to deal with the legacy</t>
  </si>
  <si>
    <t>41 Different systems</t>
  </si>
  <si>
    <t>1 System</t>
  </si>
  <si>
    <t>R4m</t>
  </si>
  <si>
    <t>2.4 SUPPLY CHAIN MANAGEMENT</t>
  </si>
  <si>
    <t>100% Complaints referred  to relevant dept for actioning within 5 days</t>
  </si>
  <si>
    <t>Community Participation Programme Adopted by 30/12/2012</t>
  </si>
  <si>
    <t>BASELINE/ STATUS QUO</t>
  </si>
  <si>
    <t>Adopted Ward AIDS Strategy by the 31 July 2012</t>
  </si>
  <si>
    <t>Km of pipe installed</t>
  </si>
  <si>
    <t>Completed Design and Tender Document by 30 June 2013</t>
  </si>
  <si>
    <t>Preliminary Investigation Report completed</t>
  </si>
  <si>
    <t>km of sewer installed</t>
  </si>
  <si>
    <t>SAC Approved</t>
  </si>
  <si>
    <t>Cast 100% Floor, Cast 50% Reservoir Walls</t>
  </si>
  <si>
    <t>% Complete</t>
  </si>
  <si>
    <t>Casted Floor Slab (50%)</t>
  </si>
  <si>
    <t>ALL</t>
  </si>
  <si>
    <t>% of Non-Revenue Water</t>
  </si>
  <si>
    <t>km of water Pipe</t>
  </si>
  <si>
    <t>3.8km of pipe installed</t>
  </si>
  <si>
    <t>Await Record Of Decision, Bid Spec Approved (Once ROD in received)</t>
  </si>
  <si>
    <t>Date of completion</t>
  </si>
  <si>
    <t>2.5km of sewer installed</t>
  </si>
  <si>
    <t>km of Sewer Pipe constructed</t>
  </si>
  <si>
    <t>km of Water Pipe installed</t>
  </si>
  <si>
    <t>Install 0.3km of water pipe.</t>
  </si>
  <si>
    <t>Number of connections installed</t>
  </si>
  <si>
    <t xml:space="preserve">Capex MIG. Opex Council </t>
  </si>
  <si>
    <t>Number of mini substations replaced</t>
  </si>
  <si>
    <t>Number of pole mounted transformers replaced</t>
  </si>
  <si>
    <t>Number of switch gear replaced</t>
  </si>
  <si>
    <t>Number of street lights replaced</t>
  </si>
  <si>
    <t>Date of adopted maintenance plan</t>
  </si>
  <si>
    <t>Information Collected (data collection)</t>
  </si>
  <si>
    <t>Ensure project documentation completion to report expenditure to MIG/ Funding Source by the 15th of every Month</t>
  </si>
  <si>
    <t>NA</t>
  </si>
  <si>
    <t>all</t>
  </si>
  <si>
    <t>Basic Service delivery</t>
  </si>
  <si>
    <t>Number of monthly meetings</t>
  </si>
  <si>
    <t>Vehicle monitoring system</t>
  </si>
  <si>
    <t>Date of fitment to vehicles</t>
  </si>
  <si>
    <t>date of adopted fleet policy</t>
  </si>
  <si>
    <t>Fleet policy adopted by 30/12/2012</t>
  </si>
  <si>
    <t>100% Implementation of fleet Policy</t>
  </si>
  <si>
    <t>Committee operational by 30/12/12 with monthly meetings.</t>
  </si>
  <si>
    <t>Date of established accident review committee and monthly meetings</t>
  </si>
  <si>
    <t>Accident Review Committee established by 30/12/2012</t>
  </si>
  <si>
    <t>Council &amp; Portfolios Agenda closed 7 days prior to meeting</t>
  </si>
  <si>
    <t xml:space="preserve">Number of Days prior closure of agenda </t>
  </si>
  <si>
    <t>Number of Days prior meeting</t>
  </si>
  <si>
    <t>Weekly appointment with Chairperson 6 days prior to meeting</t>
  </si>
  <si>
    <t>Number of days within which agenda is dispatched</t>
  </si>
  <si>
    <t>Number of material amendments</t>
  </si>
  <si>
    <t>Number of Days within which minutes are dispatcehd</t>
  </si>
  <si>
    <t>Number of Days within which minutes are posted on the intranet</t>
  </si>
  <si>
    <t>Number of Days within which minutes are sent for implementation</t>
  </si>
  <si>
    <t>Number of staff undergone training</t>
  </si>
  <si>
    <t>1 staff member trained</t>
  </si>
  <si>
    <t>12 weekly calendar of meetings circulated per quarter</t>
  </si>
  <si>
    <t xml:space="preserve">12 weekly calendar of meetings circulated </t>
  </si>
  <si>
    <t>meetings attended and Minuted</t>
  </si>
  <si>
    <t>Secretariat support to public meetings as per demand</t>
  </si>
  <si>
    <t>6 Renewed licenses by 30/12/12</t>
  </si>
  <si>
    <t>Number of licences by due date</t>
  </si>
  <si>
    <t>Council/ Internal Mail</t>
  </si>
  <si>
    <t>Printing completed within 2 working days of receivng requisition from business units</t>
  </si>
  <si>
    <t>Number of Days</t>
  </si>
  <si>
    <t>Unknown</t>
  </si>
  <si>
    <t>n/a</t>
  </si>
  <si>
    <t>Stakeholders consulted 31/12/2012</t>
  </si>
  <si>
    <t>Stakeholders consulted 30/9/2012</t>
  </si>
  <si>
    <t>No policy</t>
  </si>
  <si>
    <t>Business plan to be submitted to DBSA</t>
  </si>
  <si>
    <t>Draft Charter 30/9/2012</t>
  </si>
  <si>
    <t>loss of skilled staff</t>
  </si>
  <si>
    <t>Crital posts assessed &amp; employment equity status evaluated</t>
  </si>
  <si>
    <t>Staff Retirements evaluated</t>
  </si>
  <si>
    <t>100 % Annual Leave  Sick-leave &amp; overtime uploaded to payday 31/12/2012</t>
  </si>
  <si>
    <t>Internal and SETA</t>
  </si>
  <si>
    <t>Implementation of  learnerships</t>
  </si>
  <si>
    <t xml:space="preserve">Appoint Service Provider </t>
  </si>
  <si>
    <t xml:space="preserve"> 2 Learnerships Implemented</t>
  </si>
  <si>
    <t xml:space="preserve">4 Community Skills Programmes Implemented </t>
  </si>
  <si>
    <t>Needs of Communities Identified and  1 Training programme implemented per Zone</t>
  </si>
  <si>
    <t xml:space="preserve">Trained Councillor's </t>
  </si>
  <si>
    <t>Appoint  Interns</t>
  </si>
  <si>
    <t xml:space="preserve">Business Units needs Assessed </t>
  </si>
  <si>
    <t>Needs of the Municipality Assessed</t>
  </si>
  <si>
    <t>15 Study Assistance bursaries awarded</t>
  </si>
  <si>
    <t>10 External Bursaries Awarded</t>
  </si>
  <si>
    <t xml:space="preserve"> Critical and scarce skills needs of the Municipality Assessed</t>
  </si>
  <si>
    <t>Awarding 10 Bursaries</t>
  </si>
  <si>
    <t xml:space="preserve">Date of approval </t>
  </si>
  <si>
    <t>Number of workshops</t>
  </si>
  <si>
    <t>% annual sickleave &amp; overtime uploaded to payday</t>
  </si>
  <si>
    <t xml:space="preserve">50% Annual Leave  Sick-leave &amp; overtime uploaded to payday </t>
  </si>
  <si>
    <t>5.4 HUMAN RESOURCES MANAGEMENT, ORGANIZATIONAL DEVELOPMENT, SKILL DEVELOPMENT &amp; OCCUPATIONAL HEALTH</t>
  </si>
  <si>
    <t>% implementation of WSP</t>
  </si>
  <si>
    <t>25% implementation of WSP</t>
  </si>
  <si>
    <t>Date of adoption of 2012/ 2013 WSP</t>
  </si>
  <si>
    <t>Number of skills programme implemented</t>
  </si>
  <si>
    <t>Number of Councillors trained</t>
  </si>
  <si>
    <t>Number of interns appointed</t>
  </si>
  <si>
    <t>Number of external bursaries awarded</t>
  </si>
  <si>
    <t>Number of occupational health awareness events</t>
  </si>
  <si>
    <t>50 000</t>
  </si>
  <si>
    <t>100 000</t>
  </si>
  <si>
    <t>200 000</t>
  </si>
  <si>
    <t>% Risk employees medicals conducted</t>
  </si>
  <si>
    <t xml:space="preserve">% Risk Employee Database </t>
  </si>
  <si>
    <t>Date of outcomes report</t>
  </si>
  <si>
    <t>Number of approved process manuals</t>
  </si>
  <si>
    <t>3 Process Manuals completed &amp; approved</t>
  </si>
  <si>
    <t>All wards</t>
  </si>
  <si>
    <t>1000 job opportunities</t>
  </si>
  <si>
    <t>Municipal wide LED  strategy development</t>
  </si>
  <si>
    <t>Stakeholder consultation completed and first draft produced</t>
  </si>
  <si>
    <t>100% completed BR&amp;E programme</t>
  </si>
  <si>
    <t>TIKZN</t>
  </si>
  <si>
    <t>Volunteers trained and business visitation completed</t>
  </si>
  <si>
    <t>Data analysed, and action plans completed and approved</t>
  </si>
  <si>
    <t>Business plan completed 100%</t>
  </si>
  <si>
    <t>Funding application completed -100%</t>
  </si>
  <si>
    <t>completed informal economy data base by 30 June 2013</t>
  </si>
  <si>
    <t>Survey of Street trading sector completed</t>
  </si>
  <si>
    <t>SMME Development</t>
  </si>
  <si>
    <t xml:space="preserve"> Training workshops: Health and safety, basic business, finance </t>
  </si>
  <si>
    <t>Consultant's appointment extended; review of master plan commenced</t>
  </si>
  <si>
    <t>1000 job opportunities created</t>
  </si>
  <si>
    <t>Number of job opportunities created</t>
  </si>
  <si>
    <t>250 job opportunities created</t>
  </si>
  <si>
    <t>Reviewed and Approved strategy by 28 February 2013; 100% implementation of strategy by June 2013</t>
  </si>
  <si>
    <t>Date of approval and % of implementation of strategy</t>
  </si>
  <si>
    <t>2008 strategy and benchmark process reviewed</t>
  </si>
  <si>
    <t xml:space="preserve">% completion </t>
  </si>
  <si>
    <t>number of co-operatives established</t>
  </si>
  <si>
    <t>Completed business plan and funding application by 31 December 2012</t>
  </si>
  <si>
    <t xml:space="preserve">Date of completed business plan and funding application </t>
  </si>
  <si>
    <t>Date of completed informal economy database</t>
  </si>
  <si>
    <t>Survey of waste collectors/ recyclers completed</t>
  </si>
  <si>
    <t xml:space="preserve">6 workshops </t>
  </si>
  <si>
    <t xml:space="preserve"> 8 training workshops conducted </t>
  </si>
  <si>
    <t>Number of workshops conducted</t>
  </si>
  <si>
    <t xml:space="preserve">2 training workshops conducted </t>
  </si>
  <si>
    <t>AirPort Development</t>
  </si>
  <si>
    <t>Complete and approved Airport Master Plan before 31 December 2012</t>
  </si>
  <si>
    <t>Date of completed, approved masterplan</t>
  </si>
  <si>
    <t>Master plan completed and approved by 31 December 2012</t>
  </si>
  <si>
    <t>Social and economic development</t>
  </si>
  <si>
    <t>Municipal Market Operations</t>
  </si>
  <si>
    <t>Maintain relations with Agents through monthly meetings</t>
  </si>
  <si>
    <t>Monthly meetings</t>
  </si>
  <si>
    <t xml:space="preserve">Ezinketheni (Copesville)-500 connections installed </t>
  </si>
  <si>
    <t>5 million</t>
  </si>
  <si>
    <t xml:space="preserve">Construction </t>
  </si>
  <si>
    <t>Number of high mast lights installed</t>
  </si>
  <si>
    <t>4 082 960</t>
  </si>
  <si>
    <t>1 &amp; 2</t>
  </si>
  <si>
    <t>Data collation</t>
  </si>
  <si>
    <t>Electricity Upgrade</t>
  </si>
  <si>
    <t>1 &amp; 2; Hilton</t>
  </si>
  <si>
    <t>Hilton Overhead Line</t>
  </si>
  <si>
    <t>Construct 33kV overhead line to Hilton</t>
  </si>
  <si>
    <t>13 500 00</t>
  </si>
  <si>
    <t>Commence Construction of 33kV overhead line to Hilton</t>
  </si>
  <si>
    <t>Complete Construction of 33kV overhead line to Hilton</t>
  </si>
  <si>
    <t>6 000 000</t>
  </si>
  <si>
    <t>Protection testing &amp; Maintenance</t>
  </si>
  <si>
    <t>Protection Rectification</t>
  </si>
  <si>
    <t>Assessment of sub-stations complete</t>
  </si>
  <si>
    <t>Protection study, testing, maintenance and updating- 132/11kV</t>
  </si>
  <si>
    <t>Completed construction of line</t>
  </si>
  <si>
    <t>Completion of protection setting and grading</t>
  </si>
  <si>
    <t>2 500 000</t>
  </si>
  <si>
    <t>Commence Protection study, testing, maintenance and updating- 132/11kV</t>
  </si>
  <si>
    <t>Complete Protection study, testing, maintenance and updating- 132/11kV</t>
  </si>
  <si>
    <t>1 000 000</t>
  </si>
  <si>
    <t>1 500 000</t>
  </si>
  <si>
    <t>11  projects completed 2011/12</t>
  </si>
  <si>
    <t>0361001100</t>
  </si>
  <si>
    <t>Risk Assessment finalised 25/02/12</t>
  </si>
  <si>
    <t>Training &amp; Development</t>
  </si>
  <si>
    <t>Number of projects completed</t>
  </si>
  <si>
    <t xml:space="preserve">Good Governance &amp; Public Pariticpation </t>
  </si>
  <si>
    <t>IDP Review</t>
  </si>
  <si>
    <t>Approved IDP Process Plan 2012/13</t>
  </si>
  <si>
    <t xml:space="preserve"> Situational Analysis Presentation (Backlogs, baseline data</t>
  </si>
  <si>
    <t>Corporate Reviews for  Corporate Strategies and  Sector plans</t>
  </si>
  <si>
    <t>COGTA</t>
  </si>
  <si>
    <t>End of Septmber 2012</t>
  </si>
  <si>
    <t>Stakeholders and Ward Committees Consultations</t>
  </si>
  <si>
    <t>Stakeholders Forum and izimbizo</t>
  </si>
  <si>
    <t xml:space="preserve">Sector Departments (IGR engagements) </t>
  </si>
  <si>
    <t>IDP Representative Foum</t>
  </si>
  <si>
    <t>Publication and Printing</t>
  </si>
  <si>
    <t>Public Notices and adverts published</t>
  </si>
  <si>
    <t>5 x Public notices and Adverts</t>
  </si>
  <si>
    <t>6 000</t>
  </si>
  <si>
    <t>40 000</t>
  </si>
  <si>
    <t>MDB Plan</t>
  </si>
  <si>
    <t>Facilitation  the MDB Process</t>
  </si>
  <si>
    <t>MDB Action Plan Guideline towards 2016 LG Elections</t>
  </si>
  <si>
    <t xml:space="preserve">Finalized re-determination of municipal boundaries through public participation and stakeholders involvement </t>
  </si>
  <si>
    <t>As per the MDB Action Plan</t>
  </si>
  <si>
    <t>Facilitate and co-ordinate development and revision of various sector plans</t>
  </si>
  <si>
    <t>Completed Sector Plans</t>
  </si>
  <si>
    <t>IDP Process Plan 2013/14 approved and adopted by 30 August 2012</t>
  </si>
  <si>
    <t>Date of adopted IDP Process Plan</t>
  </si>
  <si>
    <t>Finalized baseline data and backlogs</t>
  </si>
  <si>
    <t xml:space="preserve">Stats SA Community Survey </t>
  </si>
  <si>
    <t>Finalized baseline data and backlogs by 15 October 2012</t>
  </si>
  <si>
    <t>Five Year Sector Plans in the 2012/13-2016/17 IDP</t>
  </si>
  <si>
    <t>Date of approved strategies</t>
  </si>
  <si>
    <t>Approved, Agreed and Revised Strategies completed  by 30 November 2012</t>
  </si>
  <si>
    <t>Data collection &amp; collation</t>
  </si>
  <si>
    <t>Conduct Projects Prioritization Process</t>
  </si>
  <si>
    <t>Prioritized projects in the IDP 2012/13-2016/17</t>
  </si>
  <si>
    <t>Date of approved priority projects</t>
  </si>
  <si>
    <t>Approved Priority Projects by 30 Novmber 2012</t>
  </si>
  <si>
    <t xml:space="preserve">Conduct stakeholders and community needs engagements by 15 November 2012 &amp;  15 April 2013 </t>
  </si>
  <si>
    <t>Dates of community needs engagements</t>
  </si>
  <si>
    <t>Previous Prioritised needs</t>
  </si>
  <si>
    <t>Quarterly engagements on agreed priorities for Local Municipality and District</t>
  </si>
  <si>
    <t>Quarterly meetings</t>
  </si>
  <si>
    <t>Quarterly meetings of the IDP Representative Forum</t>
  </si>
  <si>
    <t>Quarterly meetings of the IDP Representative Forum-End of Septmber 2012</t>
  </si>
  <si>
    <t>Number of public notices and adverts</t>
  </si>
  <si>
    <t xml:space="preserve">IDP Document printed  and approved </t>
  </si>
  <si>
    <t>IDP Document designed, printed  and approved by 30 April 2012</t>
  </si>
  <si>
    <t>Published IDP Book</t>
  </si>
  <si>
    <t>Council &amp; COGTA</t>
  </si>
  <si>
    <t>170 000</t>
  </si>
  <si>
    <t>Finalized re-determination of municipal boundaries</t>
  </si>
  <si>
    <t xml:space="preserve">Finalized revised/ new sector plans by  31 October 2012 </t>
  </si>
  <si>
    <t>Completed sector plans</t>
  </si>
  <si>
    <t>Date of approval of procurement plan</t>
  </si>
  <si>
    <t>Adopted reviewed SCM Policy by 30/09/2012</t>
  </si>
  <si>
    <t>Date of approved reviewed SCM Policy</t>
  </si>
  <si>
    <t>Supply Chain Management (SCM)</t>
  </si>
  <si>
    <t>% Implementation of SCM Policy</t>
  </si>
  <si>
    <t>5 day customer  turn-around time</t>
  </si>
  <si>
    <t xml:space="preserve">Efficient, Effective &amp; cost contained service delivery to communities  </t>
  </si>
  <si>
    <t>Turn around time of complaints addressed by departments</t>
  </si>
  <si>
    <t>% of complaints referred</t>
  </si>
  <si>
    <t>Ward audits reviewed &amp; updated quarterly</t>
  </si>
  <si>
    <t>Develop tool to monitor functioning of war rooms by 30/09/2012</t>
  </si>
  <si>
    <t xml:space="preserve">No tool to monitor functioning of War Rooms </t>
  </si>
  <si>
    <t xml:space="preserve">Developed tool to monitor functioning of war rooms </t>
  </si>
  <si>
    <t xml:space="preserve">Number of counseling Course conducted </t>
  </si>
  <si>
    <t>3 Counselling Course sessions Conducted</t>
  </si>
  <si>
    <t>3  Counselling Course sessions Conducted</t>
  </si>
  <si>
    <t>6 Peer Education training Conducted</t>
  </si>
  <si>
    <t>1 Peer Education training Conducted</t>
  </si>
  <si>
    <t>2 Peer Education training Conducted</t>
  </si>
  <si>
    <t>5 Community Awareness campaigns conducted</t>
  </si>
  <si>
    <t>1 Community Awareness campaign conducted</t>
  </si>
  <si>
    <t>number of  Wards with Condom Distribution outlets</t>
  </si>
  <si>
    <t xml:space="preserve">Additional 4 wards with  fully functioning Home Based care groups  </t>
  </si>
  <si>
    <t xml:space="preserve">Number of wards with fully functioning Home Based care groups  </t>
  </si>
  <si>
    <t xml:space="preserve">Additional 2 wards with  fully functioning Home Based care groups  </t>
  </si>
  <si>
    <t>4 LAC meetings Held in the year.</t>
  </si>
  <si>
    <t>1 LAC meeting Held</t>
  </si>
  <si>
    <t>Number of Ward and PR  Councillors, Amakhosi and Izinduna trained</t>
  </si>
  <si>
    <t>22 Ward and PR  Councillors, Amakhosi and Izinduna trained</t>
  </si>
  <si>
    <t>23 Ward and PR  Councillors, Amakhosi and Izinduna trained</t>
  </si>
  <si>
    <t>16 additional Ward AIDS Committees  fully functional</t>
  </si>
  <si>
    <t>4 additional Ward AIDS Committees  fully functional</t>
  </si>
  <si>
    <t>Date of adoption of Ward AIDS Strategy</t>
  </si>
  <si>
    <t>% Implementation of Ward AIDS Strategy</t>
  </si>
  <si>
    <t>100% Implementation of Ward AIDS Strategy</t>
  </si>
  <si>
    <t>Number of premises inspected annually</t>
  </si>
  <si>
    <t>30 premises to be inspected</t>
  </si>
  <si>
    <t>19, 25,28  samples taken weekly on a rotation</t>
  </si>
  <si>
    <t>Number of samples taken weekly from reservoirs/ consumer points</t>
  </si>
  <si>
    <t>225 samples taken weekly on a rotation</t>
  </si>
  <si>
    <t>10 000</t>
  </si>
  <si>
    <t>400 premises inspected</t>
  </si>
  <si>
    <t>90 food &amp; 30 swabs  to be taken/ analyzed quarterly</t>
  </si>
  <si>
    <t>1200 sites annually: 100 sites baited, treated monthly</t>
  </si>
  <si>
    <t>Number of sites treated annually</t>
  </si>
  <si>
    <t>70 000</t>
  </si>
  <si>
    <t>17 500</t>
  </si>
  <si>
    <t xml:space="preserve">480 premises inspected annually </t>
  </si>
  <si>
    <t>Number of Inspections/ Registrations annually</t>
  </si>
  <si>
    <t>Number of Inspections annually</t>
  </si>
  <si>
    <t xml:space="preserve">200 premises inspected </t>
  </si>
  <si>
    <t>Conduct 60 health education/ promotion programs annually</t>
  </si>
  <si>
    <t>Number of programmes annually</t>
  </si>
  <si>
    <t xml:space="preserve">Conduct 15 health education/ promotion programs </t>
  </si>
  <si>
    <t>100% Notices/ summonses issued when contraventions occur</t>
  </si>
  <si>
    <t>% summonses issued when contraventions occur</t>
  </si>
  <si>
    <t>Once every four months</t>
  </si>
  <si>
    <t>Cut grass four times a year as per annual schedule per surburb</t>
  </si>
  <si>
    <t>Council &amp; Cogta</t>
  </si>
  <si>
    <t>One cut per surburb per quarter</t>
  </si>
  <si>
    <t>Greater Edendale</t>
  </si>
  <si>
    <t>Develop Busines plan for the establishment of two parks in Greater Edendale</t>
  </si>
  <si>
    <t>Completed Business Plan for the establishment of two parks in graeter edendale</t>
  </si>
  <si>
    <t>Consultation with stakeholders</t>
  </si>
  <si>
    <t>Draft Business plan and submit to MANCO</t>
  </si>
  <si>
    <t>Revitalization business plan completed by December 2012</t>
  </si>
  <si>
    <t>Completed business plan by December 2012</t>
  </si>
  <si>
    <t>First draft completed and submitted to MANCO</t>
  </si>
  <si>
    <t>Final draft completed and submitted to premiers office for funding application</t>
  </si>
  <si>
    <t>Traffic islands and city entrances beautified</t>
  </si>
  <si>
    <t>10 traffic islands and main entrances into the city require landscaping and Maintenance</t>
  </si>
  <si>
    <t>Landscape and maintenance of 10 traffic islands and main entrances as per annual schedule (seasonal)</t>
  </si>
  <si>
    <t>10 traffic islands and main entrances landscaped and maintained</t>
  </si>
  <si>
    <t xml:space="preserve">Halls </t>
  </si>
  <si>
    <t>Sixty halls requiring Maintenance</t>
  </si>
  <si>
    <t>Develop Maintenance plan for sixty halls</t>
  </si>
  <si>
    <t>Completed maintenance plan for sixty halls</t>
  </si>
  <si>
    <t>Completed maintenance plan for 60 halls</t>
  </si>
  <si>
    <t>identify savings during mid year review and implement plan.</t>
  </si>
  <si>
    <t>Sport facilities</t>
  </si>
  <si>
    <t>Sixty five sports facilities requiring Maintenance</t>
  </si>
  <si>
    <t>Develop Maintenance plan for sixty five Sports facilities.</t>
  </si>
  <si>
    <t>Completed maintenance plan for sixty five Sports facilities.</t>
  </si>
  <si>
    <t>Completed maintenance plan for  sixty five Sports facilities.</t>
  </si>
  <si>
    <t>Identify savings during mid year review and implement plan.</t>
  </si>
  <si>
    <t>Athletics track</t>
  </si>
  <si>
    <t>No athletic track in Msunduzi</t>
  </si>
  <si>
    <t>Completed constuction of Athletics track for Msunduzi (phase 1)</t>
  </si>
  <si>
    <t>Completed athletics track            30 June 2013</t>
  </si>
  <si>
    <t>Dept. sports and Recreation -MIG Funding</t>
  </si>
  <si>
    <t>Eartworks completed</t>
  </si>
  <si>
    <t>Fencing and drainage completed</t>
  </si>
  <si>
    <t>Winston Churchill theatre</t>
  </si>
  <si>
    <t>Currently under construction</t>
  </si>
  <si>
    <t>Develop and Implement annual operational Plan for Winston Churchill theatre</t>
  </si>
  <si>
    <t>Completed operational Plan</t>
  </si>
  <si>
    <t>Research and Collation of data from other Municipalities</t>
  </si>
  <si>
    <t>Identify savings during mid year review and implement Operational plan.</t>
  </si>
  <si>
    <t>Cemetries and Crematoria</t>
  </si>
  <si>
    <t>Three cremators (1 functional and 2 non-functional)</t>
  </si>
  <si>
    <t>Purchase of two new cremators</t>
  </si>
  <si>
    <t>Purchase of two new cremators by 30/12/2012</t>
  </si>
  <si>
    <t>Completed Tender rocess and place order</t>
  </si>
  <si>
    <t>Two new Cremators purchased and installed</t>
  </si>
  <si>
    <t>2 800 000</t>
  </si>
  <si>
    <t>Fencing of Cemeteries Plan</t>
  </si>
  <si>
    <t>Mountain Rise, Azalea, Snathing and Community Cemeteries not fenced.</t>
  </si>
  <si>
    <t>Develop business plan for the fencing of Cemeteries  (as per the requirements of the Act)</t>
  </si>
  <si>
    <t>Completed business Plan</t>
  </si>
  <si>
    <t>Assesment of fencing at all cemeteries completed</t>
  </si>
  <si>
    <t>Business plan developed and submitted to MANCO</t>
  </si>
  <si>
    <t>Grading and Categorisation of venues(Sports facilities and halls)</t>
  </si>
  <si>
    <t>125 sport facilities and halls requires grading and Categorisation</t>
  </si>
  <si>
    <t xml:space="preserve">Develop business plan to grade and Categorise 125 venues. </t>
  </si>
  <si>
    <t>Completed Business Plan</t>
  </si>
  <si>
    <t>Completed business plan for  grading and catergorisation of 125 venues.</t>
  </si>
  <si>
    <t>Harry Gwala sustainability Plan</t>
  </si>
  <si>
    <t xml:space="preserve">Harry Gwala is not self sustainable </t>
  </si>
  <si>
    <t>A sound sustainable Business plan for Harry Gwala developed.</t>
  </si>
  <si>
    <t>Developed sustainable business Plan</t>
  </si>
  <si>
    <t>Consultation with stakeholders by 30/9/2012 completed</t>
  </si>
  <si>
    <t>Draft business plan completed</t>
  </si>
  <si>
    <t>Number of households with weekly refuse collection</t>
  </si>
  <si>
    <t>5 757 busineses weekly refuse collection</t>
  </si>
  <si>
    <t>5 757 businesses weekly refuse collection</t>
  </si>
  <si>
    <t>Number of business with weekly refuse collection</t>
  </si>
  <si>
    <t>5 757 of business with weekly refuse collection</t>
  </si>
  <si>
    <t>300 kms of street swept per quarter</t>
  </si>
  <si>
    <t>kms of street swept per quarter</t>
  </si>
  <si>
    <t>300  kms of street swept per quarter</t>
  </si>
  <si>
    <t>8 garden sites serviced daily</t>
  </si>
  <si>
    <t xml:space="preserve"> 8 garden sites serviced daily</t>
  </si>
  <si>
    <t>Date of adoption of business plan</t>
  </si>
  <si>
    <t xml:space="preserve">Draft report submitted to MANCO </t>
  </si>
  <si>
    <t>Draft report submitted to Community Services Portfolio Committee &amp; EXCO for adoption.</t>
  </si>
  <si>
    <t>Illegal dumping measured and reduced by 10%</t>
  </si>
  <si>
    <t xml:space="preserve">* extent of illegal dumping;     * reduced  % in illegal dumping </t>
  </si>
  <si>
    <t>Illegal dumping quantified and report submitted to MANCO</t>
  </si>
  <si>
    <t>3% reduction in illegal dumping</t>
  </si>
  <si>
    <t>104 education and awareness initiatives conducted (2 per week)</t>
  </si>
  <si>
    <t xml:space="preserve">Number of initiatives conducted  </t>
  </si>
  <si>
    <t>Keep Pietermaritzburg Clean Association</t>
  </si>
  <si>
    <t>Waste minimisation: Orange Bag Recycling Project</t>
  </si>
  <si>
    <t xml:space="preserve">Currently operational in 5 wards </t>
  </si>
  <si>
    <t>Number of wards in which the recycling project is extended</t>
  </si>
  <si>
    <t>Council/DAEA/private</t>
  </si>
  <si>
    <t>Integrated Waste Management  Plan (IWMP)</t>
  </si>
  <si>
    <t xml:space="preserve">District IWMP </t>
  </si>
  <si>
    <t xml:space="preserve">IWMP Adopted  by 30/3/13  </t>
  </si>
  <si>
    <t>Date of adopted IWMP</t>
  </si>
  <si>
    <t>Draft IWMP submitted to MANCO</t>
  </si>
  <si>
    <t>Consultation on IWMP with relevant stakeholders</t>
  </si>
  <si>
    <t>Contract Awarded, 0.8km of pipe installed</t>
  </si>
  <si>
    <t>Contractor appointed, 0.3km of Sewer Pipe constructed</t>
  </si>
  <si>
    <t xml:space="preserve">MIG Approved, 0.2km of Water Pipe installed </t>
  </si>
  <si>
    <t>km of water Pipe constructed</t>
  </si>
  <si>
    <t>Appoint Contractor, complete 3.6km of Water Pipe.</t>
  </si>
  <si>
    <t>Date of report compiled monthly</t>
  </si>
  <si>
    <t>Weekly reports compiled</t>
  </si>
  <si>
    <t>All invoices packaged and submitted to client departments within 48 hours</t>
  </si>
  <si>
    <t>Turn-around time for submission of invoices</t>
  </si>
  <si>
    <t>Time</t>
  </si>
  <si>
    <t>Date of submission of monthly reports</t>
  </si>
  <si>
    <t>3 X  monthly reports by the 15th of every month</t>
  </si>
  <si>
    <t>3 X monthly reports by the 15th of every month</t>
  </si>
  <si>
    <t>Adopt fleet policy by the  30/12/2012</t>
  </si>
  <si>
    <t>% implementation of fleet policy</t>
  </si>
  <si>
    <t>km of road upgraded</t>
  </si>
  <si>
    <t xml:space="preserve">Upgrading of 1.3 km to Moscow Roads </t>
  </si>
  <si>
    <t>km of road rehabilitated</t>
  </si>
  <si>
    <t>Date of approved EIA</t>
  </si>
  <si>
    <t>Design Report to be completed by 30 Sep 2012</t>
  </si>
  <si>
    <t>Preparation/ construction of base layers</t>
  </si>
  <si>
    <t>Upgraded 1.3km of Gravel Roads in Ward 22 by 30 June 2013</t>
  </si>
  <si>
    <t>Advertised and appointed a consultant by 30 Sep 2012</t>
  </si>
  <si>
    <t xml:space="preserve">Completed upgraded 0.87km of gravel roads in Ward 16 by December 2012 </t>
  </si>
  <si>
    <t>Upgraded 2.4km of Tafuleni gravel road by 30 June 2013.</t>
  </si>
  <si>
    <t>Completed upgraded 1.2 km by 31 December 2012</t>
  </si>
  <si>
    <t>km of footpath constructed</t>
  </si>
  <si>
    <t>Completion date of Chota Motala Rd</t>
  </si>
  <si>
    <t>- Building works completed
- Road works completed up to sub-base level
- Rehabilitation of waste site commenced</t>
  </si>
  <si>
    <t>Number of ablutions rehabilitated</t>
  </si>
  <si>
    <t>Date of completion of phase 1 of community hall</t>
  </si>
  <si>
    <t>Approved specification
Advertised tender by 30 Sep 2012</t>
  </si>
  <si>
    <t>Tender awarded
Service Provider appointed by 31 Dec 2012</t>
  </si>
  <si>
    <t>Date of completion of phase 1 of Caluza sport facilities</t>
  </si>
  <si>
    <t>Approved spec by BSC
Advertised tender by 30 Sep 2012</t>
  </si>
  <si>
    <t>No. of installed informal trade structures by Date</t>
  </si>
  <si>
    <t>Uncoordinated public transport in need of upgrade to safe, cost-effective and efficiency</t>
  </si>
  <si>
    <t>Date of completed design report</t>
  </si>
  <si>
    <t>Base Data  to be completed by 30 Sep 2012</t>
  </si>
  <si>
    <t>Model developed by 31 Dec 2012</t>
  </si>
  <si>
    <t>2 (commercial) land sales by 30/06/2013</t>
  </si>
  <si>
    <t>4 (industrial) land sales by 30/06/2013</t>
  </si>
  <si>
    <t>Number of commercial land sales</t>
  </si>
  <si>
    <t xml:space="preserve">Number of industrial land sales </t>
  </si>
  <si>
    <t>1 industrial land sale</t>
  </si>
  <si>
    <t>Date of submission of application</t>
  </si>
  <si>
    <t>No. of Sites completed with services</t>
  </si>
  <si>
    <t>500 Sites completed with services</t>
  </si>
  <si>
    <t>No. of Houses completed</t>
  </si>
  <si>
    <t>100 Houses completed</t>
  </si>
  <si>
    <t>Weekly cleaning</t>
  </si>
  <si>
    <t>Masukwane Ablutions Cleaned weekly</t>
  </si>
  <si>
    <t>% implementation of maintenance plan</t>
  </si>
  <si>
    <t>Operational Housing Needs Register in place by 31/12/2012</t>
  </si>
  <si>
    <t>Date of operational register in place</t>
  </si>
  <si>
    <t>5,000 names captured on Housing Register</t>
  </si>
  <si>
    <t>Number of names captured on Register</t>
  </si>
  <si>
    <t>500 names captured on Housing Register</t>
  </si>
  <si>
    <t xml:space="preserve">Building Plan Approval / Archival </t>
  </si>
  <si>
    <t>New Electronic Plan Approval  system installed by 30/06/2013</t>
  </si>
  <si>
    <t>Date of installed system</t>
  </si>
  <si>
    <t xml:space="preserve">Advertise tender </t>
  </si>
  <si>
    <t>63 properties expropriated</t>
  </si>
  <si>
    <t>Number Of Properties expropriated</t>
  </si>
  <si>
    <t>10 000 000</t>
  </si>
  <si>
    <t>Date of completed inception report</t>
  </si>
  <si>
    <t>COGTA, Council</t>
  </si>
  <si>
    <t>548100….</t>
  </si>
  <si>
    <t>Date of completed zonal reports</t>
  </si>
  <si>
    <t xml:space="preserve">Quarterly IGR Engagements between the Msunduzi Municipality and District Municipality; and Sector departments.  </t>
  </si>
  <si>
    <t>24 000</t>
  </si>
  <si>
    <t>1 200 000</t>
  </si>
  <si>
    <t>300 000</t>
  </si>
  <si>
    <t>Date of approved process paln</t>
  </si>
  <si>
    <t xml:space="preserve">Approved legislative process plan by 31 August 2012 </t>
  </si>
  <si>
    <t>3 x monthly reports  produced within 10 days after the month ends</t>
  </si>
  <si>
    <t>1 mid year / adjustment budget review S72 report produced by 25 January 2013</t>
  </si>
  <si>
    <t xml:space="preserve">Reviewed Budget Policy by 31 May 2013 </t>
  </si>
  <si>
    <t>Reviewed Virement Policy by 31 May 2013</t>
  </si>
  <si>
    <t xml:space="preserve">Date of adopted policy/ procedure manual  </t>
  </si>
  <si>
    <t>250 000</t>
  </si>
  <si>
    <t>011 100 1031</t>
  </si>
  <si>
    <t>410 400</t>
  </si>
  <si>
    <t>savings in 2011/ 2012 year to be identified</t>
  </si>
  <si>
    <t>To identify savings at mid-year review</t>
  </si>
  <si>
    <t>100% Implementation of policy/ procedural manual</t>
  </si>
  <si>
    <t>Annual Financial Statements adopted by 31/01/13</t>
  </si>
  <si>
    <t>Unqualified audit opinion</t>
  </si>
  <si>
    <t>FUNDINGSOSOURCE</t>
  </si>
  <si>
    <t>11 000 000</t>
  </si>
  <si>
    <t>30/05/2012</t>
  </si>
  <si>
    <t>10,11,12,20,22.</t>
  </si>
  <si>
    <t>Not available, dependent on requests</t>
  </si>
  <si>
    <t>Not available, dependent on finalized year plan.</t>
  </si>
  <si>
    <t>Additional 19 wards with condom distribution outlets</t>
  </si>
  <si>
    <t>Additional 4 wards with condom distribution outlets</t>
  </si>
  <si>
    <t>Additional 5 wards with condom distribution outlets</t>
  </si>
  <si>
    <t>25 education and awareness initiatives conducted (2 per week)</t>
  </si>
  <si>
    <t>43 268 858</t>
  </si>
  <si>
    <t>20 778 254</t>
  </si>
  <si>
    <t>208 000</t>
  </si>
  <si>
    <t>52 000</t>
  </si>
  <si>
    <t>1;3;4;6;7;8;9;14;16;17;19;21;26;29;31;32;33;36 &amp; 37</t>
  </si>
  <si>
    <t>Install 0.5km of water pipe</t>
  </si>
  <si>
    <t xml:space="preserve">% of vehicles and plant  serviced </t>
  </si>
  <si>
    <t>13 000 000</t>
  </si>
  <si>
    <t>215 3200</t>
  </si>
  <si>
    <t>Completed  Draft Design Report by 31 Dec 2012</t>
  </si>
  <si>
    <t>Upgraded 3.0km of gravel roads in Willowfountain Roads by 30 June 2013</t>
  </si>
  <si>
    <t xml:space="preserve">Upgraded 1.3km by 30 June 2013 </t>
  </si>
  <si>
    <t>Finalize appointment of service provider</t>
  </si>
  <si>
    <t>Completed construction of 1.0 km of gravel roads.</t>
  </si>
  <si>
    <t>Non-existence of hall in Ward 15.  New Hall needed.</t>
  </si>
  <si>
    <t xml:space="preserve">100% of fines reviewed for Corporate Services &amp; Community Services </t>
  </si>
  <si>
    <t>100% of fines reviewed for Financial Services</t>
  </si>
  <si>
    <t>Bylaws Revision</t>
  </si>
  <si>
    <t>Outdated Bylaws</t>
  </si>
  <si>
    <t>Five specified bylaws promulgated: electricity; cemeteries; environmental health; informal trading; public amenities.</t>
  </si>
  <si>
    <t>Specified  bylaws promulgated per quarter</t>
  </si>
  <si>
    <t>Review of fines</t>
  </si>
  <si>
    <t>% of fines reviewed per quarter</t>
  </si>
  <si>
    <t>Claims</t>
  </si>
  <si>
    <t>Risk Guidance</t>
  </si>
  <si>
    <t>350 000</t>
  </si>
  <si>
    <t>2 000 000</t>
  </si>
  <si>
    <t>6 500 000</t>
  </si>
  <si>
    <t xml:space="preserve">10 monthly meetings to be held </t>
  </si>
  <si>
    <t>number of monthly meetings</t>
  </si>
  <si>
    <t>2 monthly meetings</t>
  </si>
  <si>
    <t>3 monthly meetings</t>
  </si>
  <si>
    <t>560 000</t>
  </si>
  <si>
    <t>25% implementation of 2012/13 Maintenance Plan</t>
  </si>
  <si>
    <t>33 106</t>
  </si>
  <si>
    <t>Number Of Property tenures upgraded</t>
  </si>
  <si>
    <t>1500 property tenure upgrades</t>
  </si>
  <si>
    <t>20 000</t>
  </si>
  <si>
    <t>Electricity upgrade &amp; protection</t>
  </si>
  <si>
    <t>replacement of obselete equipment</t>
  </si>
  <si>
    <t xml:space="preserve">number of equipment replaced </t>
  </si>
  <si>
    <t>34 492 442</t>
  </si>
  <si>
    <t>order placed</t>
  </si>
  <si>
    <t>delivery of equipment</t>
  </si>
  <si>
    <t>3 000 000</t>
  </si>
  <si>
    <t>Replacement of 10 mini substations</t>
  </si>
  <si>
    <t xml:space="preserve">Replacement of 12 pole mounted transformers </t>
  </si>
  <si>
    <t>800 000</t>
  </si>
  <si>
    <t>Ground Mounted Transformers &amp; ring main units</t>
  </si>
  <si>
    <t>Replacement of 6 transformers &amp; 10 ring main units</t>
  </si>
  <si>
    <t>Number of transformers &amp; ring main units replaced</t>
  </si>
  <si>
    <t>1 800 000</t>
  </si>
  <si>
    <t>Replacement of 900 streetlights</t>
  </si>
  <si>
    <t>200 street lights replaced</t>
  </si>
  <si>
    <t>250 street lights replaced</t>
  </si>
  <si>
    <t>DoE</t>
  </si>
  <si>
    <t>0131151015</t>
  </si>
  <si>
    <t>District Funding</t>
  </si>
  <si>
    <t xml:space="preserve">Purchase of sports equipment for the elderly </t>
  </si>
  <si>
    <t>120 000</t>
  </si>
  <si>
    <t>166 808</t>
  </si>
  <si>
    <t>7 000</t>
  </si>
  <si>
    <t>Identification of rural and urban schools</t>
  </si>
  <si>
    <t>8 000</t>
  </si>
  <si>
    <t>35 000</t>
  </si>
  <si>
    <t>30 000</t>
  </si>
  <si>
    <t>90 000</t>
  </si>
  <si>
    <t>227 000</t>
  </si>
  <si>
    <t>320 000</t>
  </si>
  <si>
    <t>80 000</t>
  </si>
  <si>
    <t>Number of orphans/ vulnerable children getting drivers licences</t>
  </si>
  <si>
    <t>195 000</t>
  </si>
  <si>
    <t>2) School  Uniforms</t>
  </si>
  <si>
    <t>Provision of school uniforms to 10 schools</t>
  </si>
  <si>
    <t>Purchase of school uniforms for 10 schools</t>
  </si>
  <si>
    <t>Izimbizo</t>
  </si>
  <si>
    <t>2011/12 Izimbizo</t>
  </si>
  <si>
    <t>0131151013</t>
  </si>
  <si>
    <t>Conduct imbizo in November 2012 &amp; April 2013</t>
  </si>
  <si>
    <t>Number and date of imbizo</t>
  </si>
  <si>
    <t>1 x public notice</t>
  </si>
  <si>
    <t xml:space="preserve">7, 26, 37 AND DEM 4155 </t>
  </si>
  <si>
    <t>Business plan developed for Northdale Fire Station</t>
  </si>
  <si>
    <t>28,29,30,31,32,34,35</t>
  </si>
  <si>
    <t>No Fire Station in Northdale.</t>
  </si>
  <si>
    <t>Business Plan submitted to Manco by 30/10/12</t>
  </si>
  <si>
    <t>Date of completed Business Plan</t>
  </si>
  <si>
    <t>Final Business Plan submitted to Manco by 30/10/12</t>
  </si>
  <si>
    <t>Business plan developed for Fire Training facility.</t>
  </si>
  <si>
    <t>Business Plan submitted to Manco by 30/11/12</t>
  </si>
  <si>
    <t>First draft compiled by 30/09/12</t>
  </si>
  <si>
    <t>Business Premises inspected as per Fire Bylaws and regulations.</t>
  </si>
  <si>
    <t>800 Businesses Premises inspected as Fire Bylaws and regulations by 30/ 04/13</t>
  </si>
  <si>
    <t>200 Businesses Premises inspected as per Fire Bylaws and regulations.</t>
  </si>
  <si>
    <t>Major hazardous installation meetings</t>
  </si>
  <si>
    <t>36 Major hazardous installation meetings per annum</t>
  </si>
  <si>
    <t>36 Major hazardous installation meetings by 30/06/13</t>
  </si>
  <si>
    <t>12 Major hazardous installation meetings per quarter</t>
  </si>
  <si>
    <t>6  Major hazardous installation meetings per quarter</t>
  </si>
  <si>
    <t>Fire awareness sessions conducted to schools</t>
  </si>
  <si>
    <t>80 Fire awareness sessions conducted per annum</t>
  </si>
  <si>
    <t>80 schools fire awareness sessions conducted by 03/06/13</t>
  </si>
  <si>
    <t xml:space="preserve">20 schools fire awareness sessions conducted </t>
  </si>
  <si>
    <t xml:space="preserve">Traffic Sector Policing Business Plan developed </t>
  </si>
  <si>
    <t>no Traffic Sector Policing Business Plan.</t>
  </si>
  <si>
    <t>Traffic Sector Policing Business Plan submitted to Manco by 28/02/13</t>
  </si>
  <si>
    <t>Date of completed Traffic Sector Policing Business Plan.</t>
  </si>
  <si>
    <t>Compiled First Draft Business Plan 31/10/12</t>
  </si>
  <si>
    <t>Business Plan developed for Vulindlela Traffic Station.</t>
  </si>
  <si>
    <t>1 Traffic Station Central</t>
  </si>
  <si>
    <t>Completed Business Plan submitted to MANCO BY 30/10/12</t>
  </si>
  <si>
    <t>Compiled First draft Business Plan 31/09/12</t>
  </si>
  <si>
    <t>Compliance  Fire Arms Controls Act</t>
  </si>
  <si>
    <t>Fire Arm Training (shoot) undertaken by 60 officers by 31/12/12</t>
  </si>
  <si>
    <t>Date of Fire arm training completed; number of traffic officers trained.</t>
  </si>
  <si>
    <t>Fire arm Training funds identified.</t>
  </si>
  <si>
    <t>Disaster Risk Management Plan reviewed by 30/04/13</t>
  </si>
  <si>
    <t>Wards Consultations completed by 31/09/12</t>
  </si>
  <si>
    <t>submitted to Disaster Management Advisory Plan Committee 31/12/12</t>
  </si>
  <si>
    <t>Workshops of Disaster Risk Management Plan</t>
  </si>
  <si>
    <t xml:space="preserve"> Disaster Management Advisory Planning Committee</t>
  </si>
  <si>
    <t>Disaster Management Advisory Planning Committee established by 30/09/12</t>
  </si>
  <si>
    <t>Completed  infrastructure upgrade i.t.o. permit requirements by 30/9/12</t>
  </si>
  <si>
    <t xml:space="preserve">Completed annual infrastructure upgrade by 30/9/12  </t>
  </si>
  <si>
    <t>450 000</t>
  </si>
  <si>
    <t>140 000</t>
  </si>
  <si>
    <t>125 000</t>
  </si>
  <si>
    <t>245 000</t>
  </si>
  <si>
    <t>1.2 OFFICE OF THE MUNICIPAL MANAGER</t>
  </si>
  <si>
    <t>1.3 INTERGRATED DEVELOPMENT PLAN</t>
  </si>
  <si>
    <t xml:space="preserve">1.4 MARKETING </t>
  </si>
  <si>
    <t>Annual Performance Management Policy Framework adopted by 31/7/2012</t>
  </si>
  <si>
    <t>IDP Process Plan 2013/14</t>
  </si>
  <si>
    <t>15 000</t>
  </si>
  <si>
    <t>0111001330</t>
  </si>
  <si>
    <t>1/07/2011</t>
  </si>
  <si>
    <t>Number of new Ward AIDS Committees in place</t>
  </si>
  <si>
    <t>Number of Samples taken quarterly</t>
  </si>
  <si>
    <t>Library Services</t>
  </si>
  <si>
    <t>To assess and develop a maintainance  plan for libraries</t>
  </si>
  <si>
    <t>12,35,28,32,34,37,27,36</t>
  </si>
  <si>
    <t>9 Libraries</t>
  </si>
  <si>
    <t>513 100</t>
  </si>
  <si>
    <t>Art &amp; Culture Community out Reach Programme</t>
  </si>
  <si>
    <t xml:space="preserve">Arts Exhibitions </t>
  </si>
  <si>
    <t>Council &amp; Prov Arts &amp; Culture Department</t>
  </si>
  <si>
    <t xml:space="preserve">Number of Exhibitions </t>
  </si>
  <si>
    <t>Purchasing of books &amp; processing material</t>
  </si>
  <si>
    <t xml:space="preserve">Conducted 8 exhibitions per annum </t>
  </si>
  <si>
    <t>3 Libraries maintained as per assessment</t>
  </si>
  <si>
    <t>1 700 000</t>
  </si>
  <si>
    <t>693 000</t>
  </si>
  <si>
    <t>3.3 COMMUNITY DEVELOPMENT (LIBRARIES, ART GALLERIES, CREMATORIA &amp; CEMETERIES, PARKS, COMMUNITY FACILITIES, WASTE MANAGEMENT, LANDFILL SITE)</t>
  </si>
  <si>
    <t>4316411201</t>
  </si>
  <si>
    <t>Number of traffic islands and main entrances maintained</t>
  </si>
  <si>
    <t>Number of Cuts per surburb</t>
  </si>
  <si>
    <t>12 500 000</t>
  </si>
  <si>
    <t>650 000</t>
  </si>
  <si>
    <t>4.1 WATER &amp; SANITATION</t>
  </si>
  <si>
    <t>4.2 ELECTRICITY</t>
  </si>
  <si>
    <t>4.3 PROJECT MANAGEMENT UNIT</t>
  </si>
  <si>
    <t>4.4 FLEET MANAGEMENT</t>
  </si>
  <si>
    <t>4.5 ROADS &amp; STORMWATER</t>
  </si>
  <si>
    <t>Final Business Plan submitted to Manco by 30/11/12</t>
  </si>
  <si>
    <t>Number of inspected Premises as per Fire Bylaws and Regulations</t>
  </si>
  <si>
    <t>Date Disaster Management Advisory Planning Committee established</t>
  </si>
  <si>
    <t xml:space="preserve">Number of wards  workshops conducted </t>
  </si>
  <si>
    <t>Date of approved Disaster Risk Management Plan</t>
  </si>
  <si>
    <t xml:space="preserve">Number of schools fire awareness sessions conducted. </t>
  </si>
  <si>
    <t>Current training facility not to the Nat. Standard</t>
  </si>
  <si>
    <t>13 500 000</t>
  </si>
  <si>
    <t>5 000 000</t>
  </si>
  <si>
    <t>600 000</t>
  </si>
  <si>
    <t>150 000</t>
  </si>
  <si>
    <t>720 000</t>
  </si>
  <si>
    <t>2 100 000</t>
  </si>
  <si>
    <t>4 000 000</t>
  </si>
  <si>
    <t>21 219 450</t>
  </si>
  <si>
    <t>4 500 000</t>
  </si>
  <si>
    <t>5 300 000</t>
  </si>
  <si>
    <t>15 000 000</t>
  </si>
  <si>
    <t>3 250 000</t>
  </si>
  <si>
    <t>0</t>
  </si>
  <si>
    <t xml:space="preserve">120 000 </t>
  </si>
  <si>
    <t>107 000</t>
  </si>
  <si>
    <t>Vehicle monitoring system fitted to 429 vehicles</t>
  </si>
  <si>
    <t>375 000</t>
  </si>
  <si>
    <t>1 600 000</t>
  </si>
  <si>
    <t>2 300 000</t>
  </si>
  <si>
    <t>400 000</t>
  </si>
  <si>
    <t>3 500 000</t>
  </si>
  <si>
    <t>664 590</t>
  </si>
  <si>
    <t>16 790 000</t>
  </si>
  <si>
    <t>5 500 000</t>
  </si>
  <si>
    <t xml:space="preserve">45 000 </t>
  </si>
  <si>
    <t>175 000</t>
  </si>
  <si>
    <t>900 000</t>
  </si>
  <si>
    <t>564 590</t>
  </si>
  <si>
    <t>75 000</t>
  </si>
  <si>
    <t xml:space="preserve">2 750 000 </t>
  </si>
  <si>
    <t xml:space="preserve">300 000 </t>
  </si>
  <si>
    <t>87 500</t>
  </si>
  <si>
    <t>330 000</t>
  </si>
  <si>
    <t>3 300 000</t>
  </si>
  <si>
    <t>Social &amp; Economic Development</t>
  </si>
  <si>
    <t>Spatial Planning</t>
  </si>
  <si>
    <t>Budget Year 2012/13</t>
  </si>
  <si>
    <t>R thousand</t>
  </si>
  <si>
    <t>July</t>
  </si>
  <si>
    <t>August</t>
  </si>
  <si>
    <t>Sept.</t>
  </si>
  <si>
    <t>October</t>
  </si>
  <si>
    <t>November</t>
  </si>
  <si>
    <t>December</t>
  </si>
  <si>
    <t>January</t>
  </si>
  <si>
    <t>February</t>
  </si>
  <si>
    <t>March</t>
  </si>
  <si>
    <t>April</t>
  </si>
  <si>
    <t>May</t>
  </si>
  <si>
    <t>June</t>
  </si>
  <si>
    <t>Revenue By Source</t>
  </si>
  <si>
    <t>Property rates</t>
  </si>
  <si>
    <t>Property rates - penalties &amp; collection charges</t>
  </si>
  <si>
    <t>Service charges - electricity revenue</t>
  </si>
  <si>
    <t>Service charges - water revenue</t>
  </si>
  <si>
    <t>Service charges - sanitation revenue</t>
  </si>
  <si>
    <t>Service charges - refuse revenue</t>
  </si>
  <si>
    <t>Service charges - other</t>
  </si>
  <si>
    <t>Rental of facilities and equipment</t>
  </si>
  <si>
    <t>Interest earned - external investments</t>
  </si>
  <si>
    <t>Interest earned - outstanding debtors</t>
  </si>
  <si>
    <t>Dividends received</t>
  </si>
  <si>
    <t>Fines</t>
  </si>
  <si>
    <t>Licences and permits</t>
  </si>
  <si>
    <t>Agency services</t>
  </si>
  <si>
    <t>Transfers recognised - operational</t>
  </si>
  <si>
    <t>Other revenue</t>
  </si>
  <si>
    <t>Gains on disposal of PPE</t>
  </si>
  <si>
    <t>SDBIP REFERENCE</t>
  </si>
  <si>
    <t>MSP 01</t>
  </si>
  <si>
    <t>MSP 02</t>
  </si>
  <si>
    <t>MSP 03</t>
  </si>
  <si>
    <t>MSP 04</t>
  </si>
  <si>
    <t>MSP 05</t>
  </si>
  <si>
    <t>MSP 06</t>
  </si>
  <si>
    <t>MSP 07</t>
  </si>
  <si>
    <t>MSP 08</t>
  </si>
  <si>
    <t>MSP 09</t>
  </si>
  <si>
    <t>MSP 10</t>
  </si>
  <si>
    <t>MSP 11</t>
  </si>
  <si>
    <t>MSP 12</t>
  </si>
  <si>
    <t>MSP 13</t>
  </si>
  <si>
    <t>MSP 14</t>
  </si>
  <si>
    <t>MSP 15</t>
  </si>
  <si>
    <t>MSP 16</t>
  </si>
  <si>
    <t>MSP 17</t>
  </si>
  <si>
    <t>MSP 18</t>
  </si>
  <si>
    <t>OTS 01</t>
  </si>
  <si>
    <t>OTS 02</t>
  </si>
  <si>
    <t>OTS 03</t>
  </si>
  <si>
    <t>OTS 04</t>
  </si>
  <si>
    <t>OTS 05</t>
  </si>
  <si>
    <t>OTS 06</t>
  </si>
  <si>
    <t>OPMS 01</t>
  </si>
  <si>
    <t>OPMS 02</t>
  </si>
  <si>
    <t>OPMS 03</t>
  </si>
  <si>
    <t>OPMS 04</t>
  </si>
  <si>
    <t>OPMS 05</t>
  </si>
  <si>
    <t>OPMS 06</t>
  </si>
  <si>
    <t>OPMS 07</t>
  </si>
  <si>
    <t>OPMS 08</t>
  </si>
  <si>
    <t>OPMS 09</t>
  </si>
  <si>
    <t>OPMS 10</t>
  </si>
  <si>
    <t>OPMS 11</t>
  </si>
  <si>
    <t>OPMS 12</t>
  </si>
  <si>
    <t>OPMS 13</t>
  </si>
  <si>
    <t>OPMS 14</t>
  </si>
  <si>
    <t>IA 01</t>
  </si>
  <si>
    <t>IDP 01</t>
  </si>
  <si>
    <t>IDP 02</t>
  </si>
  <si>
    <t>IDP 03</t>
  </si>
  <si>
    <t>IDP 04</t>
  </si>
  <si>
    <t>IDP 05</t>
  </si>
  <si>
    <t>IDP 06</t>
  </si>
  <si>
    <t>IDP 07</t>
  </si>
  <si>
    <t>IDP 08</t>
  </si>
  <si>
    <t>IDP 09</t>
  </si>
  <si>
    <t>IDP 10</t>
  </si>
  <si>
    <t>IDP 11</t>
  </si>
  <si>
    <t>M&amp;C 01</t>
  </si>
  <si>
    <t>M&amp;C 02</t>
  </si>
  <si>
    <t>M&amp;C 03</t>
  </si>
  <si>
    <t>M&amp;C 04</t>
  </si>
  <si>
    <t>M&amp;C 05</t>
  </si>
  <si>
    <t>M&amp;C 06</t>
  </si>
  <si>
    <t>B&amp;T 01</t>
  </si>
  <si>
    <t>B&amp;T 02</t>
  </si>
  <si>
    <t>B&amp;T 03</t>
  </si>
  <si>
    <t>B&amp;T 04</t>
  </si>
  <si>
    <t>B&amp;T 05</t>
  </si>
  <si>
    <t>B&amp;T 06</t>
  </si>
  <si>
    <t>B&amp;T 07</t>
  </si>
  <si>
    <t>B&amp;T 08</t>
  </si>
  <si>
    <t>B&amp;T 09</t>
  </si>
  <si>
    <t>B&amp;T 10</t>
  </si>
  <si>
    <t>B&amp;T 11</t>
  </si>
  <si>
    <t>EXM 01</t>
  </si>
  <si>
    <t>EXM 02</t>
  </si>
  <si>
    <t>EXM 03</t>
  </si>
  <si>
    <t>EXM 04</t>
  </si>
  <si>
    <t>EXM 05</t>
  </si>
  <si>
    <t>EXM 06</t>
  </si>
  <si>
    <t>EXM 07</t>
  </si>
  <si>
    <t>EXM 08</t>
  </si>
  <si>
    <t>EXM 09</t>
  </si>
  <si>
    <t>EXM 10</t>
  </si>
  <si>
    <t>EXM 11</t>
  </si>
  <si>
    <t>EXM 12</t>
  </si>
  <si>
    <t>SCM 01</t>
  </si>
  <si>
    <t>SCM 02</t>
  </si>
  <si>
    <t>SCM 03</t>
  </si>
  <si>
    <t>SCM 04</t>
  </si>
  <si>
    <t>SCM 05</t>
  </si>
  <si>
    <t>SCM 06</t>
  </si>
  <si>
    <t>SCM 07</t>
  </si>
  <si>
    <t>SCM 08</t>
  </si>
  <si>
    <t>ABM 01</t>
  </si>
  <si>
    <t>ABM 02</t>
  </si>
  <si>
    <t>ABM 03</t>
  </si>
  <si>
    <t>ABM 04</t>
  </si>
  <si>
    <t>ABM 05</t>
  </si>
  <si>
    <t>ABM 06</t>
  </si>
  <si>
    <t>ABM 07</t>
  </si>
  <si>
    <t>HIV 01</t>
  </si>
  <si>
    <t>HIV 02</t>
  </si>
  <si>
    <t>HIV 03</t>
  </si>
  <si>
    <t>HIV 04</t>
  </si>
  <si>
    <t>HIV 05</t>
  </si>
  <si>
    <t>HIV 06</t>
  </si>
  <si>
    <t>HIV 07</t>
  </si>
  <si>
    <t>HIV 08</t>
  </si>
  <si>
    <t>HIV 09</t>
  </si>
  <si>
    <t>HIV 10</t>
  </si>
  <si>
    <t>EHS 03</t>
  </si>
  <si>
    <t>EHS 04</t>
  </si>
  <si>
    <t>EHS 05</t>
  </si>
  <si>
    <t>EHS 06</t>
  </si>
  <si>
    <t>EHS 07</t>
  </si>
  <si>
    <t>EHS 08</t>
  </si>
  <si>
    <t>EHS 09</t>
  </si>
  <si>
    <t>EHS 10</t>
  </si>
  <si>
    <t>EHS 11</t>
  </si>
  <si>
    <t>EHS 12</t>
  </si>
  <si>
    <t>EHS 13</t>
  </si>
  <si>
    <t>EHS 14</t>
  </si>
  <si>
    <t>EHS 15</t>
  </si>
  <si>
    <t>EHS 16</t>
  </si>
  <si>
    <t>LBS 01</t>
  </si>
  <si>
    <t>9 Libraries maintained</t>
  </si>
  <si>
    <t>Processing material and books purchased</t>
  </si>
  <si>
    <t>Purchase of books and internet connectivity</t>
  </si>
  <si>
    <t>Number of Libraries maintained</t>
  </si>
  <si>
    <t>Council/ Arts &amp; Culture</t>
  </si>
  <si>
    <t>Assessment Completed. Maintance plan developed.</t>
  </si>
  <si>
    <t>2 x Art Exhibitions Conducted</t>
  </si>
  <si>
    <t>173 250</t>
  </si>
  <si>
    <t>LBS 02</t>
  </si>
  <si>
    <t>TAG 01</t>
  </si>
  <si>
    <t>PKS 01</t>
  </si>
  <si>
    <t>PKS 02</t>
  </si>
  <si>
    <t>PKS 03</t>
  </si>
  <si>
    <t>PKS 04</t>
  </si>
  <si>
    <t>PKS 05</t>
  </si>
  <si>
    <t>PKS 06</t>
  </si>
  <si>
    <t>PKS 09</t>
  </si>
  <si>
    <t>PKS 10</t>
  </si>
  <si>
    <t>PKS 11</t>
  </si>
  <si>
    <t>PKS 12</t>
  </si>
  <si>
    <t>WMS 01</t>
  </si>
  <si>
    <t>WMS 02</t>
  </si>
  <si>
    <t>WMS 03</t>
  </si>
  <si>
    <t>WMS 04</t>
  </si>
  <si>
    <t>WMS 05</t>
  </si>
  <si>
    <t>WMS 06</t>
  </si>
  <si>
    <t>WMS 07</t>
  </si>
  <si>
    <t>WMS 08</t>
  </si>
  <si>
    <t>WMS 09</t>
  </si>
  <si>
    <t>LFS 01</t>
  </si>
  <si>
    <t>FDMS 01</t>
  </si>
  <si>
    <t>FDMS 02</t>
  </si>
  <si>
    <t>FDMS 03</t>
  </si>
  <si>
    <t>FDMS 04</t>
  </si>
  <si>
    <t>FDMS 05</t>
  </si>
  <si>
    <t>3.4 PUBLIC SAFETY ENFORCEMENT &amp; DISASTER MANAGEMENT</t>
  </si>
  <si>
    <t>TMS 01</t>
  </si>
  <si>
    <t>TMS 02</t>
  </si>
  <si>
    <t>TMS 03</t>
  </si>
  <si>
    <t>FDMS 06</t>
  </si>
  <si>
    <t>FDMS 07</t>
  </si>
  <si>
    <t>FDMS 08</t>
  </si>
  <si>
    <t>W&amp;S 01</t>
  </si>
  <si>
    <t>W&amp;S 02</t>
  </si>
  <si>
    <t>W&amp;S 03</t>
  </si>
  <si>
    <t>W&amp;S 04</t>
  </si>
  <si>
    <t>W&amp;S 05</t>
  </si>
  <si>
    <t>W&amp;S 06</t>
  </si>
  <si>
    <t>W&amp;S 07</t>
  </si>
  <si>
    <t>W&amp;S 08</t>
  </si>
  <si>
    <t>EL 01</t>
  </si>
  <si>
    <t>EL 02</t>
  </si>
  <si>
    <t>EL 03</t>
  </si>
  <si>
    <t>EL 04</t>
  </si>
  <si>
    <t>EL 05</t>
  </si>
  <si>
    <t>EL 06</t>
  </si>
  <si>
    <t>EL 07</t>
  </si>
  <si>
    <t>EL 08</t>
  </si>
  <si>
    <t>EL 09</t>
  </si>
  <si>
    <t>EL 10</t>
  </si>
  <si>
    <t>EL 11</t>
  </si>
  <si>
    <t>EL 12</t>
  </si>
  <si>
    <t>EL 13</t>
  </si>
  <si>
    <t>PMU 01</t>
  </si>
  <si>
    <t>PMU 02</t>
  </si>
  <si>
    <t>PMU 04</t>
  </si>
  <si>
    <t>PMU 05</t>
  </si>
  <si>
    <t>PMU 06</t>
  </si>
  <si>
    <t>FLT 01</t>
  </si>
  <si>
    <t>FLT 02</t>
  </si>
  <si>
    <t>FLT 03</t>
  </si>
  <si>
    <t>FLT 04</t>
  </si>
  <si>
    <t>FLT 05</t>
  </si>
  <si>
    <t>RSW 01</t>
  </si>
  <si>
    <t>RSW 02</t>
  </si>
  <si>
    <t>RSW 03</t>
  </si>
  <si>
    <t>RSW 04</t>
  </si>
  <si>
    <t>RSW 05</t>
  </si>
  <si>
    <t>RSW 06</t>
  </si>
  <si>
    <t>RSW 07</t>
  </si>
  <si>
    <t>RSW 08</t>
  </si>
  <si>
    <t>RSW 09</t>
  </si>
  <si>
    <t>RSW 10</t>
  </si>
  <si>
    <t>RSW 11</t>
  </si>
  <si>
    <t>RSW 12</t>
  </si>
  <si>
    <t>RSW 13</t>
  </si>
  <si>
    <t>RSW 14</t>
  </si>
  <si>
    <t>RSW 15</t>
  </si>
  <si>
    <t>RSW 16</t>
  </si>
  <si>
    <t>RSW 17</t>
  </si>
  <si>
    <t>RSW 18</t>
  </si>
  <si>
    <t>RSW 19</t>
  </si>
  <si>
    <t>RSW 20</t>
  </si>
  <si>
    <t>RSW 21</t>
  </si>
  <si>
    <t>RSW 22</t>
  </si>
  <si>
    <t>RSW 23</t>
  </si>
  <si>
    <t>RSW 24</t>
  </si>
  <si>
    <t>RSW 25</t>
  </si>
  <si>
    <t>RSW 26</t>
  </si>
  <si>
    <t xml:space="preserve">SG 01 </t>
  </si>
  <si>
    <t>SG 02</t>
  </si>
  <si>
    <t>SG 03</t>
  </si>
  <si>
    <t>SG 04</t>
  </si>
  <si>
    <t>SG 05</t>
  </si>
  <si>
    <t>SG 06</t>
  </si>
  <si>
    <t>SG 07</t>
  </si>
  <si>
    <t>SG 08</t>
  </si>
  <si>
    <t>SG 09</t>
  </si>
  <si>
    <t>SG 10</t>
  </si>
  <si>
    <t>SG 11</t>
  </si>
  <si>
    <t>SG 12</t>
  </si>
  <si>
    <t>SG 13</t>
  </si>
  <si>
    <t>SG 14</t>
  </si>
  <si>
    <t>SG 15</t>
  </si>
  <si>
    <t>SG 16</t>
  </si>
  <si>
    <t>SG 17</t>
  </si>
  <si>
    <t>SG 19</t>
  </si>
  <si>
    <t>LGL 01</t>
  </si>
  <si>
    <t>LGL 02</t>
  </si>
  <si>
    <t>LGL 03</t>
  </si>
  <si>
    <t>ICT 01</t>
  </si>
  <si>
    <t>ICT 02</t>
  </si>
  <si>
    <t>ICT 03</t>
  </si>
  <si>
    <t>ICT 04</t>
  </si>
  <si>
    <t>ICT 05</t>
  </si>
  <si>
    <t>HR 01</t>
  </si>
  <si>
    <t>HR 02</t>
  </si>
  <si>
    <t>HR 03</t>
  </si>
  <si>
    <t>HR 04</t>
  </si>
  <si>
    <t>HR 05</t>
  </si>
  <si>
    <t>HR 06</t>
  </si>
  <si>
    <t>HR 07</t>
  </si>
  <si>
    <t>HR 08</t>
  </si>
  <si>
    <t>HR 09</t>
  </si>
  <si>
    <t>HR 10</t>
  </si>
  <si>
    <t>HR 11</t>
  </si>
  <si>
    <t>HR 12</t>
  </si>
  <si>
    <t>HR 13</t>
  </si>
  <si>
    <t>HR 14</t>
  </si>
  <si>
    <t>HR 15</t>
  </si>
  <si>
    <t>HR 16</t>
  </si>
  <si>
    <t>HR 17</t>
  </si>
  <si>
    <t>HR 18</t>
  </si>
  <si>
    <t>HR 19</t>
  </si>
  <si>
    <t>HR 20</t>
  </si>
  <si>
    <t>HR 21</t>
  </si>
  <si>
    <t>HR 22</t>
  </si>
  <si>
    <t>HR 23</t>
  </si>
  <si>
    <t>HR 24</t>
  </si>
  <si>
    <t>HR 25</t>
  </si>
  <si>
    <t>LED 01</t>
  </si>
  <si>
    <t>LED 02</t>
  </si>
  <si>
    <t>LED 04</t>
  </si>
  <si>
    <t>LED 05</t>
  </si>
  <si>
    <t>LED 06</t>
  </si>
  <si>
    <t>LED 08</t>
  </si>
  <si>
    <t>LED 09</t>
  </si>
  <si>
    <t>LED 11</t>
  </si>
  <si>
    <t>LED 12</t>
  </si>
  <si>
    <t>HS 01</t>
  </si>
  <si>
    <t>HS 02</t>
  </si>
  <si>
    <t>HS 03</t>
  </si>
  <si>
    <t>HS 04</t>
  </si>
  <si>
    <t>HS 05</t>
  </si>
  <si>
    <t>HS 06</t>
  </si>
  <si>
    <t>HS 10</t>
  </si>
  <si>
    <t>HS 11</t>
  </si>
  <si>
    <t>HS 12</t>
  </si>
  <si>
    <t>HS 14</t>
  </si>
  <si>
    <t>HS 15</t>
  </si>
  <si>
    <t>HS 16</t>
  </si>
  <si>
    <t>HS 17</t>
  </si>
  <si>
    <t>547-100-</t>
  </si>
  <si>
    <t>PLN 01</t>
  </si>
  <si>
    <t>PLN 02</t>
  </si>
  <si>
    <t>PLN 03</t>
  </si>
  <si>
    <t>PLN 04</t>
  </si>
  <si>
    <t>PLN 05</t>
  </si>
  <si>
    <t>PLN 06</t>
  </si>
  <si>
    <t>PLN 07</t>
  </si>
  <si>
    <t>Report submitted to MANCO &amp; Council</t>
  </si>
  <si>
    <t>Report to MANCO by 30/8/12</t>
  </si>
  <si>
    <t>Attending to financial issues Within 48 hours</t>
  </si>
  <si>
    <t>100% workshops conducted in all wards  by 30/06/13</t>
  </si>
  <si>
    <t xml:space="preserve">25% of Wards </t>
  </si>
  <si>
    <t>286 808</t>
  </si>
  <si>
    <t xml:space="preserve">Updated and maintained register </t>
  </si>
  <si>
    <t>ANNEXURE A: MONTHLY PROJECTION OF REVENUE BY EACH SOURCE</t>
  </si>
  <si>
    <t>ANNEXURE B: MONTHLY PROJECTION OF REVENUE COLLECTED BY EACH VOTE</t>
  </si>
  <si>
    <t>ANNEXURE C: MONTHLY PROJECTION OF OPERATIONAL EXPENDITURE BY VOTE</t>
  </si>
  <si>
    <t>Capital multi-year expenditure sub-total</t>
  </si>
  <si>
    <r>
      <t>Multi-year expenditure</t>
    </r>
    <r>
      <rPr>
        <b/>
        <i/>
        <sz val="12"/>
        <rFont val="Arial Narrow"/>
        <family val="2"/>
      </rPr>
      <t xml:space="preserve"> to be appropriated</t>
    </r>
  </si>
  <si>
    <t>Feb.</t>
  </si>
  <si>
    <t>Dec.</t>
  </si>
  <si>
    <t>Nov.</t>
  </si>
  <si>
    <t>ANNEXURE D: MONTHLY PROJECTION OF CAPITAL  EXPENDITURE BY VOTE</t>
  </si>
  <si>
    <t>BASELINE/  STATUS QUO</t>
  </si>
  <si>
    <t>Date of event and number of participants</t>
  </si>
  <si>
    <t>Number of orphans/  vulnerable children getting school uniforms</t>
  </si>
  <si>
    <t>BASELINE/   STATUS QUO</t>
  </si>
  <si>
    <t>Annual Performance Management Policy Framework adopted by 31 July 2012</t>
  </si>
  <si>
    <t>BASELINE/    STATUS QUO</t>
  </si>
  <si>
    <t xml:space="preserve">1. Date of adoption of Annual Financial Statements     </t>
  </si>
  <si>
    <t>2. Submit Annual Financial Statements to the Auditor General by 31 August 2011</t>
  </si>
  <si>
    <t xml:space="preserve">2. Date of adoption of Annual Financial Statements </t>
  </si>
  <si>
    <t>Annual Financial Statements submitted to the AG by 31 August 2012</t>
  </si>
  <si>
    <t>Gravel horse shoe and passages in need of upgrade to all weather surface access.</t>
  </si>
  <si>
    <t>Commencement of sub-base layers by internal staff. Developed programme and acquired quotations from suppliers</t>
  </si>
  <si>
    <t>Prepared sub-base layers using internal staff.</t>
  </si>
  <si>
    <t>125 625 1305</t>
  </si>
  <si>
    <t>475 000</t>
  </si>
  <si>
    <t>125 625 1307</t>
  </si>
  <si>
    <t>125 625 1315</t>
  </si>
  <si>
    <t>125 625 1316</t>
  </si>
  <si>
    <t>125 625 1301</t>
  </si>
  <si>
    <t>Draft EIA  Basic Assessment Report to be completed by 31 Dec 2012</t>
  </si>
  <si>
    <t>125 625 1313</t>
  </si>
  <si>
    <t>125 625 1309</t>
  </si>
  <si>
    <t>125 625 1306</t>
  </si>
  <si>
    <t>Esigodini Roads.  Upgrading of gavel road to all weather surface</t>
  </si>
  <si>
    <t>125 625 1312</t>
  </si>
  <si>
    <t>125 625 1310</t>
  </si>
  <si>
    <t>125 625 1308</t>
  </si>
  <si>
    <t>125 625 1304</t>
  </si>
  <si>
    <t>125 625 1302</t>
  </si>
  <si>
    <t>Prepared sub-base layer &amp; stormwater quotations to be acquired.</t>
  </si>
  <si>
    <t>125 625 1303</t>
  </si>
  <si>
    <t>Footpaths in Sobantu by 31 March 2013</t>
  </si>
  <si>
    <t>125 625 1314</t>
  </si>
  <si>
    <t>Develop programme and acquire quotations from suppliers and preparation of sub-base layers.</t>
  </si>
  <si>
    <t>Completed upgraded 0.5km of gravel roads in Edendale.</t>
  </si>
  <si>
    <t>125 625 1318</t>
  </si>
  <si>
    <t>Approved specs for quotations by 30 Sept 2012</t>
  </si>
  <si>
    <t>Quotations adjudicated and awarded by 30 Oct 2012</t>
  </si>
  <si>
    <t>Non-existence of the sport facility.  New facility needed. Construction of portal frames structure and installation of concrete palisade fencing.</t>
  </si>
  <si>
    <t>Tender awarded
Service Provider appointed by 30 Nov 2012</t>
  </si>
  <si>
    <t>Public Transport Network System - Multi Year Project</t>
  </si>
  <si>
    <t>111 576 000</t>
  </si>
  <si>
    <t>10 577 175</t>
  </si>
  <si>
    <t>14 994 650</t>
  </si>
  <si>
    <t>50 km of sewer pipe to be upgraded and 6 Pump Stations upgraded</t>
  </si>
  <si>
    <t xml:space="preserve">Replace 3 km of Sewer pipe and upgrade 1 Pump Station                  </t>
  </si>
  <si>
    <t>km of sewer pipe replaced, no of pump stations upgraded</t>
  </si>
  <si>
    <t>W&amp;S 09</t>
  </si>
  <si>
    <t>W&amp;S 10</t>
  </si>
  <si>
    <t>W&amp;S 11</t>
  </si>
  <si>
    <t>W&amp;S 12</t>
  </si>
  <si>
    <t>W&amp;S 13</t>
  </si>
  <si>
    <t>W&amp;S 14</t>
  </si>
  <si>
    <t>No properties expropriated as yet</t>
  </si>
  <si>
    <t>No local area plans yet completed</t>
  </si>
  <si>
    <t>No Town Planning schemes for these two areas</t>
  </si>
  <si>
    <t>Climate change adaptation policy</t>
  </si>
  <si>
    <t>Date of approved policy</t>
  </si>
  <si>
    <t xml:space="preserve">Interim  Ecosystem Services Plan </t>
  </si>
  <si>
    <t>No Ecosystems Plan in place</t>
  </si>
  <si>
    <t>Priority zones identified,prioritised, and top 3 chosen.</t>
  </si>
  <si>
    <t>Research first zone in detail, report completed</t>
  </si>
  <si>
    <t>Adoption of A Governance Framework</t>
  </si>
  <si>
    <t>Preparation of ICT Charter by 31 Aug 2012</t>
  </si>
  <si>
    <t>IT Charter prepared by 31 Aug 2012</t>
  </si>
  <si>
    <t>Charter approved by Manco, Exco and Council by 30 Oct 2012</t>
  </si>
  <si>
    <t>Master Systems Plan</t>
  </si>
  <si>
    <t>Up to date MSP</t>
  </si>
  <si>
    <t>Audit approval of MSP by 31 Aug 2012</t>
  </si>
  <si>
    <t>MSP approved by Manco, Exco and Council by 30 Oct 2012</t>
  </si>
  <si>
    <t>ICT Steering Committee</t>
  </si>
  <si>
    <t xml:space="preserve">A Committee is in place but attendance is erratic </t>
  </si>
  <si>
    <t>Fully quorate ICT Steering Committee meets once a month</t>
  </si>
  <si>
    <t>3 Meetings per quarter</t>
  </si>
  <si>
    <t>Policies and Procedures</t>
  </si>
  <si>
    <t>Physical Security Policies</t>
  </si>
  <si>
    <t>Approval and Implementation of 2 Physical Security Policies</t>
  </si>
  <si>
    <t>2 Policies approved by Council by 30 Sep 2012</t>
  </si>
  <si>
    <t>100% Compliance with these policies</t>
  </si>
  <si>
    <t>Logical Security Policies</t>
  </si>
  <si>
    <t>Approval and Implementation of 11 Logical Security Policies</t>
  </si>
  <si>
    <t>11 Policies approved by Council by 30 Sep 2012</t>
  </si>
  <si>
    <t>ICT 06</t>
  </si>
  <si>
    <t>Minimum Operating Standards</t>
  </si>
  <si>
    <t>14 Minimum Operating standards for Unix and Windows are available and complied with</t>
  </si>
  <si>
    <t>14 Policies approved by Council by 30 Sep 2012</t>
  </si>
  <si>
    <t>ICT 07</t>
  </si>
  <si>
    <t>Environmental  Control Policy for Data Centre</t>
  </si>
  <si>
    <t>Approval and Implementation of 2 Environmental Controls Policies in Data Centre</t>
  </si>
  <si>
    <t>Applied to DOHS for appointment of IA for Stage 1 Feasibility Studies</t>
  </si>
  <si>
    <t>Applied to DOHS for appointment of Implementing Agent (IA) for Stage 1 feasibility Studies</t>
  </si>
  <si>
    <t>Hollingwood</t>
  </si>
  <si>
    <t>Monitoring and Management of IA for completion of feasibility Studies by 30/06/2013</t>
  </si>
  <si>
    <t>Date of completion of Stage 1 feasibility studies.</t>
  </si>
  <si>
    <t>Management of IA - 
To assemble professional team, and 
Start Feasibility studies</t>
  </si>
  <si>
    <t xml:space="preserve">Management of IA - 
To achieve 50% completion of  feasibility Studies. </t>
  </si>
  <si>
    <t>75  Sites completed with services</t>
  </si>
  <si>
    <t>Management of IA for the competion of 340 Units by 30/06/2013.</t>
  </si>
  <si>
    <t>Willowfountain EE - Phase1</t>
  </si>
  <si>
    <t>Management of IA to Construct 73 units completed by 30/03/2013</t>
  </si>
  <si>
    <t>Tripartite Agreement signed by 30/9/12</t>
  </si>
  <si>
    <t>30 units to be completed by IA</t>
  </si>
  <si>
    <t>Management of IA to construct 133 Units completed by 30/06/2013</t>
  </si>
  <si>
    <t>40 units to be completed by IA</t>
  </si>
  <si>
    <t>Management of IA to construct 357 Units completed by 30/06/2013</t>
  </si>
  <si>
    <t>Land Legal issues resolved by 30/09/2012</t>
  </si>
  <si>
    <t>Progress reports on Investigation on transfer of flats submitted to MANCO &amp; Council</t>
  </si>
  <si>
    <t>1500 names captured on Housing Register</t>
  </si>
  <si>
    <t>Local AIDS Council meetings</t>
  </si>
  <si>
    <t xml:space="preserve"> Ward AIDS Committees</t>
  </si>
  <si>
    <t>100% Implementation of Ward AIDS Strategy by the 30 September 2012</t>
  </si>
  <si>
    <t xml:space="preserve">Business retention and expansion  </t>
  </si>
  <si>
    <t xml:space="preserve">Business retention and expansion (BR&amp;E) survey </t>
  </si>
  <si>
    <t>Facilitate registration and mentorship  of co-operatives</t>
  </si>
  <si>
    <t>Facilitate registration and mentorship  of 8 co-operatives</t>
  </si>
  <si>
    <t xml:space="preserve">2 co-operatives </t>
  </si>
  <si>
    <t>2 co-operatives</t>
  </si>
  <si>
    <t>Implementation and monitoring of the Annual Procurement Plan</t>
  </si>
  <si>
    <t>Implementation of the Annual Procurement Plan</t>
  </si>
  <si>
    <t>(1) 100% Implementation and monitoring of SCM Policy</t>
  </si>
  <si>
    <t>Implementation and monitoring of SCM Policy</t>
  </si>
  <si>
    <t>(2) favourable audit report</t>
  </si>
  <si>
    <t>Auditor General favourable audit report</t>
  </si>
  <si>
    <t>compliance with SCM Policy</t>
  </si>
  <si>
    <t>All purchases to comply with SCM policy according to the value for money principle.</t>
  </si>
  <si>
    <t>curb Fruitless &amp; wasteful expenditure</t>
  </si>
  <si>
    <t xml:space="preserve"> curb Fruitless &amp; wasteful expenditure</t>
  </si>
  <si>
    <t>SCM 09</t>
  </si>
  <si>
    <t>Bid Processing</t>
  </si>
  <si>
    <t>120 days</t>
  </si>
  <si>
    <t>Bid time processing not to exceed the stipulated time, 7 day quatation 21 days turnaround time, competitive bidding 75 days turnaround time</t>
  </si>
  <si>
    <t>SCM10</t>
  </si>
  <si>
    <t>4 Quaterly report on tenders awarded submitted to Council within 10 days after the monthends</t>
  </si>
  <si>
    <t>SCM11</t>
  </si>
  <si>
    <t>Financial viability and Management</t>
  </si>
  <si>
    <t>Trade and Sundry Paments</t>
  </si>
  <si>
    <t>100 % implementation of the plan.</t>
  </si>
  <si>
    <t>Approved cost containment strategy by 31 Aug 2012</t>
  </si>
  <si>
    <t>Full implementation of the cost containment strategy</t>
  </si>
  <si>
    <t>Implementation</t>
  </si>
  <si>
    <t>Payment within 30 days of invoice</t>
  </si>
  <si>
    <t>100% of payments made to have EC approval</t>
  </si>
  <si>
    <t>100% of claims are properly assessed prior to payment</t>
  </si>
  <si>
    <t>All claims to have legal opinion and assessor report</t>
  </si>
  <si>
    <t>Transfer sufficient funds monthly</t>
  </si>
  <si>
    <t>3 payments per month</t>
  </si>
  <si>
    <t>25% of staff verified</t>
  </si>
  <si>
    <t>Next 25% of staff verified</t>
  </si>
  <si>
    <t>100% budget input</t>
  </si>
  <si>
    <t>100% Review of Financial Regulations</t>
  </si>
  <si>
    <t>EXM 13</t>
  </si>
  <si>
    <t>Leave Management</t>
  </si>
  <si>
    <t>Automation of employee records</t>
  </si>
  <si>
    <t>Leave managed manually leading to inefficiencies</t>
  </si>
  <si>
    <t>Payday fully utilised to manage leave</t>
  </si>
  <si>
    <t>Monthly reports on leave liability</t>
  </si>
  <si>
    <t>Institutional Development and Transformation/Governance</t>
  </si>
  <si>
    <t>Annual Audit Plan</t>
  </si>
  <si>
    <t>Development of the Annual Audit Plan</t>
  </si>
  <si>
    <t>Annual Plan for 2011/12 was approved on 25 February 2012</t>
  </si>
  <si>
    <t>Annual plan for 2012/13  approved by Audit Committee by 31 August 2012</t>
  </si>
  <si>
    <t>Date of approval of the Annual Audit Plan</t>
  </si>
  <si>
    <t>Approved Annual plan  by  31 August  2012</t>
  </si>
  <si>
    <t>IA02</t>
  </si>
  <si>
    <t xml:space="preserve">Risk Management  Function </t>
  </si>
  <si>
    <t>Risk Management Policy</t>
  </si>
  <si>
    <t>Current Risk Management Policy adopted by Council on 12 February 2009</t>
  </si>
  <si>
    <t xml:space="preserve">Revised Risk Management Policy adopted by Council by 30 September 2012 </t>
  </si>
  <si>
    <t xml:space="preserve">Date of adoption of the Risk Management Policy </t>
  </si>
  <si>
    <t>Adopted Risk Management Policy by 30 September 2012</t>
  </si>
  <si>
    <t>IA03</t>
  </si>
  <si>
    <t>Risk Assessment</t>
  </si>
  <si>
    <t>Risk Profile/Register of the Municipality adopted by Council by 30 September 2012</t>
  </si>
  <si>
    <t xml:space="preserve">Date of adoption of the Risk Profile/Register </t>
  </si>
  <si>
    <t>Adopted Risk Profile/Register</t>
  </si>
  <si>
    <t>IA04</t>
  </si>
  <si>
    <t>Risk Management Strategy not in place</t>
  </si>
  <si>
    <t>Risk Management Strategy adopted by Council 30 September 2012</t>
  </si>
  <si>
    <t>Date of adoption of Risk Management Strategy</t>
  </si>
  <si>
    <t>Adopted Risk Management Strategy by 30 September 2012</t>
  </si>
  <si>
    <t>Review &amp; reporting</t>
  </si>
  <si>
    <t>IA05</t>
  </si>
  <si>
    <t>Anti-Fraud &amp; Corruption</t>
  </si>
  <si>
    <t>Anti-Fraud &amp; Corruption Policy</t>
  </si>
  <si>
    <t>Anti-Fraud &amp; Corruption Policy developed in 2009</t>
  </si>
  <si>
    <t>Revised Anti-Fraud &amp; Corruption Policy adopted by Council by 31 October 2012</t>
  </si>
  <si>
    <t xml:space="preserve">Date of adoption of Anti-Fraud &amp; Corruption Policy </t>
  </si>
  <si>
    <t>Adopted revised Anti-Fraud &amp; Corruption Policy by 31 October 2012</t>
  </si>
  <si>
    <t>IA06</t>
  </si>
  <si>
    <t>Anti-Fraud &amp; Corruption Strategy</t>
  </si>
  <si>
    <t>Anti-Fraud &amp; Corruption Strategy developed in 2009</t>
  </si>
  <si>
    <t>Revised Anti-Fraud &amp; Corruption Strategy adopted by Council by 31 October 2012</t>
  </si>
  <si>
    <t>Date of adoption of the Anti-Fraud &amp; Corruption Strategy</t>
  </si>
  <si>
    <t>Adopted revised Anti-Fraud &amp; Corruption Strategy by 31 October 2012</t>
  </si>
  <si>
    <t>IA07</t>
  </si>
  <si>
    <t>Anti-Fraud/Ethics Awareness Campaign</t>
  </si>
  <si>
    <t>Never done</t>
  </si>
  <si>
    <t>Anti-Fraud &amp; Corruption/Ethics workshops Rollout Plan submitted to MANCO by 31 October 2012</t>
  </si>
  <si>
    <t xml:space="preserve">Date of Anti-Fraud &amp; Corruption / Ethics workshops Rollout Plan </t>
  </si>
  <si>
    <t>Anti-Fraud &amp; Corruption / Ethics Workshop Rollout Plan</t>
  </si>
  <si>
    <t>IA08</t>
  </si>
  <si>
    <t>Anti-Fraud &amp; Corruption/Ethics workshops done as per the Rollout Plan</t>
  </si>
  <si>
    <t>Number of Workshops done vs planned</t>
  </si>
  <si>
    <t>IA09</t>
  </si>
  <si>
    <t>Governance</t>
  </si>
  <si>
    <t>Adhoc Forensic Investigations</t>
  </si>
  <si>
    <t>No record</t>
  </si>
  <si>
    <t>Forensic Investigations done as per request/need</t>
  </si>
  <si>
    <t>Forensic investigations done within the timeframe prescribed in the project plan</t>
  </si>
  <si>
    <t>IA10</t>
  </si>
  <si>
    <t>Annual Audit Plan 2012/13</t>
  </si>
  <si>
    <t>Internal Audit Assignments</t>
  </si>
  <si>
    <t>Internal Audit assignments done as per Annual Audit Plan per annum</t>
  </si>
  <si>
    <t xml:space="preserve">Internal Audit Assignments Completed as per the annual plan </t>
  </si>
  <si>
    <t>IA11</t>
  </si>
  <si>
    <t>Internal Audit Methodology</t>
  </si>
  <si>
    <t>Not in place</t>
  </si>
  <si>
    <t>Internal Audit Methodology developed and implemented by 31 December 2012</t>
  </si>
  <si>
    <t>Date by which the methodology is completed</t>
  </si>
  <si>
    <t>Internal Audit Methodology completed</t>
  </si>
  <si>
    <t>IA12</t>
  </si>
  <si>
    <t>Training Auditors</t>
  </si>
  <si>
    <t>Training attended as per the training plan</t>
  </si>
  <si>
    <t xml:space="preserve">Number of training courses attended </t>
  </si>
  <si>
    <t>IA13</t>
  </si>
  <si>
    <t>Annual plan for 2013/14  approved by Audit Committee by 30 June 2013</t>
  </si>
  <si>
    <t>IA14</t>
  </si>
  <si>
    <t>Risk Assessment 2013/14</t>
  </si>
  <si>
    <t>Risk Assessment for 2011/12 finalised 25/02/12</t>
  </si>
  <si>
    <t>Updated Risk Profile/Register of the Municipality adopted by Council by 30 June 2013</t>
  </si>
  <si>
    <t xml:space="preserve">Date of adoption of the Updated Risk Profile/Register </t>
  </si>
  <si>
    <t>IA15</t>
  </si>
  <si>
    <t>Risk Management Strategy  for 2013/14 done &amp; submitted to the Audit Committee 30 June 2013</t>
  </si>
  <si>
    <t>Date of submission to the Audit Committee of Risk Management Strategy</t>
  </si>
  <si>
    <t>First draft compiled by 31/08/12</t>
  </si>
  <si>
    <t>Final Business Plan submitted to Manco by 31/10/12</t>
  </si>
  <si>
    <t>800 Businesses Premises inspected as per  Fire Bylaws and regulations.</t>
  </si>
  <si>
    <t>Reviewed Disaster Risk Management Plan</t>
  </si>
  <si>
    <t>non- compliance with Disaster Management Act</t>
  </si>
  <si>
    <t>Implimentation of Committee meetings</t>
  </si>
  <si>
    <t>TMS 04</t>
  </si>
  <si>
    <t>non compliance with Fire Arm Control Act</t>
  </si>
  <si>
    <t>Fire Arm Audit Conduted by 31/10/12</t>
  </si>
  <si>
    <t>date fire arm audit completed</t>
  </si>
  <si>
    <t>fire arm audit in progress</t>
  </si>
  <si>
    <t>fire arm audit completed by 31/10/12</t>
  </si>
  <si>
    <t>TMS 05</t>
  </si>
  <si>
    <t>Road Safety awareness conducted at schools</t>
  </si>
  <si>
    <t>80 schools sessions conducted per annum</t>
  </si>
  <si>
    <t>120 school sessions per annum</t>
  </si>
  <si>
    <t>number of school sessions conducted.</t>
  </si>
  <si>
    <t>30 school safety awreness  sessions conducted.</t>
  </si>
  <si>
    <t>Develop and Approve Policy Manual, Employment Policy and Employment Procedure Manual, Parking Policy, Transfer Policy, Staff in Political Offices Policy, Acting Policy, Allocation/ Placement policy, EAP Policy, HIV Policy, Incapacity Policy, Dress Code/ Uniform Policy, Memorial Services and Funerals of Employees Policy, Training and Development Policy, Learnership Policy, Internship Policy, AET Policy, Career &amp; Succession Policy</t>
  </si>
  <si>
    <t>Developed and Approved Policies by the end of the 2nd Quarter</t>
  </si>
  <si>
    <t>Implement the Policy Manual, Employment Policy and Employment Procedure Manual, Parking Policy, Transfer Policy, Staff in Political Offices Policy, Acting Policy, Allocation/ Placement policy, EAP Policy, HIV Policy, Incapacity Policy, Dress Code/ Uniform Policy, Memorial Services and Funerals of Employees Policy, Training and Development Policy, Learnership Policy, Internship Policy, AET Policy, Career &amp; Succession Policy</t>
  </si>
  <si>
    <t>Implementation of All Polices</t>
  </si>
  <si>
    <t xml:space="preserve">Sensitisation of Employees on  the Policy Manual, Employment Policy and Employment Procedure Manual, Parking Policy, Transfer Policy, Staff in Political Offices Policy, Acting Policy, Allocation/ Placement policy, EAP Policy, HIV Policy, Incapacity Policy, Dress Code/ Uniform Policy, Memorial Services and Funerals of Employees Policy, Training and Development Policy, Learnership Policy, Internship Policy, AET Policy, Career &amp; Succession Policy
</t>
  </si>
  <si>
    <t>Employees Sensitised</t>
  </si>
  <si>
    <t xml:space="preserve">Date </t>
  </si>
  <si>
    <t>Restructuring of Organisation</t>
  </si>
  <si>
    <t>Approved organisational structure 30/09/2012</t>
  </si>
  <si>
    <t>Job Descriptions for existing Structure Graded but not  released</t>
  </si>
  <si>
    <t>Evaluated JD's for all posts by the end of 4th quarter</t>
  </si>
  <si>
    <t>Written and Signed off JD's by end of 2nd Quarter</t>
  </si>
  <si>
    <t>Implemented Staff Service Charter (HR)  30/04/2013</t>
  </si>
  <si>
    <t xml:space="preserve">Employee Workshops on Collective agreements </t>
  </si>
  <si>
    <t>Workshops on Collective agreements to all Business Units</t>
  </si>
  <si>
    <t xml:space="preserve">Approved Industrial Action Strategy </t>
  </si>
  <si>
    <t>Develop Staff Retention Policy and Strategy</t>
  </si>
  <si>
    <t xml:space="preserve"> 100%  employees interviewed on exit &amp; quarterly reports and Implementation of Policy and Strategy</t>
  </si>
  <si>
    <t>% of exit interviews; quarterly reports and Implementation of Policy and Strategy</t>
  </si>
  <si>
    <t>100% exit interviews ; identify scarce skills and 1 quarterly report</t>
  </si>
  <si>
    <t>30 Learners on Learnership Programme</t>
  </si>
  <si>
    <t xml:space="preserve">Number of learners </t>
  </si>
  <si>
    <t>680 000</t>
  </si>
  <si>
    <t>35 Interns Appointed</t>
  </si>
  <si>
    <t>15  Study Assistance Awarded and 49 Bursaries carried over</t>
  </si>
  <si>
    <t xml:space="preserve">Section 28 Apprenticeships  and RPL in Critical and Scarce Skills Areas.         </t>
  </si>
  <si>
    <t>10 Section 28 Apprenticeships</t>
  </si>
  <si>
    <t>15 Section 28 Apprenticeships Awarded and  RPL conducted</t>
  </si>
  <si>
    <t>Number of Section 28 Apprenticeships Awarded and  RPL  conducted</t>
  </si>
  <si>
    <t xml:space="preserve">Awarding of Section 28 Apprenticeships  and  RPL </t>
  </si>
  <si>
    <t xml:space="preserve">50%  of identified high risk employees medicals conducted </t>
  </si>
  <si>
    <t xml:space="preserve">15% of identified high risk  Employee medicals conducted  </t>
  </si>
  <si>
    <t xml:space="preserve"> Risk Environment database</t>
  </si>
  <si>
    <t>% of Database Complete</t>
  </si>
  <si>
    <t>100% Risk Assessments of Work environments</t>
  </si>
  <si>
    <t>25% Risk Assessments of Work environments</t>
  </si>
  <si>
    <t>50% Risk Assessments of Work environments</t>
  </si>
  <si>
    <t>IDP/BUDGET Process Plan</t>
  </si>
  <si>
    <t>2011/2012 process plan approved on the 31 August 2011</t>
  </si>
  <si>
    <t>12 Section 71 monthly reports  produced within 10 days after the month ends</t>
  </si>
  <si>
    <t>4 quarterly reports  produced within 10 days after the quarter ends</t>
  </si>
  <si>
    <t>1 x quarterly report  produced within 10 days after the month ends</t>
  </si>
  <si>
    <t>2011/2012 Budget policy approved on the 2012/05/28</t>
  </si>
  <si>
    <t>2011/2012 Virement policy approved on the 2012/05/28</t>
  </si>
  <si>
    <t>Daily, weekly, montly &amp; quarterly monitoring and reporting.</t>
  </si>
  <si>
    <t>Daily, weekly, monthly and quarterly monitoring and reporting</t>
  </si>
  <si>
    <t>66 daily, 12 weekly, 3 monthly &amp; 1 quarterly reports produced</t>
  </si>
  <si>
    <t>2010/2011 Audited Annual financial statements tabled on the 25th of January 2012.</t>
  </si>
  <si>
    <t>Clean audit report</t>
  </si>
  <si>
    <t>15000 -2011/2012       6Rolls of material</t>
  </si>
  <si>
    <t>number of books purchased per acquisition dept.</t>
  </si>
  <si>
    <t>book selection process</t>
  </si>
  <si>
    <t>Development of new parks.</t>
  </si>
  <si>
    <t>Two Parks in Greater Edendale</t>
  </si>
  <si>
    <t>16 community parks zero parks in edendale and vulindlela</t>
  </si>
  <si>
    <t>maintainance and rehabilitation of the regional park.</t>
  </si>
  <si>
    <t>1 regional park delapidated alexandra regional park.</t>
  </si>
  <si>
    <t>Sport Development</t>
  </si>
  <si>
    <t>Msunduzi Sport and Recretion Plan</t>
  </si>
  <si>
    <t>20 Satellites</t>
  </si>
  <si>
    <t>Develop Msunduzi Sport &amp; Recreation Plan</t>
  </si>
  <si>
    <t>Completed Msunduzi sport &amp; Recreation Plan</t>
  </si>
  <si>
    <t>Analysis of National Sport &amp; Recreation</t>
  </si>
  <si>
    <t>Draft Msunduzi Sport and Recreation</t>
  </si>
  <si>
    <t xml:space="preserve">PKS 07                                     </t>
  </si>
  <si>
    <t>Cemeteries &amp; Crematoria Sector Plan</t>
  </si>
  <si>
    <t xml:space="preserve">Development of Crematoria </t>
  </si>
  <si>
    <t>Bench Mark with Germiston and KwaDukuza fact Finding Mission</t>
  </si>
  <si>
    <t>Draft of Cemeteries and Crematoria</t>
  </si>
  <si>
    <t xml:space="preserve">PKS 08                                   </t>
  </si>
  <si>
    <t>PKS 13</t>
  </si>
  <si>
    <t>PKS 14</t>
  </si>
  <si>
    <t>181....</t>
  </si>
  <si>
    <t>184...</t>
  </si>
  <si>
    <t>Revenue Plan for garden refuse sites adopted by December 2012.</t>
  </si>
  <si>
    <t>25-37</t>
  </si>
  <si>
    <t>Increase the Orange Bag Recycling Project to  13 wards</t>
  </si>
  <si>
    <t xml:space="preserve">Orange Bag Recycling Project increased by 1 ward </t>
  </si>
  <si>
    <t xml:space="preserve">Orange Bag Recycling Project increased by 2 wards </t>
  </si>
  <si>
    <t>WMS 10</t>
  </si>
  <si>
    <t>Public Conveniences/Toilets</t>
  </si>
  <si>
    <t>27,32,33</t>
  </si>
  <si>
    <t>29 conveniences</t>
  </si>
  <si>
    <t>29 conveniences operated daily</t>
  </si>
  <si>
    <t>number of conveniences</t>
  </si>
  <si>
    <t>LFS 02</t>
  </si>
  <si>
    <t>Basic Service Delivery &amp; Infrastructure Devel.</t>
  </si>
  <si>
    <t>Minimize waste to Landfill</t>
  </si>
  <si>
    <t>Materials Recovery &amp; Organic Waste Composting Facilities</t>
  </si>
  <si>
    <t>Non-recycling &amp; composting</t>
  </si>
  <si>
    <t>Recycle/compost 30% of waste</t>
  </si>
  <si>
    <t>Functional MRF</t>
  </si>
  <si>
    <t>20 000 000 (COGTA) 3 000 000 (UDM) 1 000 000 (CNL)</t>
  </si>
  <si>
    <t>COGTA/UDM/CNL</t>
  </si>
  <si>
    <t>Signed co-operation agreement with UDM</t>
  </si>
  <si>
    <t xml:space="preserve">install 600 connections </t>
  </si>
  <si>
    <t>install 600 connections</t>
  </si>
  <si>
    <t>150 connections installed</t>
  </si>
  <si>
    <t>1000 prepaid connections installed</t>
  </si>
  <si>
    <t xml:space="preserve">1000 prepaid meter connections installed </t>
  </si>
  <si>
    <t>250 connections installed</t>
  </si>
  <si>
    <t xml:space="preserve">Replacement of 10 Mini substations </t>
  </si>
  <si>
    <t>Order placed &amp; 2 replaced</t>
  </si>
  <si>
    <t>Delivery &amp; 2 mini substations replaced</t>
  </si>
  <si>
    <t>Order placed &amp; 3 installed</t>
  </si>
  <si>
    <t>delivery and 3 installed</t>
  </si>
  <si>
    <t>Replacement of 40 switch gear &amp; accessorie</t>
  </si>
  <si>
    <t>Replacement of 40 switch gear &amp; accessories</t>
  </si>
  <si>
    <t>SDBIP 2012/2013 was  approved within 28 days after the approval of the budget &amp; IDP</t>
  </si>
  <si>
    <t>SDBIP 2011/2012 was not made public within 14 days after the approval by the Mayor</t>
  </si>
  <si>
    <t>Approved SDBIP 2012/ 2013 published on website by 12/7/2012</t>
  </si>
  <si>
    <t>Date of publishing</t>
  </si>
  <si>
    <t>Number of monthly reports</t>
  </si>
  <si>
    <t>Nil monthly reports on the SDBIP produced in 2011/2012.</t>
  </si>
  <si>
    <t>Date Annual Report tabled in Council</t>
  </si>
  <si>
    <t>Date Oversight report tabled in Council</t>
  </si>
  <si>
    <t>28 x signed performance agreements by 31/07/2012</t>
  </si>
  <si>
    <t>Performance agreements published on website by 11/7/2012</t>
  </si>
  <si>
    <t>Date of Automation  (live system)</t>
  </si>
  <si>
    <t>100% Implementation of Public Participation &amp; monitoring Policy</t>
  </si>
  <si>
    <t>100% complaints addressed within 20 days</t>
  </si>
  <si>
    <t>28 wards have no plans.</t>
  </si>
  <si>
    <t>Completed 28 ward plans by 30/06/2013</t>
  </si>
  <si>
    <t>9 plans completed by date.</t>
  </si>
  <si>
    <t>Strategy development &amp; administration by 30/09/12</t>
  </si>
  <si>
    <t>Research Surveys completed by 31/12/2012</t>
  </si>
  <si>
    <t>ABM 08</t>
  </si>
  <si>
    <t>Community Mobilisation</t>
  </si>
  <si>
    <t>Loudhailing</t>
  </si>
  <si>
    <t>Councillor's scheduled meeting</t>
  </si>
  <si>
    <t>111 of loud hailing done</t>
  </si>
  <si>
    <t>111 loud hailing scheduled community meetings done</t>
  </si>
  <si>
    <t>ABM 09</t>
  </si>
  <si>
    <t>Vulindlela Rural Development Strategy</t>
  </si>
  <si>
    <t xml:space="preserve">1 to 9 </t>
  </si>
  <si>
    <t>No Rural Strategy</t>
  </si>
  <si>
    <t>Rural Development Strategy for Vulindlela</t>
  </si>
  <si>
    <t>Research done</t>
  </si>
  <si>
    <t>Compile information into document</t>
  </si>
  <si>
    <t>ABM 10</t>
  </si>
  <si>
    <t>Review ABM management boundaries</t>
  </si>
  <si>
    <t>5 Outdated ABM management boundaries</t>
  </si>
  <si>
    <t>All 5 areas having developed boundaries</t>
  </si>
  <si>
    <t>Review ABM boundaries</t>
  </si>
  <si>
    <t>Submit report to MANCO for approval</t>
  </si>
  <si>
    <t>ABM 11</t>
  </si>
  <si>
    <t>Conduct IDP Budget need survey</t>
  </si>
  <si>
    <t>All Council Izimbizos</t>
  </si>
  <si>
    <t>Outdated completed Izimbizo Budget/IDP survey</t>
  </si>
  <si>
    <t>Completed IDP/Budget needs survey completed</t>
  </si>
  <si>
    <t>IDP/Budget needs survey completed</t>
  </si>
  <si>
    <t>Conduct Budget/IDP izimbizo survey</t>
  </si>
  <si>
    <t>ABM 12</t>
  </si>
  <si>
    <t>War room monthly reports</t>
  </si>
  <si>
    <t>Inconsistant reports</t>
  </si>
  <si>
    <t>Submission of monthly reports from each war rooms</t>
  </si>
  <si>
    <t>Monthly report for each war room submitted</t>
  </si>
  <si>
    <t>111 Reports produced</t>
  </si>
  <si>
    <t>444 loud hailings done</t>
  </si>
  <si>
    <t>Exco agenda closed 6 days prior to meeting</t>
  </si>
  <si>
    <t>Agenda dispatched to councillors 5 days before the mrrting</t>
  </si>
  <si>
    <t>DraftMinutes dispatched 7 days after meeting</t>
  </si>
  <si>
    <t>DraftMinutes posted on Intranet 14 days after meeting</t>
  </si>
  <si>
    <t>DraftMinutes posted on Intranet 7 days after meeting</t>
  </si>
  <si>
    <t>Draft Minutes sent for implementation 7 days after meeting (except Economic Development PC)</t>
  </si>
  <si>
    <t>ALL Draft Minutes sent for implementation 7 days after meeting</t>
  </si>
  <si>
    <t xml:space="preserve">100% effective, efficient internal mail system: adopted plan by manco by 30 August. </t>
  </si>
  <si>
    <t>Internal Mail dispatched within 24 hours of receipt</t>
  </si>
  <si>
    <t>Two promulgated electricity and cemeteries bylaws</t>
  </si>
  <si>
    <t>One promulgated environmental health bylaws</t>
  </si>
  <si>
    <t>Amounts and penalties have to be reviewed in accordance with inflation/monetary value</t>
  </si>
  <si>
    <t>Fines for all business units have to be reviewed</t>
  </si>
  <si>
    <t xml:space="preserve">Management and staff do not have sufficient knowledge of delictual liability </t>
  </si>
  <si>
    <t>Key Managers  &amp; staff in all Business Units trained on delictual liability</t>
  </si>
  <si>
    <t>Specified managers  &amp; staff from business units trained per quarter</t>
  </si>
  <si>
    <t xml:space="preserve">Key Managers &amp; staff in Corporate Services &amp; Community Services trained  on delictual liability  </t>
  </si>
  <si>
    <t>Key Managers &amp; staff in Financial Services trained on delictual liability</t>
  </si>
  <si>
    <t>Monthly programme/ project monitoring reports for MIG/OGF/CNL Budget</t>
  </si>
  <si>
    <t>Reports compiled &amp; submitted by 5th of every month. Ensure 100% of budget is spent.</t>
  </si>
  <si>
    <t>Weekly programme/project monitoring reports for MIG/OGF/CNL Budget</t>
  </si>
  <si>
    <t>PMU 03</t>
  </si>
  <si>
    <t>Project Management Support</t>
  </si>
  <si>
    <t>Monitoring, Co-ordination, assistance facilitation and implementation to all BU</t>
  </si>
  <si>
    <t>Minimised Risks to projects not meeting targets and develop action plans</t>
  </si>
  <si>
    <t>Meet project service delivery objectives</t>
  </si>
  <si>
    <t>No</t>
  </si>
  <si>
    <t>Daily action plans and implementation monitoring</t>
  </si>
  <si>
    <t>Administration of payment process and ongoing monitoring</t>
  </si>
  <si>
    <t>Financial support budget and reporting to MIG (Provincial/National Treasury)</t>
  </si>
  <si>
    <t>Administration Support and reporting to MIG (Provincial) and reporting to OGF/CNL/EPWP</t>
  </si>
  <si>
    <t>Print Production job completed within 10 working days</t>
  </si>
  <si>
    <t>Printing completed within 10 working days of receivng requisition from business units</t>
  </si>
  <si>
    <t>45 Councillor's Trained</t>
  </si>
  <si>
    <t>RVM 01</t>
  </si>
  <si>
    <t>Credit Control and billing</t>
  </si>
  <si>
    <t>Reduction in estimates</t>
  </si>
  <si>
    <t>71% of meters read</t>
  </si>
  <si>
    <t>90% of meters read</t>
  </si>
  <si>
    <t>% of meters read</t>
  </si>
  <si>
    <t>75% of meters read</t>
  </si>
  <si>
    <t>80% of meters read</t>
  </si>
  <si>
    <t>RVM 02</t>
  </si>
  <si>
    <t>Accurate billing of rates</t>
  </si>
  <si>
    <t>85% accuracy of billing iro rates</t>
  </si>
  <si>
    <t>100% accurate billing iro rates</t>
  </si>
  <si>
    <t>% of accurate billing iro rates</t>
  </si>
  <si>
    <t>90% accurate billings ito names</t>
  </si>
  <si>
    <t>93% accurate billings ito names</t>
  </si>
  <si>
    <t>RVM 03</t>
  </si>
  <si>
    <t>Debtors</t>
  </si>
  <si>
    <t>80% debt collection</t>
  </si>
  <si>
    <t>100% debt collection</t>
  </si>
  <si>
    <t>% of Debt collection</t>
  </si>
  <si>
    <t>85% debt collection</t>
  </si>
  <si>
    <t>90% debt collection</t>
  </si>
  <si>
    <t>RVM 04</t>
  </si>
  <si>
    <t>Database clean-up</t>
  </si>
  <si>
    <t>14 000 accounts</t>
  </si>
  <si>
    <t>4000 consumers reached</t>
  </si>
  <si>
    <t>RVM 05</t>
  </si>
  <si>
    <t>Policies</t>
  </si>
  <si>
    <t>Credit Control &amp; Debt Collection Policy</t>
  </si>
  <si>
    <t>Review Credit Control &amp; Debt Collection  policy by 31 May 2013</t>
  </si>
  <si>
    <t>Date of adopted policy</t>
  </si>
  <si>
    <t>RVM 06</t>
  </si>
  <si>
    <t>100% Implementation and monitoring of the Credit Control &amp; Debt Collection  policy</t>
  </si>
  <si>
    <t>Tariff Policy</t>
  </si>
  <si>
    <t>Review Tariff Policy by 31 May 2013</t>
  </si>
  <si>
    <t>RVM 07</t>
  </si>
  <si>
    <t>100% Implementation and monitoring of Tariff Policy</t>
  </si>
  <si>
    <t>% implementation and monitoring of Tariff Policy</t>
  </si>
  <si>
    <t>RVM 08</t>
  </si>
  <si>
    <t>Rates Policy</t>
  </si>
  <si>
    <t>Review Rates policy by the 31 May 2013</t>
  </si>
  <si>
    <t>RVM 09</t>
  </si>
  <si>
    <t>100% Implementation and monitoring of Rates policy</t>
  </si>
  <si>
    <t>% Implementation and monitoring of Rates Policy</t>
  </si>
  <si>
    <t>Indigent Policy</t>
  </si>
  <si>
    <t>Review Indigent policy by 31 May 2013</t>
  </si>
  <si>
    <t>RVM 10</t>
  </si>
  <si>
    <t>100% Implementation and monitoring of Indigent policy</t>
  </si>
  <si>
    <t>% Implementation and monitoring of Indigent policy</t>
  </si>
  <si>
    <t>RVM 11</t>
  </si>
  <si>
    <t>Indigent Register</t>
  </si>
  <si>
    <t>100% Implementation and monitoring of Indigent register</t>
  </si>
  <si>
    <t>% Implementation and monitoring of Indigent register</t>
  </si>
  <si>
    <t>1 X Implementation  and monitoring of SCM policy report submitted to FPC,EXCO and Full Council annually</t>
  </si>
  <si>
    <t>SCM Reg 6 (2) (a) (i)</t>
  </si>
  <si>
    <t>SG 18</t>
  </si>
  <si>
    <t>ICT Charter</t>
  </si>
  <si>
    <t>LED 03</t>
  </si>
  <si>
    <t>LED 07</t>
  </si>
  <si>
    <t>LED 10</t>
  </si>
  <si>
    <t>HS 07</t>
  </si>
  <si>
    <t>HS 08</t>
  </si>
  <si>
    <t>HS 09</t>
  </si>
  <si>
    <t>HS 13</t>
  </si>
  <si>
    <t>HS 18</t>
  </si>
  <si>
    <t>HS 19</t>
  </si>
  <si>
    <t>14 000 returned mail accounts delivered to consumer</t>
  </si>
  <si>
    <t>Number of accounts cleaned</t>
  </si>
  <si>
    <t>RVM 12</t>
  </si>
  <si>
    <t>RVM 13</t>
  </si>
  <si>
    <t>HR 26</t>
  </si>
  <si>
    <t>HR 27</t>
  </si>
  <si>
    <t>HR 28</t>
  </si>
  <si>
    <t>3 X monthly reports submitted by the 5th of every month to project managers</t>
  </si>
  <si>
    <t>Appointed Consultant.  Commenced with stormwater investigation and design</t>
  </si>
  <si>
    <t>Installation of 2 new cremators by 30 March 2013</t>
  </si>
  <si>
    <t>Project milestone completion date</t>
  </si>
  <si>
    <t>392 630 1302</t>
  </si>
  <si>
    <t>27, 32, 23, 35</t>
  </si>
  <si>
    <t>241 630 1301</t>
  </si>
  <si>
    <t xml:space="preserve">Economic Developments Facilities </t>
  </si>
  <si>
    <t>Completed  design report, specs and services plan by 15 Dec'12. 40% construction works completed by June'13</t>
  </si>
  <si>
    <t xml:space="preserve">% of construction works completed </t>
  </si>
  <si>
    <t>Appointed a consultant. Commenced with the design and investigation of affected services.</t>
  </si>
  <si>
    <t>Completed design, specification and affected services plan. Commenced with the negotiation with Services Owners in term of reallocation and cost.</t>
  </si>
  <si>
    <t>To be advised by Finance</t>
  </si>
  <si>
    <t xml:space="preserve"> Widening of New England Road by adding 1.3km of roadway / lanes. (Multi-year project)</t>
  </si>
  <si>
    <t>Congested Road during traffic peak-hour period, limiting ease of access into the CBD</t>
  </si>
  <si>
    <t>Completed widening of 2.1km of additional roadway.</t>
  </si>
  <si>
    <t>km of completed roadway.</t>
  </si>
  <si>
    <t>COGTA and CNL</t>
  </si>
  <si>
    <t>Completed reallocation of services and 65% of roadworks</t>
  </si>
  <si>
    <t>Completed 2.1km of road widening by 30 November 2012</t>
  </si>
  <si>
    <t>Open soccer field</t>
  </si>
  <si>
    <t>Completed earthworks and Master Plan drainage by June 2013</t>
  </si>
  <si>
    <t>Completed earthworks for 8 lanes Athletic facility</t>
  </si>
  <si>
    <t>DS&amp;R</t>
  </si>
  <si>
    <t>100% completion of earthworks for the athletic track - Phase 1 by 30 September 2012</t>
  </si>
  <si>
    <t>390 889 0600</t>
  </si>
  <si>
    <t>Construction of the Tourism Hub Building</t>
  </si>
  <si>
    <t>Old bus, taxi terminus and roadway</t>
  </si>
  <si>
    <t>Completed double story, state of the art tourism FACILITY BY November 2012</t>
  </si>
  <si>
    <t>100% completed building</t>
  </si>
  <si>
    <t>Practical completion of double storey internal structural works by October 2012</t>
  </si>
  <si>
    <t>RSW 27</t>
  </si>
  <si>
    <t>RSW 28</t>
  </si>
  <si>
    <t>RSW 29</t>
  </si>
  <si>
    <t>RSW 30</t>
  </si>
  <si>
    <t>Completed design report</t>
  </si>
  <si>
    <t>Completed investigation and design report</t>
  </si>
  <si>
    <t>Minutes/ reports compiled every second Wednesday. Ensure 100% of budget is spent.</t>
  </si>
  <si>
    <t xml:space="preserve">6 X  weekly reports sent out every second Wednesday to PM's </t>
  </si>
  <si>
    <t>Completion of containment berms</t>
  </si>
  <si>
    <t>Completion of access ramps</t>
  </si>
  <si>
    <t>LFS 03</t>
  </si>
  <si>
    <t>Completion of staff changerooms</t>
  </si>
  <si>
    <t>LFS 04</t>
  </si>
  <si>
    <t>Installtion of new weighbridge</t>
  </si>
  <si>
    <t>LFS 05</t>
  </si>
  <si>
    <t>Upgraded leachate pump system</t>
  </si>
  <si>
    <t>LFS 06</t>
  </si>
  <si>
    <t>Installation of fence and gates</t>
  </si>
  <si>
    <t>LFS 07</t>
  </si>
  <si>
    <t>Completion of road rehabilitation and creation of firebreak</t>
  </si>
  <si>
    <t>LFS 08</t>
  </si>
  <si>
    <t>LFS 09</t>
  </si>
  <si>
    <t>Establishment of recyclable collectin system</t>
  </si>
  <si>
    <t>Non-collection of domestic recyclables</t>
  </si>
  <si>
    <t>Waste recycling system at source</t>
  </si>
  <si>
    <t>Established waste recycling system</t>
  </si>
  <si>
    <t xml:space="preserve">22 Quarterly Assessments of all Managers up to level 3 </t>
  </si>
  <si>
    <t>4.6. LANDFILL SITE</t>
  </si>
  <si>
    <t>93 994 households with weekly refuse collection</t>
  </si>
  <si>
    <t>Resolve underlying land issues</t>
  </si>
  <si>
    <t>Legal matters dealt with prior to expropriation</t>
  </si>
  <si>
    <r>
      <t>Inception Report for South Eastern District completed by 30</t>
    </r>
    <r>
      <rPr>
        <vertAlign val="superscript"/>
        <sz val="9"/>
        <rFont val="Calibri"/>
        <family val="2"/>
      </rPr>
      <t>th</t>
    </r>
    <r>
      <rPr>
        <sz val="9"/>
        <rFont val="Calibri"/>
        <family val="2"/>
      </rPr>
      <t xml:space="preserve"> June 2013       </t>
    </r>
  </si>
  <si>
    <r>
      <t>Inception Report for Inner City Development completed by 30</t>
    </r>
    <r>
      <rPr>
        <vertAlign val="superscript"/>
        <sz val="9"/>
        <rFont val="Calibri"/>
        <family val="2"/>
      </rPr>
      <t>th</t>
    </r>
    <r>
      <rPr>
        <sz val="9"/>
        <rFont val="Calibri"/>
        <family val="2"/>
      </rPr>
      <t xml:space="preserve"> June 2013       </t>
    </r>
  </si>
  <si>
    <r>
      <t>Inception Report for Town Planning scheme extension completed by 30</t>
    </r>
    <r>
      <rPr>
        <vertAlign val="superscript"/>
        <sz val="9"/>
        <rFont val="Calibri"/>
        <family val="2"/>
      </rPr>
      <t>th</t>
    </r>
    <r>
      <rPr>
        <sz val="9"/>
        <rFont val="Calibri"/>
        <family val="2"/>
      </rPr>
      <t xml:space="preserve"> June 2013       </t>
    </r>
  </si>
  <si>
    <r>
      <t>3 zonal reports completed by 30</t>
    </r>
    <r>
      <rPr>
        <vertAlign val="superscript"/>
        <sz val="9"/>
        <rFont val="Calibri"/>
        <family val="2"/>
      </rPr>
      <t>th</t>
    </r>
    <r>
      <rPr>
        <sz val="9"/>
        <rFont val="Calibri"/>
        <family val="2"/>
      </rPr>
      <t xml:space="preserve"> June 2013</t>
    </r>
  </si>
  <si>
    <r>
      <t xml:space="preserve">Draft Exco agenda to Chairperson </t>
    </r>
    <r>
      <rPr>
        <u/>
        <sz val="9"/>
        <rFont val="Calibri"/>
        <family val="2"/>
      </rPr>
      <t>7</t>
    </r>
    <r>
      <rPr>
        <sz val="9"/>
        <rFont val="Calibri"/>
        <family val="2"/>
      </rPr>
      <t xml:space="preserve"> days prior to meeting</t>
    </r>
  </si>
  <si>
    <r>
      <t xml:space="preserve">Agenda dispatched to councillors </t>
    </r>
    <r>
      <rPr>
        <sz val="9"/>
        <rFont val="Calibri"/>
        <family val="2"/>
      </rPr>
      <t>5 days before the meeting</t>
    </r>
  </si>
  <si>
    <r>
      <t xml:space="preserve">Agenda dispatched to councillors </t>
    </r>
    <r>
      <rPr>
        <sz val="9"/>
        <rFont val="Calibri"/>
        <family val="2"/>
      </rPr>
      <t>7 days before the meeting</t>
    </r>
  </si>
  <si>
    <r>
      <rPr>
        <sz val="9"/>
        <rFont val="Calibri"/>
        <family val="2"/>
      </rPr>
      <t>Draft Minutes signed off with amendments</t>
    </r>
  </si>
  <si>
    <r>
      <rPr>
        <sz val="9"/>
        <rFont val="Calibri"/>
        <family val="2"/>
      </rPr>
      <t xml:space="preserve">Draft Minutes signed off without amendments </t>
    </r>
  </si>
  <si>
    <r>
      <rPr>
        <sz val="9"/>
        <rFont val="Calibri"/>
        <family val="2"/>
      </rPr>
      <t>Draft Minutes dispatched 7 days after meeting</t>
    </r>
  </si>
  <si>
    <t>Willowfountain (Main, Khuzwayo and Kwa-Phupha Roads)</t>
  </si>
  <si>
    <t>Obtained quotes from Annual Suppliers
Commenced with placing of the base layer - G5</t>
  </si>
  <si>
    <r>
      <t xml:space="preserve">Upgraded 0.5km of gravel roads in </t>
    </r>
    <r>
      <rPr>
        <sz val="9"/>
        <rFont val="Calibri"/>
        <family val="2"/>
      </rPr>
      <t>Edendale</t>
    </r>
  </si>
  <si>
    <r>
      <t xml:space="preserve">IRPTN - DoT </t>
    </r>
    <r>
      <rPr>
        <b/>
        <sz val="9"/>
        <rFont val="Calibri"/>
        <family val="2"/>
        <scheme val="minor"/>
      </rPr>
      <t>(Multi-year project)</t>
    </r>
  </si>
  <si>
    <r>
      <t xml:space="preserve"> Widening of Thwala Rd to incorporate parking &amp; mini taxi rank and trading facilities. </t>
    </r>
    <r>
      <rPr>
        <b/>
        <sz val="9"/>
        <rFont val="Calibri"/>
        <family val="2"/>
        <scheme val="minor"/>
      </rPr>
      <t>(Multi-year project)</t>
    </r>
  </si>
  <si>
    <t>Fitment of vehicle monitoring system to 789 vehicles by 30/12/12</t>
  </si>
  <si>
    <r>
      <t>n</t>
    </r>
    <r>
      <rPr>
        <sz val="9"/>
        <rFont val="Calibri"/>
        <family val="2"/>
      </rPr>
      <t>umber od connections installed</t>
    </r>
  </si>
  <si>
    <r>
      <t>i</t>
    </r>
    <r>
      <rPr>
        <sz val="9"/>
        <rFont val="Calibri"/>
        <family val="2"/>
      </rPr>
      <t xml:space="preserve">stalled 500 connections </t>
    </r>
  </si>
  <si>
    <r>
      <t xml:space="preserve">300 </t>
    </r>
    <r>
      <rPr>
        <b/>
        <sz val="9"/>
        <rFont val="Calibri"/>
        <family val="2"/>
      </rPr>
      <t>(</t>
    </r>
    <r>
      <rPr>
        <sz val="9"/>
        <rFont val="Calibri"/>
        <family val="2"/>
      </rPr>
      <t>100 sites baited, treated monthly</t>
    </r>
    <r>
      <rPr>
        <b/>
        <sz val="9"/>
        <rFont val="Calibri"/>
        <family val="2"/>
      </rPr>
      <t>)</t>
    </r>
  </si>
  <si>
    <r>
      <t xml:space="preserve">120 </t>
    </r>
    <r>
      <rPr>
        <b/>
        <sz val="9"/>
        <rFont val="Calibri"/>
        <family val="2"/>
      </rPr>
      <t>(</t>
    </r>
    <r>
      <rPr>
        <sz val="9"/>
        <rFont val="Calibri"/>
        <family val="2"/>
      </rPr>
      <t>40 Inspections/ Registrations monthly</t>
    </r>
    <r>
      <rPr>
        <b/>
        <sz val="9"/>
        <rFont val="Calibri"/>
        <family val="2"/>
      </rPr>
      <t>)</t>
    </r>
  </si>
  <si>
    <r>
      <t>420</t>
    </r>
    <r>
      <rPr>
        <b/>
        <sz val="9"/>
        <rFont val="Calibri"/>
        <family val="2"/>
      </rPr>
      <t xml:space="preserve"> (</t>
    </r>
    <r>
      <rPr>
        <sz val="9"/>
        <rFont val="Calibri"/>
        <family val="2"/>
      </rPr>
      <t>140 Inspections monthly</t>
    </r>
    <r>
      <rPr>
        <b/>
        <sz val="9"/>
        <rFont val="Calibri"/>
        <family val="2"/>
      </rPr>
      <t>)</t>
    </r>
  </si>
  <si>
    <r>
      <t xml:space="preserve">60 </t>
    </r>
    <r>
      <rPr>
        <b/>
        <sz val="9"/>
        <rFont val="Calibri"/>
        <family val="2"/>
      </rPr>
      <t>(</t>
    </r>
    <r>
      <rPr>
        <sz val="9"/>
        <rFont val="Calibri"/>
        <family val="2"/>
      </rPr>
      <t>20 Inspections/ Registrations monthly</t>
    </r>
    <r>
      <rPr>
        <b/>
        <sz val="9"/>
        <rFont val="Calibri"/>
        <family val="2"/>
      </rPr>
      <t>)</t>
    </r>
  </si>
  <si>
    <r>
      <t>1.Approved strategy by the 31</t>
    </r>
    <r>
      <rPr>
        <vertAlign val="superscript"/>
        <sz val="9"/>
        <rFont val="Calibri"/>
        <family val="2"/>
      </rPr>
      <t>st</t>
    </r>
    <r>
      <rPr>
        <sz val="9"/>
        <rFont val="Calibri"/>
        <family val="2"/>
      </rPr>
      <t xml:space="preserve"> of August 2012</t>
    </r>
  </si>
  <si>
    <r>
      <t>Salaries are paid on the 24</t>
    </r>
    <r>
      <rPr>
        <vertAlign val="superscript"/>
        <sz val="9"/>
        <rFont val="Calibri"/>
        <family val="2"/>
      </rPr>
      <t>th</t>
    </r>
    <r>
      <rPr>
        <sz val="9"/>
        <rFont val="Calibri"/>
        <family val="2"/>
      </rPr>
      <t xml:space="preserve"> each month</t>
    </r>
  </si>
  <si>
    <r>
      <t>Salaries to be paid by 24</t>
    </r>
    <r>
      <rPr>
        <vertAlign val="superscript"/>
        <sz val="9"/>
        <rFont val="Calibri"/>
        <family val="2"/>
      </rPr>
      <t>th</t>
    </r>
    <r>
      <rPr>
        <sz val="9"/>
        <rFont val="Calibri"/>
        <family val="2"/>
      </rPr>
      <t xml:space="preserve"> each month.  Other statutory payments by the 7</t>
    </r>
    <r>
      <rPr>
        <vertAlign val="superscript"/>
        <sz val="9"/>
        <rFont val="Calibri"/>
        <family val="2"/>
      </rPr>
      <t>th</t>
    </r>
    <r>
      <rPr>
        <sz val="9"/>
        <rFont val="Calibri"/>
        <family val="2"/>
      </rPr>
      <t xml:space="preserve"> of the following month.</t>
    </r>
  </si>
  <si>
    <r>
      <t>1) Submission of monthly reports from each of the 37 ward committees by the 5</t>
    </r>
    <r>
      <rPr>
        <vertAlign val="superscript"/>
        <sz val="9"/>
        <rFont val="Calibri"/>
        <family val="2"/>
      </rPr>
      <t>th</t>
    </r>
    <r>
      <rPr>
        <sz val="9"/>
        <rFont val="Calibri"/>
        <family val="2"/>
      </rPr>
      <t xml:space="preserve"> monthly to the Speaker’s Office </t>
    </r>
  </si>
  <si>
    <r>
      <t>Monthly report from each ward by the 5</t>
    </r>
    <r>
      <rPr>
        <vertAlign val="superscript"/>
        <sz val="9"/>
        <rFont val="Calibri"/>
        <family val="2"/>
      </rPr>
      <t>th</t>
    </r>
    <r>
      <rPr>
        <sz val="9"/>
        <rFont val="Calibri"/>
        <family val="2"/>
      </rPr>
      <t xml:space="preserve"> monthly</t>
    </r>
  </si>
  <si>
    <t>Vehicle monitoring system fitted to all 789 vehicles</t>
  </si>
  <si>
    <t xml:space="preserve">End of October and mid November 2012 </t>
  </si>
  <si>
    <t>7 500</t>
  </si>
  <si>
    <t xml:space="preserve">Mid December 2012 </t>
  </si>
  <si>
    <t xml:space="preserve">Quarterly meetings of the IDP Representative Forum-Mid December 2012 </t>
  </si>
  <si>
    <t>2 x public notice</t>
  </si>
  <si>
    <t>12 000</t>
  </si>
  <si>
    <t>60 officers undertaken fire arm Training</t>
  </si>
  <si>
    <t xml:space="preserve">ORGANISATIONAL OVERVIEW </t>
  </si>
  <si>
    <t>TOTAL PROJECTS</t>
  </si>
  <si>
    <t>KEY</t>
  </si>
  <si>
    <t>NIL ACHIEVED</t>
  </si>
  <si>
    <t>TARGET PARTIALLY MET</t>
  </si>
  <si>
    <t>TARGET MET</t>
  </si>
  <si>
    <t>TARGET EXCEEDED</t>
  </si>
  <si>
    <t>NOT APPLICABLE</t>
  </si>
  <si>
    <t>NO INFORMATION RECEIVED</t>
  </si>
  <si>
    <t>ORGANISATIONAL OVERVIEW</t>
  </si>
  <si>
    <t>TOTAL PROJECTS:</t>
  </si>
  <si>
    <t>1.1.1</t>
  </si>
  <si>
    <t>OPERATING PROJECTS</t>
  </si>
  <si>
    <t>1.1.2</t>
  </si>
  <si>
    <t xml:space="preserve">CAPITAL PROJECTS </t>
  </si>
  <si>
    <r>
      <rPr>
        <b/>
        <u/>
        <sz val="14"/>
        <color indexed="8"/>
        <rFont val="Arial Narrow"/>
        <family val="2"/>
      </rPr>
      <t>GRAPHICAL REPRESENTATION OF PERFORMANCE</t>
    </r>
    <r>
      <rPr>
        <sz val="14"/>
        <color indexed="8"/>
        <rFont val="Arial Narrow"/>
        <family val="2"/>
      </rPr>
      <t>: OPERATING PROJECTS</t>
    </r>
  </si>
  <si>
    <t>1.1.3</t>
  </si>
  <si>
    <t>1.1.4</t>
  </si>
  <si>
    <t>1.1.5</t>
  </si>
  <si>
    <t>1.1.6</t>
  </si>
  <si>
    <t>1.1.7</t>
  </si>
  <si>
    <t>0% of the projects were not reported on by Business Units for the 3rd Quarter.</t>
  </si>
  <si>
    <r>
      <rPr>
        <b/>
        <u/>
        <sz val="14"/>
        <color indexed="8"/>
        <rFont val="Arial Narrow"/>
        <family val="2"/>
      </rPr>
      <t>GRAPHICAL REPRESENTATION OF PERFORMANCE</t>
    </r>
    <r>
      <rPr>
        <sz val="14"/>
        <color indexed="8"/>
        <rFont val="Arial Narrow"/>
        <family val="2"/>
      </rPr>
      <t>: CAPITAL PROJECTS</t>
    </r>
  </si>
  <si>
    <t>2.1.1</t>
  </si>
  <si>
    <t>2.1.2</t>
  </si>
  <si>
    <t>2.1.3</t>
  </si>
  <si>
    <t>2.1.4</t>
  </si>
  <si>
    <t>2.1.5</t>
  </si>
  <si>
    <t>2.1.6</t>
  </si>
  <si>
    <t>2.1.7</t>
  </si>
  <si>
    <t>ANNEXURE 1(E): CORPORATE BUSINESS UNIT</t>
  </si>
  <si>
    <t>SDBIP 2012/2013</t>
  </si>
  <si>
    <t xml:space="preserve">CORPORATE BUSINESS UNIT OVERVIEW </t>
  </si>
  <si>
    <t>CORPORATE BUSINESS UNIT OVERVIEW</t>
  </si>
  <si>
    <r>
      <rPr>
        <b/>
        <u/>
        <sz val="14"/>
        <color indexed="8"/>
        <rFont val="Arial Narrow"/>
        <family val="2"/>
      </rPr>
      <t>GRAPHICAL REPRESENTATION OF PERFORMANCE</t>
    </r>
    <r>
      <rPr>
        <sz val="14"/>
        <color theme="1"/>
        <rFont val="Arial Narrow"/>
        <family val="2"/>
      </rPr>
      <t>: OPERATING PROJECTS</t>
    </r>
  </si>
  <si>
    <t xml:space="preserve">INTERNAL AUDIT UNIT OVERVIEW </t>
  </si>
  <si>
    <t>INTERNAL AUDIT UNIT OVERVIEW</t>
  </si>
  <si>
    <t xml:space="preserve"> OFFICE OF THE MUNICIPAL MANAGER OVERVIEW </t>
  </si>
  <si>
    <t xml:space="preserve">INTERGRATED DEVELOPMENT PLAN UNIT OVERVIEW </t>
  </si>
  <si>
    <t>INTERGRATED DEVELOPMENT PLAN UNIT OVERVIEW</t>
  </si>
  <si>
    <t xml:space="preserve">MARKETING UNIT OVERVIEW </t>
  </si>
  <si>
    <t xml:space="preserve">FINANCE BUSINESS UNIT OVERVIEW </t>
  </si>
  <si>
    <t>FINANCE BUSINESS UNIT OVERVIEW</t>
  </si>
  <si>
    <t>CAPITAL PROJECTS</t>
  </si>
  <si>
    <t xml:space="preserve">BUDGET &amp; TREASURY UNIT OVERVIEW </t>
  </si>
  <si>
    <t xml:space="preserve">EXPENDITURE MANAGEMENT UNIT OVERVIEW </t>
  </si>
  <si>
    <t xml:space="preserve">REVENUE MANAGEMENT UNIT OVERVIEW </t>
  </si>
  <si>
    <t>ANNEXURE 1 (G): COMMUNITY SERVICES BUSINESS UNIT</t>
  </si>
  <si>
    <t xml:space="preserve">SUPPLY CHAIN MANAGEMENT UNIT OVERVIEW </t>
  </si>
  <si>
    <t xml:space="preserve">COMMUNITY SERVICES BUSINESS UNIT OVERVIEW </t>
  </si>
  <si>
    <t>COMMUNITY SERVICES BUSINESS UNIT OVERVIEW</t>
  </si>
  <si>
    <r>
      <rPr>
        <b/>
        <u/>
        <sz val="14"/>
        <color indexed="8"/>
        <rFont val="Arial Narrow"/>
        <family val="2"/>
      </rPr>
      <t>GRAPHICAL REPRESENTATION OF PERFORMANCE</t>
    </r>
    <r>
      <rPr>
        <sz val="14"/>
        <color theme="1"/>
        <rFont val="Arial Narrow"/>
        <family val="2"/>
      </rPr>
      <t>: CAPITAL PROJECTS</t>
    </r>
  </si>
  <si>
    <t xml:space="preserve">AREA BASED MANAGEMENT UNIT OVERVIEW </t>
  </si>
  <si>
    <t xml:space="preserve">HEALTH &amp; SOCIAL SERVICES UNIT OVERVIEW </t>
  </si>
  <si>
    <t xml:space="preserve">COMMUNITY DEVELOPMENT UNIT OVERVIEW </t>
  </si>
  <si>
    <t xml:space="preserve">AIRPORT, CREMATORIA, ART GALLERY, CEMETERIES UNIT OVERVIEW </t>
  </si>
  <si>
    <t xml:space="preserve">PUBLIC SAFETY &amp; DISASTER MANAGEMENT UNIT OVERVIEW </t>
  </si>
  <si>
    <t xml:space="preserve">INFRASTRUCTURE SERVICES BUSINESS UNIT OVERVIEW </t>
  </si>
  <si>
    <t>INFRASTRUCTURE SERVICES BUSINESS UNIT OVERVIEW</t>
  </si>
  <si>
    <t xml:space="preserve">WATER &amp; SANITATION UNIT OVERVIEW </t>
  </si>
  <si>
    <t xml:space="preserve">ELECTRICITY UNIT OVERVIEW </t>
  </si>
  <si>
    <t xml:space="preserve"> FLEET MANAGEMENT UNIT OVERVIEW </t>
  </si>
  <si>
    <t xml:space="preserve">PROJECT MANAGEMENT &amp; FLEET UNIT OVERVIEW </t>
  </si>
  <si>
    <t xml:space="preserve">PROJECT MANAGEMENT UNIT OVERVIEW </t>
  </si>
  <si>
    <t xml:space="preserve">ROADS &amp; STORMWATER UNIT OVERVIEW </t>
  </si>
  <si>
    <t xml:space="preserve">SOUND GOVERNANCE UNIT OVERVIEW </t>
  </si>
  <si>
    <t xml:space="preserve">CORPORATE SERVICES BUSINESS UNIT OVERVIEW </t>
  </si>
  <si>
    <t>CORPORATESERVICES BUSINESS UNIT OVERVIEW</t>
  </si>
  <si>
    <t xml:space="preserve">LEGAL SERVICES UNIT OVERVIEW </t>
  </si>
  <si>
    <t xml:space="preserve">INFORMATION COMMUNICATION TECHNOLOGY UNIT OVERVIEW </t>
  </si>
  <si>
    <t xml:space="preserve">HUMAN RESOURCE MANAGEMENT, OCCUPATIONAL HEALTH,                                                                                                                                 ORGANIZATIONAL DEVELOPMENT &amp; SKILLS DEVELOPMENT UNIT OVERVIEW </t>
  </si>
  <si>
    <t xml:space="preserve">HRM, OCCUPATIONAL HEALTH, OD &amp; SD UNIT OVERVIEW </t>
  </si>
  <si>
    <t xml:space="preserve">LOCAL ECONOMIC DEVELOPMENT BUSINESS UNIT OVERVIEW </t>
  </si>
  <si>
    <t>LOCAL ECONOMIC DEVELOPMENT BUSINESS UNIT OVERVIEW</t>
  </si>
  <si>
    <t xml:space="preserve">ECONOMIC DEVELOPMENT BUSINESS UNIT OVERVIEW </t>
  </si>
  <si>
    <t>DEVELOPMENT SERVICES BUSINESS UNIT OVERVIEW</t>
  </si>
  <si>
    <t xml:space="preserve">GEDI, PLANNING, ENVIRONMENTAL &amp; LICENSING UNIT OVERVIEW </t>
  </si>
  <si>
    <t>CONTENTS PAGE</t>
  </si>
  <si>
    <t>NO.</t>
  </si>
  <si>
    <t>DESCRIPTION</t>
  </si>
  <si>
    <t>PAGE / S</t>
  </si>
  <si>
    <t>ANNEXURE 1: SDBIP 2012 / 2013 COVER PAGE</t>
  </si>
  <si>
    <t>ORGANIZATIONAL OVERVIEW</t>
  </si>
  <si>
    <t>ANNEXURE 1 (E) - CBU COVER PAGE</t>
  </si>
  <si>
    <t>Page 3</t>
  </si>
  <si>
    <t>Page 4</t>
  </si>
  <si>
    <t>INTERNAL AUDIT OVERVIEW</t>
  </si>
  <si>
    <t>INTERNAL AUDIT REPORT</t>
  </si>
  <si>
    <t>OFFICE OF THE MUNICIPAL MANAGER OVERVIEW</t>
  </si>
  <si>
    <t>OFFICE OF THE MUNICIPAL MANAGER REPORT</t>
  </si>
  <si>
    <t>INTERGRATED DEVELOPMENT PLAN OVERVIEW</t>
  </si>
  <si>
    <t>INTERGRATED DEVELOPMENT PLAN REPORT</t>
  </si>
  <si>
    <t>MARKETING OVERVIEW</t>
  </si>
  <si>
    <t>MARKETING REPORT</t>
  </si>
  <si>
    <t>ANNEXURE 1 (F) - FINANCE COVER PAGE</t>
  </si>
  <si>
    <t>FINANCE OVERVIEW</t>
  </si>
  <si>
    <t>BUDGET &amp; TREASURY OVERVIEW</t>
  </si>
  <si>
    <t>BUDGET &amp; TREASURY REPORT</t>
  </si>
  <si>
    <t>EXPENDITURE MANAGEMENT OVERVIEW</t>
  </si>
  <si>
    <t>EXPENDITURE MANAGEMENT REPORT</t>
  </si>
  <si>
    <t>REVENUE MANAGEMENT OVERVIEW</t>
  </si>
  <si>
    <t>REVENUE MANAGEMENT REPORT</t>
  </si>
  <si>
    <t>SUPPLY CHAIN MANAGEMENT OVERVIEW</t>
  </si>
  <si>
    <t>SUPPLY CHAIN MANAGEMENT REPORT</t>
  </si>
  <si>
    <t>ANNEXURE 1 (G) - COMMUNITY SERVICES COVER PAGE</t>
  </si>
  <si>
    <t>COMMUNITY SERVICES OVERVIEW</t>
  </si>
  <si>
    <t>AREA BASED MANAGEMENT OVERVIEW</t>
  </si>
  <si>
    <t>AREA BASED MANAGEMENT REPORT</t>
  </si>
  <si>
    <t>HEALTH &amp; SOCIAL SERVICES OVERVIEW</t>
  </si>
  <si>
    <t>HEALTH &amp; SOCIAL SERVICES REPORT</t>
  </si>
  <si>
    <t>COMMUNITY DEVELOPMENT OVERVIEW</t>
  </si>
  <si>
    <t>COMMUNITY DEVELOPMENT REPORT</t>
  </si>
  <si>
    <t>PUBLIC SAFETY ENFORCEMENT &amp; DISASTER MANAGEMENT OVERVIEW</t>
  </si>
  <si>
    <t>PUBLIC SAFETY ENFORCEMENT &amp; DISASTER MANAGEMENT REPORT</t>
  </si>
  <si>
    <t>ANNEXURE 1 (H) - INFRASTRUCTURE SERVICES COVER PAGE</t>
  </si>
  <si>
    <t>INFRASTRUCUTURE SERVICES OVERVIEW</t>
  </si>
  <si>
    <t>WATER &amp; SANITATION OVERVIEW</t>
  </si>
  <si>
    <t>WATER &amp; SANITATION REPORT</t>
  </si>
  <si>
    <t>ELECTRICITY OVERVIEW</t>
  </si>
  <si>
    <t>ELECTRICITY REPORT</t>
  </si>
  <si>
    <t>PROJECT MANAGEMENT UNIT OVERVIEW</t>
  </si>
  <si>
    <t>PROJECT MANAGEMENT UNIT REPORT</t>
  </si>
  <si>
    <t>FLEET MANAGEMENT OVERVIEW</t>
  </si>
  <si>
    <t>FLEET MANAGEMENT REPORT</t>
  </si>
  <si>
    <t>ROADS, TRANSPORTATION &amp; PUBLIC WORKS OVERVIEW</t>
  </si>
  <si>
    <t>ROADS, TRANSPORTATION &amp; PUBLIC WORKS REPORT</t>
  </si>
  <si>
    <t>ANNEXURE 1 (I) - CORPORATE SERVICES COVER PAGE</t>
  </si>
  <si>
    <t>CORPORATE SERVICES OVERVIEW</t>
  </si>
  <si>
    <t>SOUND GOVERNANCE OVERVIEW</t>
  </si>
  <si>
    <t>SOUND GOVERNANCE REPORT</t>
  </si>
  <si>
    <t>LEGAL SERVICES OVERVIEW</t>
  </si>
  <si>
    <t>LEGAL SERVICES REPORT</t>
  </si>
  <si>
    <t>INFORMATION COMMUNICATION TECHNOLOGY OVERVIEW</t>
  </si>
  <si>
    <t>INFORMATION COMMUNICATION TECHNOLOGY REPORT</t>
  </si>
  <si>
    <t>HUMAN RESOURCE MANAGEMENT, OCCUPATIONAL HEALTH,                                                                                                                                 ORGANIZATIONAL DEVELOPMENT &amp; SKILLS DEVELOPMENT UNIT REPORT</t>
  </si>
  <si>
    <t>ANNEXURE 1 (J) - ECONOMIC DEVELOPMENT COVER PAGE</t>
  </si>
  <si>
    <t>ECONOMIC DEVELOPMENT OVERVIEW</t>
  </si>
  <si>
    <t>LOCAL ECONOMIC DEVELOPMENT OVERVIEW</t>
  </si>
  <si>
    <t>LOCAL ECONOMIC DEVELOPMENT REPORT</t>
  </si>
  <si>
    <t xml:space="preserve">HOUSING OVERVIEW </t>
  </si>
  <si>
    <t>HOUSING REPORT</t>
  </si>
  <si>
    <t>GEDI, PLANNING, ENVIRONMENTAL &amp; LICENSING OVERVIEW</t>
  </si>
  <si>
    <t>GEDI, PLANNING, ENVIRONMENTAL &amp; LICENSING REPORT</t>
  </si>
  <si>
    <t>LANDFILL SITE OVERVIEW</t>
  </si>
  <si>
    <t>LANDFILL SITE REPORT</t>
  </si>
  <si>
    <t xml:space="preserve">LANDFILL SITE OVERVIEW </t>
  </si>
  <si>
    <t>.</t>
  </si>
  <si>
    <t>Nil Achieved</t>
  </si>
  <si>
    <t>Target Partially Met</t>
  </si>
  <si>
    <t>Target Met</t>
  </si>
  <si>
    <t>Target Exceeded</t>
  </si>
  <si>
    <t>Not Applicable</t>
  </si>
  <si>
    <t>organisational rep - operating projects</t>
  </si>
  <si>
    <t>organisational rep - capital projects</t>
  </si>
  <si>
    <t>business unit rep - cbu - operating</t>
  </si>
  <si>
    <t>sub unit rep - internal audit - operating</t>
  </si>
  <si>
    <t>sub unit rep - office of the mm - operating</t>
  </si>
  <si>
    <t>sub unit rep - mayoral special projects - capital</t>
  </si>
  <si>
    <t>sub unit rep - IDP - Operating</t>
  </si>
  <si>
    <t>sub unit rep - marketing - operating</t>
  </si>
  <si>
    <t>business unit rep - finance - operating</t>
  </si>
  <si>
    <t>sub unit rep - budget &amp; treasury - operating</t>
  </si>
  <si>
    <t>sub unit rep - expenditure - operating</t>
  </si>
  <si>
    <t>sub unit rep - revenue management - operating</t>
  </si>
  <si>
    <t>sub unit rep - SCM - operating</t>
  </si>
  <si>
    <t>business unit rep - community services - operating</t>
  </si>
  <si>
    <t>business unit rep - community services - capital</t>
  </si>
  <si>
    <t>sub unit rep - ABM - operating</t>
  </si>
  <si>
    <t>sub unit rep - HSS - operating</t>
  </si>
  <si>
    <t>sub unit rep - community development - operating</t>
  </si>
  <si>
    <t>sub unit rep - community development - capital</t>
  </si>
  <si>
    <t>sub unit rep - psdm - operating</t>
  </si>
  <si>
    <t>business unit rep - ISF - operating</t>
  </si>
  <si>
    <t>business unit rep - ISF - capital</t>
  </si>
  <si>
    <t>sub unit rep - water &amp; sanitation - capital</t>
  </si>
  <si>
    <t>sub unit rep - Electricity - operating</t>
  </si>
  <si>
    <t>sub unit rep - Electricity - capital</t>
  </si>
  <si>
    <t>sub unit rep - Fleet - operating</t>
  </si>
  <si>
    <t>sub unit rep - PMU - operating</t>
  </si>
  <si>
    <t>sub unit rep - roads &amp; stormwater - capital</t>
  </si>
  <si>
    <t>business unit rep - corporate services - operating</t>
  </si>
  <si>
    <t>sub unit rep - sound governance - operating</t>
  </si>
  <si>
    <t>sub unit rep - legal - operating</t>
  </si>
  <si>
    <t>sub unit rep - ICT - operating</t>
  </si>
  <si>
    <t>sub unit rep - HRD, OCC H, SD, OD - operating</t>
  </si>
  <si>
    <t>business unit rep - economic development - operating</t>
  </si>
  <si>
    <t>sub unit rep - ED - operating</t>
  </si>
  <si>
    <t>sub unit rep - housing - operating</t>
  </si>
  <si>
    <t>sub unit rep - Gedi, EH, Plan &amp; Licensing - operating</t>
  </si>
  <si>
    <t>sub unit rep - landfill capital</t>
  </si>
  <si>
    <t>Organisational Representation - 365</t>
  </si>
  <si>
    <t>Capital Projects</t>
  </si>
  <si>
    <t>Operating Projects</t>
  </si>
  <si>
    <t>Colour</t>
  </si>
  <si>
    <t>Red</t>
  </si>
  <si>
    <t>Orange</t>
  </si>
  <si>
    <t>Green</t>
  </si>
  <si>
    <t>Blue</t>
  </si>
  <si>
    <t>Yellow</t>
  </si>
  <si>
    <t>Sub Unit Representation - Internal Audit 15</t>
  </si>
  <si>
    <t>Sub Unit Representation - IDP 11</t>
  </si>
  <si>
    <t>Sub Unit Representation - Marketing 6</t>
  </si>
  <si>
    <t>Business Unit Representation - Finance 48</t>
  </si>
  <si>
    <t>Sub Unit Representation - Budget &amp; Treasury 11</t>
  </si>
  <si>
    <t>Sub Unit Representation - expenditure management 13</t>
  </si>
  <si>
    <t>Sub Unit Representation - Revenue Management 13</t>
  </si>
  <si>
    <t>Sub Unit Representation - supply chain Management 11</t>
  </si>
  <si>
    <t>Business Unit Representation - Community Services 76</t>
  </si>
  <si>
    <t>Sub Unit Representation - ABM 12</t>
  </si>
  <si>
    <t>Sub Unit Representation - HSS 24</t>
  </si>
  <si>
    <t>Sub Unit Representation - comm dev - 27</t>
  </si>
  <si>
    <t>PKS 08</t>
  </si>
  <si>
    <t>Sub Unit Representation - PSDM - 13</t>
  </si>
  <si>
    <t>Business Unit Representation - Infrastructure Services 77</t>
  </si>
  <si>
    <t>Sub Unit Representation - water &amp; sanitation 14</t>
  </si>
  <si>
    <t>Sub Unit Representation - fleet 5</t>
  </si>
  <si>
    <t>Sub Unit Representation - PMU 6</t>
  </si>
  <si>
    <t>Sub Unit Representation - Roads &amp; Stormwater 30</t>
  </si>
  <si>
    <t>Sub Unit Representation - Electricity</t>
  </si>
  <si>
    <t>EL 12 oper</t>
  </si>
  <si>
    <t>Sub Unit Representation - Sound Governance 19</t>
  </si>
  <si>
    <t>Sub Unit Representation - legal 3</t>
  </si>
  <si>
    <t>Sub Unit Representation - ICT - 7</t>
  </si>
  <si>
    <t>Business Unit Representation - Economic Development 38</t>
  </si>
  <si>
    <t>Sub Unit Representation -  Housing 19</t>
  </si>
  <si>
    <t>Sub Unit Representation -  GEDI etc 7</t>
  </si>
  <si>
    <t>Brown</t>
  </si>
  <si>
    <t>KPI</t>
  </si>
  <si>
    <t>Comparative summary 3rd Quarter 2010/11 &amp; 2011/12</t>
  </si>
  <si>
    <t>2010/11</t>
  </si>
  <si>
    <t>2011/12</t>
  </si>
  <si>
    <t xml:space="preserve"> - 2012/2013 financial year.</t>
  </si>
  <si>
    <t>- 2012/2013 financial year.</t>
  </si>
  <si>
    <t>Q1 PERFORMANCE TARGET</t>
  </si>
  <si>
    <t>ACTUAL (Target Met, Nil Achieved, Target Partially Met, Target Exceeded, Not Applicable)</t>
  </si>
  <si>
    <t>REASON FOR DEVIATION</t>
  </si>
  <si>
    <t>CORRECTIVE MEASURE</t>
  </si>
  <si>
    <t>SOURCE DOCUMENT</t>
  </si>
  <si>
    <t>MONTHLY PROGRESS - OCTOBER 2012 ACTUAL</t>
  </si>
  <si>
    <t xml:space="preserve">30 Quarterly Assessments of all Managers up to level 3 </t>
  </si>
  <si>
    <t>100% of vehicle and plant serviced (216  vehicles)</t>
  </si>
  <si>
    <t>3 payments per quarter</t>
  </si>
  <si>
    <t>83 994 houses weekly refuse collection</t>
  </si>
  <si>
    <t>94 073 houses collection 1x week</t>
  </si>
  <si>
    <t>94 073 households with weekly refuse collection</t>
  </si>
  <si>
    <t>ANNEXURE 1(F): FINANCE BUSINESS UNIT</t>
  </si>
  <si>
    <t>ANNEXURE 1(H): INFRASTRUCTURE SERVICES BUSINESS UNIT</t>
  </si>
  <si>
    <t>ANNEXURE 1(I): CORPORATE SERVICES BUSINESS UNIT</t>
  </si>
  <si>
    <t>ANNEXURE 1(J): ECONOMIC DEVELOPMENT BUSINESS UNIT</t>
  </si>
  <si>
    <t>Sub Unit Representation - HRM, OD, SD, OC 29</t>
  </si>
  <si>
    <t>Sub Unit Representation - LED  12</t>
  </si>
  <si>
    <t>Business Unit Representation - CBU 69</t>
  </si>
  <si>
    <t>Sub Unit Representation - Office of the MM - 37</t>
  </si>
  <si>
    <t>Sub Unit Representation - Landfill Site</t>
  </si>
  <si>
    <t>Business Unit Representation - Corporate Services 58</t>
  </si>
  <si>
    <t xml:space="preserve">INFRASTRUCTURE PLANNING &amp; SURVEY UNIT OVERVIEW </t>
  </si>
  <si>
    <t>Page 23</t>
  </si>
  <si>
    <t>12 Reports per annum</t>
  </si>
  <si>
    <t>SDBIP 2012/2013 QUARTER 2 (MONTH 5 - NOVEMBER 2012) PROGRESS REPORT</t>
  </si>
  <si>
    <t>MONTHLY PROGRESS - NOVEMBER 2012 ACTUAL</t>
  </si>
  <si>
    <t xml:space="preserve">Good Governance/To ensure participation of all stakeholders in the decision making of the municipality and efficient functioning of ward committees, </t>
  </si>
  <si>
    <t>Developed Rural Strategy by 31/06/13</t>
  </si>
  <si>
    <t xml:space="preserve">Consistant adopted ABM boundaries by 30/06/13 for 5 Areas </t>
  </si>
  <si>
    <t xml:space="preserve">30 x signed performance agreement for Managers up to level 3 within 1 month of the beginning of the financial year </t>
  </si>
  <si>
    <t>Informal traders development</t>
  </si>
  <si>
    <t>Training workshops: Health and safety</t>
  </si>
  <si>
    <t>8 workshops</t>
  </si>
  <si>
    <t>8 training workshops</t>
  </si>
  <si>
    <t>Page 2</t>
  </si>
  <si>
    <t>Page 39</t>
  </si>
  <si>
    <t>Page 59</t>
  </si>
  <si>
    <t>Page 72</t>
  </si>
  <si>
    <t>Page 84</t>
  </si>
  <si>
    <t>Page 90</t>
  </si>
  <si>
    <t>Page 102</t>
  </si>
  <si>
    <t>Draft Completed</t>
  </si>
  <si>
    <t>Disconnection of overdue accounts</t>
  </si>
  <si>
    <t>Review plan is underway</t>
  </si>
  <si>
    <t>1-18; 20 &amp; 23</t>
  </si>
  <si>
    <t>Page 1</t>
  </si>
  <si>
    <t>Page 5</t>
  </si>
  <si>
    <t>Pages 6 - 7</t>
  </si>
  <si>
    <t>Page 8</t>
  </si>
  <si>
    <t>Pages 9 - 16</t>
  </si>
  <si>
    <t>Page 17</t>
  </si>
  <si>
    <t>Pages 18 - 19</t>
  </si>
  <si>
    <t>Page 20</t>
  </si>
  <si>
    <t>Pages 21 - 22</t>
  </si>
  <si>
    <t>Page 24</t>
  </si>
  <si>
    <t>Page 25</t>
  </si>
  <si>
    <t>Pages 26 - 27</t>
  </si>
  <si>
    <t>Page 28</t>
  </si>
  <si>
    <t>Pages 29 - 31</t>
  </si>
  <si>
    <t>Page 32</t>
  </si>
  <si>
    <t>Pages 33 - 34</t>
  </si>
  <si>
    <t>Page 35</t>
  </si>
  <si>
    <t>Pages 36 - 38</t>
  </si>
  <si>
    <t>Page 40</t>
  </si>
  <si>
    <t>Page 41</t>
  </si>
  <si>
    <t>Pages 42 - 43</t>
  </si>
  <si>
    <t>Page 44</t>
  </si>
  <si>
    <t>Pages 45 - 48</t>
  </si>
  <si>
    <t>Page 49</t>
  </si>
  <si>
    <t>Pages 50 - 54</t>
  </si>
  <si>
    <t>Page 55</t>
  </si>
  <si>
    <t>Pages 56 - 58</t>
  </si>
  <si>
    <t>Page 60</t>
  </si>
  <si>
    <t>Page 61</t>
  </si>
  <si>
    <t>Pages 62 - 64</t>
  </si>
  <si>
    <t xml:space="preserve">Page 65 </t>
  </si>
  <si>
    <t>Page 66 - 68</t>
  </si>
  <si>
    <t>Page 69</t>
  </si>
  <si>
    <t>Pages 70 - 71</t>
  </si>
  <si>
    <t xml:space="preserve">Page 73 </t>
  </si>
  <si>
    <t>Page 74</t>
  </si>
  <si>
    <t>Page 75 - 79</t>
  </si>
  <si>
    <t>Page 80</t>
  </si>
  <si>
    <t>Pages 81 - 83</t>
  </si>
  <si>
    <t xml:space="preserve">Page 85 </t>
  </si>
  <si>
    <t>Page 86</t>
  </si>
  <si>
    <t>Pages 87 - 89</t>
  </si>
  <si>
    <t>Page 91</t>
  </si>
  <si>
    <t>Page 92</t>
  </si>
  <si>
    <t>Pages 93 - 94</t>
  </si>
  <si>
    <t>Page 95</t>
  </si>
  <si>
    <t>Pages 96 - 101</t>
  </si>
  <si>
    <t>Page 103</t>
  </si>
  <si>
    <t>Page 104</t>
  </si>
  <si>
    <t>Pages 105 - 107</t>
  </si>
  <si>
    <t>Page 108</t>
  </si>
  <si>
    <t>Pages 109 - 111</t>
  </si>
  <si>
    <t>Page 112</t>
  </si>
  <si>
    <t>Pages 113 - 114</t>
  </si>
  <si>
    <t>QUARTER 2 - ENDING DECEMBER 2012</t>
  </si>
  <si>
    <t xml:space="preserve">SDBIP 2012/2013 QUARTER 2 (OCTOBER - DECEMBER 2012) PROGRESS REPORT </t>
  </si>
  <si>
    <t xml:space="preserve">ANNEXURE 1: SDBIP 2012/2013 QUARTER 2 (OCTOBER - DECEMBER 2012) PROGRESS REPORT </t>
  </si>
  <si>
    <t xml:space="preserve">SDBIP 2012/2013 QUARTER 2 (OCTOBER - DECEMBER 2012) PROGRESS REPORT  </t>
  </si>
  <si>
    <t>QUARTERLY TARGET (OCTOBER - DECEMBER)</t>
  </si>
  <si>
    <t>QUARTERLY PROGRESS (OCTOBER - DECEMBER)</t>
  </si>
  <si>
    <t>PERFORMANCE REPORTING - QUARTER 2 - ENDING DECEMBER 2012</t>
  </si>
  <si>
    <t>Finalised for SMC deliberations</t>
  </si>
  <si>
    <t>Target met</t>
  </si>
  <si>
    <t>Lack capacity as a result EM:IAU is stretched to the limit</t>
  </si>
  <si>
    <t>Worked overtime through the festive season to catch up</t>
  </si>
  <si>
    <t>Risk Management Strategy &amp; SMC minnutes</t>
  </si>
  <si>
    <t>Rant-fraud &amp; Corruption Policy &amp; SMC minnutes</t>
  </si>
  <si>
    <t>Anti-fraud and corruption Strategy &amp; SMC minnutes</t>
  </si>
  <si>
    <t>Anti-fraud &amp; Corruption framework finalised for SMC &amp; workshops to be done once adoption by Council has been obtained</t>
  </si>
  <si>
    <t>Plan</t>
  </si>
  <si>
    <t>Nil achieved</t>
  </si>
  <si>
    <t>Lack capacity as a result EM:IAU is stretched to the limit and lack of budget</t>
  </si>
  <si>
    <t>Submitted request for additional budget during mid-term review</t>
  </si>
  <si>
    <t>Attendance registers</t>
  </si>
  <si>
    <t>Reports</t>
  </si>
  <si>
    <t>Assignements being done in terms of the annual plan.</t>
  </si>
  <si>
    <t>Delays in submitting information on time and challenges experience  one of the partners</t>
  </si>
  <si>
    <t xml:space="preserve">Educating Managers in the delays with the submission. Appoint a bigger pool of service providers in the new contract. </t>
  </si>
  <si>
    <t>Internal Aduti Reports  and updated plan</t>
  </si>
  <si>
    <t xml:space="preserve">Completed </t>
  </si>
  <si>
    <t>Methodology</t>
  </si>
  <si>
    <t>Waiting for budget approval during mid-term review</t>
  </si>
  <si>
    <t>Lack of budget</t>
  </si>
  <si>
    <t>Documents for attandence of training</t>
  </si>
  <si>
    <t>Completion of top-soiling of berms</t>
  </si>
  <si>
    <t>Top- soiling of berm completed</t>
  </si>
  <si>
    <t>Site Meeting Minutes</t>
  </si>
  <si>
    <t>Installation of weighbridges and billing system</t>
  </si>
  <si>
    <t>Installation completed</t>
  </si>
  <si>
    <t>Construction of changerooms</t>
  </si>
  <si>
    <t>Construction completed</t>
  </si>
  <si>
    <t>Upgrade of access and perimeter roads</t>
  </si>
  <si>
    <t>Upgrade completed</t>
  </si>
  <si>
    <t>Leachate pump system fully operational</t>
  </si>
  <si>
    <t>System fully operational</t>
  </si>
  <si>
    <t>Fencing complered</t>
  </si>
  <si>
    <t>Additional fencing installed</t>
  </si>
  <si>
    <t>Road rehabilitation completed</t>
  </si>
  <si>
    <t>Road re-surfaced</t>
  </si>
  <si>
    <t>Signed co-operation agreement</t>
  </si>
  <si>
    <t>Agreement signed by MM</t>
  </si>
  <si>
    <t>Signed Agreement by MM</t>
  </si>
  <si>
    <t>Target partially met</t>
  </si>
  <si>
    <t>Provisional report presented based only on available statistics of the Stats SA phased reports</t>
  </si>
  <si>
    <t>A fully comprehensive report would be made available</t>
  </si>
  <si>
    <t>Provisional Situational Report</t>
  </si>
  <si>
    <t>Delayed decisions caused by postment of SMC meeting between end of October 2012 and November 2012</t>
  </si>
  <si>
    <t>Finalization of the review of existing sector plans and departmental new submissions prioritization process will be finalised on 16-18 Jan 2013 at the OMC workshop</t>
  </si>
  <si>
    <t xml:space="preserve">October 2012 Monthly Report </t>
  </si>
  <si>
    <t xml:space="preserve">Similar to as above point 3 </t>
  </si>
  <si>
    <t>Target Partially met</t>
  </si>
  <si>
    <t xml:space="preserve">Delayed decisions on submitted reports to the SMC </t>
  </si>
  <si>
    <t>Due to delayed decisions on report submitted, public paerticipation dates were rescheduled for 09 December 2012</t>
  </si>
  <si>
    <t>October 2012 Monthly Report</t>
  </si>
  <si>
    <t>IDP Forum minutes and SMC minutes for late November 2012</t>
  </si>
  <si>
    <t>Advert for imbizo/engagement of various stakeholders on 09 December 2012</t>
  </si>
  <si>
    <t>Already covered by points IDP 03  and 04 above</t>
  </si>
  <si>
    <t>not yet applicable</t>
  </si>
  <si>
    <t>December is not yet over, but last quarter reports is done</t>
  </si>
  <si>
    <t xml:space="preserve"> we have to wait until month to prepare the report</t>
  </si>
  <si>
    <t>Mothly Reports</t>
  </si>
  <si>
    <t>Quarter is not yet over however Sept &amp; Oct reports are ready</t>
  </si>
  <si>
    <t xml:space="preserve">Waiting for month end so we can prepare relevant reports </t>
  </si>
  <si>
    <t>the cashflow is tabled on a weekly and monthly  basis to SMC, Finance Portfolio,EXCO</t>
  </si>
  <si>
    <t xml:space="preserve">Cashflow </t>
  </si>
  <si>
    <t>Procedure manual already approved by SMC</t>
  </si>
  <si>
    <t>Minutes of SMC reports</t>
  </si>
  <si>
    <t xml:space="preserve">Since approval we are ensuring compliance with the manual </t>
  </si>
  <si>
    <t xml:space="preserve">Unqualified audit opinion received </t>
  </si>
  <si>
    <t>AG's Report</t>
  </si>
  <si>
    <t>3x monthly reports submitted</t>
  </si>
  <si>
    <t>target met</t>
  </si>
  <si>
    <t>Report,IDP Documnt, Mig Budget</t>
  </si>
  <si>
    <t>2xreports for Oct,2xreports forNov,1x report for Dec submitted</t>
  </si>
  <si>
    <t>1xmeeting held in DEC</t>
  </si>
  <si>
    <t>reports/IDP/MIG Budget</t>
  </si>
  <si>
    <t>daily action plans implemented and monitored</t>
  </si>
  <si>
    <t>MIG Budget /IDP Document</t>
  </si>
  <si>
    <t>All financial issues attended within 48 hours</t>
  </si>
  <si>
    <t>3x monthly  Reports submitted to MIG Office</t>
  </si>
  <si>
    <t>Reports/MIG budget/IDP document</t>
  </si>
  <si>
    <t>ICT Charter submitted to portfolio committee in 27 Novcember 2012. Waiting for EXCO and Full Council in January 2013 to resume and be submitted.</t>
  </si>
  <si>
    <t>Target set not realistic and not aligned to the mentioned committee dates. Target should be reworded to 'ICT Charter be submitted' rather than approved.</t>
  </si>
  <si>
    <t xml:space="preserve">To set more realisitic targets and align quartely targets with EXCO and Council meeting dates.
</t>
  </si>
  <si>
    <t>Corporate Portfolio Committee of 27 November 2012 minutes.</t>
  </si>
  <si>
    <t>Master Systems Plan (MSP) is being reviewed as the current one is outdated.</t>
  </si>
  <si>
    <t>Target set not realistic. Input from various departments needs to be factored when developing ICT Plan and this is currently underway.approved.</t>
  </si>
  <si>
    <t xml:space="preserve">To set more realisitic targets. To align the MSP targets with PM:ICT's workplan.
</t>
  </si>
  <si>
    <t>PM:ICT Workplan and the current MSP.</t>
  </si>
  <si>
    <t>2 ICT Steercom meetings have been held. A 3rd (third) ICT Steercom meeting is scheduled for January 2013.</t>
  </si>
  <si>
    <t>No full attendance to the ICT Steercom Meetings resulting in not meeting quoram.</t>
  </si>
  <si>
    <t>ICT Steercom Terms of Reference to be drawn up and submitted for approval. This will assist in appointing appropriate memebers to the committee. THE ICT Steercom needs to be formalised and officiated via Sound Governace.</t>
  </si>
  <si>
    <t>The last ICT Steercom Minutes.</t>
  </si>
  <si>
    <t>Policies submitted to the portfolio committee meeting of the 27 November 2012. All scheduled to be submitted to EXCO in January 2013 once it resumes its functions.</t>
  </si>
  <si>
    <t>Target set not realistic and not aligned to the mentioned committee dates. Target should be reworded to 'Draft ICT Policies be submitted' rather than approved or compliance.</t>
  </si>
  <si>
    <t xml:space="preserve">To set more realisitic targets and align quartely targets with EXCO and Council meeting dates. Quarterly target will be revised.
</t>
  </si>
  <si>
    <t>First draft completed</t>
  </si>
  <si>
    <t>Draft needs further discussions with Business Unit.</t>
  </si>
  <si>
    <t>Finalise discussions and embark on promulgation procedure.</t>
  </si>
  <si>
    <t>Draft Bylaw.</t>
  </si>
  <si>
    <t>Review Process finalised.</t>
  </si>
  <si>
    <t xml:space="preserve">Correspondences with Finance. </t>
  </si>
  <si>
    <t>Training completed</t>
  </si>
  <si>
    <t>Powerpoint presentation</t>
  </si>
  <si>
    <t>Gazette notice still not published, 14 weeks overdue</t>
  </si>
  <si>
    <t>target partially met</t>
  </si>
  <si>
    <t>Pressure DoHS to publish Gazette notice</t>
  </si>
  <si>
    <t>emails and correspondence relating to gazette publishing</t>
  </si>
  <si>
    <t>designation of properties gazetted, tho not fully</t>
  </si>
  <si>
    <t xml:space="preserve">Gazette from DRDLR was incorrect. </t>
  </si>
  <si>
    <t>Republish gazette notice for all properties</t>
  </si>
  <si>
    <t>Gazette notice from DRDLR</t>
  </si>
  <si>
    <t>Consultants letter of appointment</t>
  </si>
  <si>
    <t>Draft Policy Completed</t>
  </si>
  <si>
    <t>Draft Policy document</t>
  </si>
  <si>
    <t>1st Zonal report completed  ( Albany Park)</t>
  </si>
  <si>
    <t>1st Zonal Report</t>
  </si>
  <si>
    <t>N/A
(Completed Quarter 1)</t>
  </si>
  <si>
    <t>Not applicable</t>
  </si>
  <si>
    <t>feasibility studies 50% completed.</t>
  </si>
  <si>
    <t>Project Status Report.</t>
  </si>
  <si>
    <t>Rain Delays</t>
  </si>
  <si>
    <t>Ext of time granted</t>
  </si>
  <si>
    <t>Minutes of Site meetings</t>
  </si>
  <si>
    <t>50 Sites completed with services</t>
  </si>
  <si>
    <t>Awaiting approval by the National Department.</t>
  </si>
  <si>
    <t>Currently being managed by Provincial DoHS.</t>
  </si>
  <si>
    <t>Correspondence from DOHS</t>
  </si>
  <si>
    <t>Delays in finalizing the Agreement. And rain delays.</t>
  </si>
  <si>
    <t>All issues have been resolved.</t>
  </si>
  <si>
    <t>Signed Agreement and Development Programme</t>
  </si>
  <si>
    <t>Building Plan approval.</t>
  </si>
  <si>
    <t>Approve building plan</t>
  </si>
  <si>
    <t>Project status report.</t>
  </si>
  <si>
    <t>Draft report awaiting comments of CFO.</t>
  </si>
  <si>
    <t>Obtain comments of CFO.</t>
  </si>
  <si>
    <t>Meeting held with Community, people are reluctant to  stop illegal activities.</t>
  </si>
  <si>
    <t>Further discussions and engagement with community and security needed.</t>
  </si>
  <si>
    <t>Notice of Meeting and Minutes</t>
  </si>
  <si>
    <t>Delays with Expenditure Committee &amp; Procurement Proc ess (unpaid accounts)</t>
  </si>
  <si>
    <t>To procure service providers.  To liaise with workshop manager on means and ways to speed up repairs &amp; mainteance work.</t>
  </si>
  <si>
    <t>Procurement Proformas &amp; motivations.  Time sheets &amp; works orders for work done.</t>
  </si>
  <si>
    <t>Quarterly report in progress</t>
  </si>
  <si>
    <t>Difficulty with getting information from DOHS during December period</t>
  </si>
  <si>
    <t>Make contact early January 2013</t>
  </si>
  <si>
    <t>Draft Report.  Records of phone calls.</t>
  </si>
  <si>
    <t>Housing Needs Register software in place.  Registered on HSS system.</t>
  </si>
  <si>
    <t>Delays at National level</t>
  </si>
  <si>
    <t>Ensure link up with National database provided to begin capturing names.</t>
  </si>
  <si>
    <t>Emails from Provincial DOHS.</t>
  </si>
  <si>
    <t>Awaiting above</t>
  </si>
  <si>
    <t>Commence capturing names and other data on site ASAP</t>
  </si>
  <si>
    <t>Report submitted to Bid Spec Committee for start of Procurement Process</t>
  </si>
  <si>
    <t>Delays in getting specifications approved through ICT Steering Committee</t>
  </si>
  <si>
    <t>Fast-track through Procurement Process</t>
  </si>
  <si>
    <t>Report to Bid Spec Committee</t>
  </si>
  <si>
    <t>Sub-base prepared. Surfacing of passages commenced.</t>
  </si>
  <si>
    <t>Pictures</t>
  </si>
  <si>
    <t>Tender advertised and awarded by BAC.</t>
  </si>
  <si>
    <t>Minutes of BAC / Resolution</t>
  </si>
  <si>
    <t>Commenced with the preparation. The contract for surfacing and stormwater awarded.</t>
  </si>
  <si>
    <t>The Department could get the hired plant from  the Suppliers due to high demand.</t>
  </si>
  <si>
    <t>The Department is rotating the existing three sets of plant between maintenance and Capital project as best as possible.</t>
  </si>
  <si>
    <t>Minutes of BAC / A copy of appointment letter</t>
  </si>
  <si>
    <t>Contractor appointed to commence construction in January 2013</t>
  </si>
  <si>
    <t>Draft EIA complete</t>
  </si>
  <si>
    <t>Draft EIA doucment.</t>
  </si>
  <si>
    <t>100% Base layer prepared but in some areas it was damaged by storms. Surfacing commenced - 40% complete.</t>
  </si>
  <si>
    <t>SWD Quotation awarded. The contractor to attend to sub-base and surfacing under adjudication.</t>
  </si>
  <si>
    <t>Delays in compiling the database of contractors from the advert.</t>
  </si>
  <si>
    <t xml:space="preserve">Expedite adjudication process.  </t>
  </si>
  <si>
    <t>Close tender register of bidders.</t>
  </si>
  <si>
    <t>Completed sub-base layers and 70% of surfacing completed.</t>
  </si>
  <si>
    <t>Progress payment invoices.</t>
  </si>
  <si>
    <t>The Design completed for the intended roads. A saving was realised due to prices lower than estimates.  Spec drafted to design additional roads with the saving.</t>
  </si>
  <si>
    <t>A saving has been realised due to prices coming in less than estimated. Funds to be used to design more roads.   Design complete.</t>
  </si>
  <si>
    <t>Design drawings.</t>
  </si>
  <si>
    <t>Upgrade of 3 roads - 0.86 km complete.  1 road to be completed in March.</t>
  </si>
  <si>
    <t>Shortage of funds caused the delay.</t>
  </si>
  <si>
    <t>Funds to be reallocated in the Mid-Year Review.</t>
  </si>
  <si>
    <t>Pictures of 3 completed roads.</t>
  </si>
  <si>
    <t>Tender advertised, closed and is under technical adjudication.</t>
  </si>
  <si>
    <t>A panel of consultants was not appointed by BAC. The Department had to revert to the normal SCM process after the above delayed.</t>
  </si>
  <si>
    <t>To expedite adjudication process.</t>
  </si>
  <si>
    <t>Tender advert and Register of Received Tenders</t>
  </si>
  <si>
    <t>Suitable bidders were invited by SCM from the database for a briefing.  Tenders closed in December 2012.</t>
  </si>
  <si>
    <t>Design completed. Tenderers were invited.  Briefing was on 7/12/12.  Closure on 18/12/2012.  Upgrade of KwaPhupha and Khuzwayo Road compelted.</t>
  </si>
  <si>
    <t>Close tender register of bidders.  Completion Certifications for KwaPhupha and Khuzwayo Roads.</t>
  </si>
  <si>
    <t>Completed 0,8 km.</t>
  </si>
  <si>
    <t>The other road was affected by encroachment.</t>
  </si>
  <si>
    <t>The Cllr is attending to the matter or a different road will be chosen by Cllr.</t>
  </si>
  <si>
    <t>Tenders closed.</t>
  </si>
  <si>
    <t>The intention was to construct road internally but workload forced this to be outsourced.</t>
  </si>
  <si>
    <t xml:space="preserve">Fast-track the adjudication.  </t>
  </si>
  <si>
    <t>0.2 km completed.</t>
  </si>
  <si>
    <t>Completion Certificates</t>
  </si>
  <si>
    <t>Completed 0.5km SWD for the upgraded gravel roads.</t>
  </si>
  <si>
    <t>Completed 1.5 km of road works, except the bridge.</t>
  </si>
  <si>
    <t xml:space="preserve">The delay was experienced on the Dorpspruit bridge due to storms in the Nov/Dec'12.  </t>
  </si>
  <si>
    <t>Revised schedule to complete the project in mid-Feb'13.</t>
  </si>
  <si>
    <t>Site minutes</t>
  </si>
  <si>
    <t xml:space="preserve">Advert period was extended. This left no time for the contractor to take occupation of site. </t>
  </si>
  <si>
    <t>To commence in January 2013 after the contractor shut-down period.</t>
  </si>
  <si>
    <t>Minutes of BAC</t>
  </si>
  <si>
    <t>The BAC report  referred to MM for appointment</t>
  </si>
  <si>
    <t>The report was referred back by BEC for written references and similarly by BAC to for unknown reasons and referred to MM.</t>
  </si>
  <si>
    <t>Awaits BAC and MM outcome.</t>
  </si>
  <si>
    <t>BAC minutes</t>
  </si>
  <si>
    <t>5 Quotation were awarded</t>
  </si>
  <si>
    <t>Companies awarded quotation are being investigated by Internal Audit. Therefore not willing to commence with work.</t>
  </si>
  <si>
    <t xml:space="preserve">Trying to cancel orders and re-advertise quotations subject to them signing forms to force-closed the orders. </t>
  </si>
  <si>
    <t>Orders</t>
  </si>
  <si>
    <t>service Provider appointed.</t>
  </si>
  <si>
    <t>BAC minutes/Letter of Appointment.</t>
  </si>
  <si>
    <t>This has been declared part of PURP by MM office</t>
  </si>
  <si>
    <t>Awaited the MM's decision</t>
  </si>
  <si>
    <t>Still not clear if project must be cancelled and funds be reallocated in the MID-YEAR Review.</t>
  </si>
  <si>
    <t>Base Data collection and analysis complete</t>
  </si>
  <si>
    <t>Because of the delays in the base data collection, according to the revised programme, this milestone will be achieved in April 2013.</t>
  </si>
  <si>
    <t>Outstanding data has since been received and work is in progress.</t>
  </si>
  <si>
    <t>December monthly report.</t>
  </si>
  <si>
    <t>Ward Councillor delay/objection</t>
  </si>
  <si>
    <t>Original appointed contractor liquidated. New contractor appointed through a signed cession</t>
  </si>
  <si>
    <t>The original appointed contractor was liquidated. This delay construction by more than 4 months.</t>
  </si>
  <si>
    <t>New contractor appointed and has taken occupation of site. Revised schedule to complete in April'13.</t>
  </si>
  <si>
    <t>Signed Cession Agreement</t>
  </si>
  <si>
    <t>Tender awarded.  Service Provider appointed by 31 December 2012</t>
  </si>
  <si>
    <t>Letter of Appointment.</t>
  </si>
  <si>
    <t>100 % completion of tourism building and handing over to Economic Development</t>
  </si>
  <si>
    <t>Appointed a new contractor to complete the project.</t>
  </si>
  <si>
    <t>The original contractor abandoned the site without any reason. It was requested to return on site to no avail.</t>
  </si>
  <si>
    <t>The contractor was cancelled and the new contractor appointed to complete the project. The revised schedule is a completion in April'13.  Handover of complete contract by 9/01/2013</t>
  </si>
  <si>
    <t>BAC minutes/Letter of Appointed for completion contract.</t>
  </si>
  <si>
    <t>Only institutionalisation projects have been collected. Workshoping of ward committees will happen on the in february, march &amp; appril.</t>
  </si>
  <si>
    <t>ongoing</t>
  </si>
  <si>
    <t>Institutionalisation of paerticipation projects file</t>
  </si>
  <si>
    <t>100% complaints addressed within 15 days</t>
  </si>
  <si>
    <t>75% complaints addressed within 15 days. (30 addressed within 15 days from 40 queries received)</t>
  </si>
  <si>
    <t xml:space="preserve">Departments don’t have capacity to attend to some queries. </t>
  </si>
  <si>
    <t xml:space="preserve">To encourage departments to attend to queries </t>
  </si>
  <si>
    <t>Spreedsheet file</t>
  </si>
  <si>
    <t>Cogta training of ABM managers will take place on the 14 to 19 of January 2013</t>
  </si>
  <si>
    <t>Adoption of programme by SMC</t>
  </si>
  <si>
    <t>Programme was developed &amp; send to SMC which requested a detailed programme.</t>
  </si>
  <si>
    <t xml:space="preserve">A detailed programme was demanded by SMC. </t>
  </si>
  <si>
    <t>Ward Audits file</t>
  </si>
  <si>
    <t>Tool for war room functionality. War Room reports file</t>
  </si>
  <si>
    <t>Do  scheduled community   meetings loudhailing as requested by ward councillrs</t>
  </si>
  <si>
    <t>5 requests received and 5 completed.</t>
  </si>
  <si>
    <t>Loudhailing requests file</t>
  </si>
  <si>
    <t>Strategy approved by SMC</t>
  </si>
  <si>
    <t>Target exceeded</t>
  </si>
  <si>
    <t>Draft Trural Strat File</t>
  </si>
  <si>
    <t xml:space="preserve">Reviewal of ABM boundaries was approved by full council </t>
  </si>
  <si>
    <t>ABM Boundaries file</t>
  </si>
  <si>
    <t>Budget/IDP Izimbizo survey file</t>
  </si>
  <si>
    <t>37 war room Reports produced</t>
  </si>
  <si>
    <t>15 war room reports produced</t>
  </si>
  <si>
    <t>War rooms stakeholders  mostly were on holiday ( on leave)</t>
  </si>
  <si>
    <t>ABM to Rearrange meetings for quarter 3</t>
  </si>
  <si>
    <t>War Room reports file</t>
  </si>
  <si>
    <t>shut down period in december affected the awarding process as contracts could not furnish the insurance documents to finalise the awarding process</t>
  </si>
  <si>
    <t>letters sent to contractors to fast track the insurances.</t>
  </si>
  <si>
    <t>contract register</t>
  </si>
  <si>
    <t>SCM Policy</t>
  </si>
  <si>
    <t xml:space="preserve">contract management the process of contract monitoring was initiated late in April 2012 however this will not affect the 12/13 audit report and irregular expenditure </t>
  </si>
  <si>
    <t>audit report</t>
  </si>
  <si>
    <t>inventory management</t>
  </si>
  <si>
    <t>Vehicle monitoring system fitted to 611 vehicles</t>
  </si>
  <si>
    <t>Vehicles not being made available for fitment</t>
  </si>
  <si>
    <t>Vehicles to be made available for fitment</t>
  </si>
  <si>
    <t>Vehicle monitoring system fitment register</t>
  </si>
  <si>
    <t>Delays in obtaining order numbers</t>
  </si>
  <si>
    <t>Develop  procedure to obtain  order numbers   quicker</t>
  </si>
  <si>
    <t>job cards</t>
  </si>
  <si>
    <t>Fleet policy adopted</t>
  </si>
  <si>
    <t>Council resolution 26 September 2012 Approved  Fleet policy</t>
  </si>
  <si>
    <t>Members appointed</t>
  </si>
  <si>
    <t>Chair person to be appointed among the members</t>
  </si>
  <si>
    <t>Appointment letter to chair person and first meeting to be convened</t>
  </si>
  <si>
    <t>Minutes of the meeting</t>
  </si>
  <si>
    <t>3 Designs completed</t>
  </si>
  <si>
    <t>Designs</t>
  </si>
  <si>
    <t xml:space="preserve">Provisional letter of award sent </t>
  </si>
  <si>
    <t>Delay in EIA in 1st Quarter</t>
  </si>
  <si>
    <t>Implement Program with Contractor to fastrack in 3rd and 4th quarters</t>
  </si>
  <si>
    <t>Award Letters</t>
  </si>
  <si>
    <t xml:space="preserve">Award Letter and Consultants correspondence, Minutes of meeting </t>
  </si>
  <si>
    <t xml:space="preserve">Award Letter and Consultants correspondence. Minutes of meeting </t>
  </si>
  <si>
    <t>Preliminary Report</t>
  </si>
  <si>
    <t>Draft Investigation Report (received 4 January 2013)</t>
  </si>
  <si>
    <t xml:space="preserve">Provisional Letter of acceptance sent. Awaiting Surety. </t>
  </si>
  <si>
    <t>14 Days for contractor to submit surety fell in the"shutdown period"</t>
  </si>
  <si>
    <t>Revise program once contractor appointed to ensure targets are met in the 3rd and 4th Quarters.</t>
  </si>
  <si>
    <t>Provisonal Award letter (SCM).</t>
  </si>
  <si>
    <t>Contractor wanted to negotiate surety policy</t>
  </si>
  <si>
    <t>Implement Program with Contractor to fastrack in 3rd and 4th quarter</t>
  </si>
  <si>
    <t>Provisonal Award letter (SCM) and E-mails</t>
  </si>
  <si>
    <t>Implemeneted in Ward 2, 0.1 km of basic water pipe</t>
  </si>
  <si>
    <t>Ward 7 had to stop because on DOT servitude.</t>
  </si>
  <si>
    <t>Implement in 3rd quarter.</t>
  </si>
  <si>
    <t>MIG Progress Spreadsheet. Email from Umgeni Water.</t>
  </si>
  <si>
    <t>Planning phase complete with the Goetech and Survey outstanding</t>
  </si>
  <si>
    <t>No Tenders received for Geotech and Survey.</t>
  </si>
  <si>
    <t>Arrange Documentation for VO to imlement wioth consultant in 3rd Quarter</t>
  </si>
  <si>
    <t>Planning and Design of Reservoir</t>
  </si>
  <si>
    <t>Blinding of floor completed and Steel work commenced on the Colms</t>
  </si>
  <si>
    <t>Minutes of Techncial Meeting.</t>
  </si>
  <si>
    <t>IWA Balance for November 2012.</t>
  </si>
  <si>
    <t>Delay in advertisement in 1st Quarter</t>
  </si>
  <si>
    <t>Implement Program with Contractor to fastrack in 3rd quarter</t>
  </si>
  <si>
    <t>Award letter.</t>
  </si>
  <si>
    <t>CWP Report</t>
  </si>
  <si>
    <t xml:space="preserve">Approved terms of reference Cogta consultation process completed and draft report produced </t>
  </si>
  <si>
    <t>Led Bench mark report</t>
  </si>
  <si>
    <t xml:space="preserve">MIDI withdrew from programme </t>
  </si>
  <si>
    <t xml:space="preserve">Project Move to the third quarter </t>
  </si>
  <si>
    <t xml:space="preserve">3Registered </t>
  </si>
  <si>
    <t>TARGET exceeded</t>
  </si>
  <si>
    <t>registration certificates and Business Plan</t>
  </si>
  <si>
    <t>Funding Application  document completed</t>
  </si>
  <si>
    <t xml:space="preserve">Business Plan </t>
  </si>
  <si>
    <t xml:space="preserve">Survey of waste pickers completed </t>
  </si>
  <si>
    <t>Database of wate Pickers</t>
  </si>
  <si>
    <t>3 tourism training workshops held with PMB tourism</t>
  </si>
  <si>
    <t xml:space="preserve">Attendance Registers </t>
  </si>
  <si>
    <t>3 Workshpos Conducted</t>
  </si>
  <si>
    <t xml:space="preserve">MasterPlan approved </t>
  </si>
  <si>
    <t>MasterPlan Report</t>
  </si>
  <si>
    <t>Minutes of meetings</t>
  </si>
  <si>
    <t>Draft advert put on hold</t>
  </si>
  <si>
    <t>Application from adjoining landowner received</t>
  </si>
  <si>
    <t>Finalize application for expansion</t>
  </si>
  <si>
    <t>Application for expansion</t>
  </si>
  <si>
    <t xml:space="preserve">1 site allocated; price finalized </t>
  </si>
  <si>
    <t>Site diagram and valuation certificate</t>
  </si>
  <si>
    <t>Bid spec report for advertising tender approved; council stood down report</t>
  </si>
  <si>
    <t>Awaiting decision from council on tender</t>
  </si>
  <si>
    <t>Fast track the appointment of a service provider.</t>
  </si>
  <si>
    <t>Counselling Course Registers</t>
  </si>
  <si>
    <t>Peer education training registers</t>
  </si>
  <si>
    <t>4 Community Awareness campaign conducted</t>
  </si>
  <si>
    <t>Attendance Registers</t>
  </si>
  <si>
    <t>Additional 7 wards with condom distribution outlets (Wards 2, 10, 13,15, 18, 22, 30)</t>
  </si>
  <si>
    <t>HIV/AIDS register</t>
  </si>
  <si>
    <t xml:space="preserve">Additional 3 wards (27, 28, 30) with  fully functioning Home Based care groups  </t>
  </si>
  <si>
    <t>2 LAC meeting Held</t>
  </si>
  <si>
    <t>LAC meeting minutes</t>
  </si>
  <si>
    <t>16 Ward &amp; PR councillors trained</t>
  </si>
  <si>
    <t>Poor Attendance from Councillors</t>
  </si>
  <si>
    <t>Work with Speaker's office to ensure Councillors attend training courses</t>
  </si>
  <si>
    <t>04 additional Ward AIDS Committees (1, 2, 7, 13,) fully functional</t>
  </si>
  <si>
    <t>Strategy was adopted at Full Council on the 31/10/2012</t>
  </si>
  <si>
    <t>Full Council Resolution 31/ 10 / 2012</t>
  </si>
  <si>
    <t>The Five Task Teams:  (I). Awareness and Prevention: Carried out in Wards by members of HIV &amp; AIDS Unit and other NGOs e.g. Lifeline, Child line and Hospice. (II) Sustaining Health and Wellness: Data base has been started. (III) Protection of Human Rights database almost completed :  (IV)Reducing structural vulnerability : Nil done. (V) Monitoring and Evaluation: Started collecting the tools that various stakeholders use to enable a friendly data collection tool to be formulated.</t>
  </si>
  <si>
    <t>Initial Implementation Meeting held on the 14/11/2012</t>
  </si>
  <si>
    <t>Task Team IV: Unable to coordinate a meeting with stakeholeders due to them being busy with preparations for World AIDS DAY and going on vacation.</t>
  </si>
  <si>
    <t>To schedule a meeting when all stakeholder are available.</t>
  </si>
  <si>
    <t>33 premises inspected</t>
  </si>
  <si>
    <t>target exceeded</t>
  </si>
  <si>
    <t>Property Files</t>
  </si>
  <si>
    <t>324 samples taken</t>
  </si>
  <si>
    <t>Water sampling  Files</t>
  </si>
  <si>
    <t>366 premises inspected</t>
  </si>
  <si>
    <t>staff on leave  during November and December (compulsory)</t>
  </si>
  <si>
    <t>inspections of food premises to be prioritized in 3rd quarter to make up deficit</t>
  </si>
  <si>
    <t>Property files</t>
  </si>
  <si>
    <t>70 food samples and 70 swabs taken</t>
  </si>
  <si>
    <t>additional food samples to be taken in 3rd quarter to make up deficit</t>
  </si>
  <si>
    <t>254 sites baited</t>
  </si>
  <si>
    <t>additional sites to be baited/treated in 3rd quarter to make up deficit</t>
  </si>
  <si>
    <t>Vector control files</t>
  </si>
  <si>
    <t>24 407.50</t>
  </si>
  <si>
    <t>89 % of 215 complaints received were investigated within turnaround time</t>
  </si>
  <si>
    <t>stricter controls to ensure turn around time is met</t>
  </si>
  <si>
    <t>83 inspections</t>
  </si>
  <si>
    <t>stricter controls to ensure target is met</t>
  </si>
  <si>
    <t>Health care risk waste files</t>
  </si>
  <si>
    <t>434 premises inspected</t>
  </si>
  <si>
    <t>110 premises inspected</t>
  </si>
  <si>
    <t>9 premises inspected</t>
  </si>
  <si>
    <t>568 premises exceeded</t>
  </si>
  <si>
    <t>81 % of 138 notifications investigated</t>
  </si>
  <si>
    <t>vehicles not available, during November and December (at workshop)</t>
  </si>
  <si>
    <t>workload to be shared amongst practitioners and assistants in 3rd quarter</t>
  </si>
  <si>
    <t>CDC files</t>
  </si>
  <si>
    <t>87 health education programs/promotions conducted</t>
  </si>
  <si>
    <t>147 notices and 7 summons issued - 100 % in terms of compliance and enforcement measures</t>
  </si>
  <si>
    <t>Costing for 9 libraries has been done (2 out of the 9 libraries were partially maintained)</t>
  </si>
  <si>
    <t>Budget reallocation</t>
  </si>
  <si>
    <t>Budget reallocation approval</t>
  </si>
  <si>
    <t>Maintainance Plan</t>
  </si>
  <si>
    <t>Preparing specs for tender process</t>
  </si>
  <si>
    <t>Change of purchasing books as per directive from treasurer</t>
  </si>
  <si>
    <t>New system to purchase books</t>
  </si>
  <si>
    <t>Bid specification doc.</t>
  </si>
  <si>
    <t>2 Art Exhibitions conducted</t>
  </si>
  <si>
    <t>Art Exhibitions programme</t>
  </si>
  <si>
    <t>Daily stats Monitoring performance template</t>
  </si>
  <si>
    <t>Approved by SMC. Awaiting decision from portfolio committee,exco</t>
  </si>
  <si>
    <t>Business Plan</t>
  </si>
  <si>
    <t>Business Plan submitted to SMC</t>
  </si>
  <si>
    <t>10 Traffic islands maint ained only not landscaped</t>
  </si>
  <si>
    <t>Delay in acquisition of seedlings</t>
  </si>
  <si>
    <t>Procurement must fast track the process</t>
  </si>
  <si>
    <t>RTP for seedlings</t>
  </si>
  <si>
    <t>Master plan for maintenanco e sumitted to SMC</t>
  </si>
  <si>
    <t>Master Plan</t>
  </si>
  <si>
    <t>To be submitted to SMC</t>
  </si>
  <si>
    <t>Sports  PlanDevelopment</t>
  </si>
  <si>
    <t>Concept design and specification still in progress. Second Phase</t>
  </si>
  <si>
    <t>Appointment letter to Consultant</t>
  </si>
  <si>
    <t>Draft agrreement proposed by Dept of Arts and Culture aproved by Exco</t>
  </si>
  <si>
    <t>Exco resolution dated 19 Nov 2012</t>
  </si>
  <si>
    <t>N/A RSW21</t>
  </si>
  <si>
    <t>Draft Business Plan to be submitted to SMC</t>
  </si>
  <si>
    <t>To be submitted to Portfolio and Exco for resolution.</t>
  </si>
  <si>
    <t>Business Plan. Resolution</t>
  </si>
  <si>
    <t>nil achieved</t>
  </si>
  <si>
    <t>scope of work changed</t>
  </si>
  <si>
    <t>Alexendra precint masterplan</t>
  </si>
  <si>
    <t xml:space="preserve">report on HG sustainability plan  </t>
  </si>
  <si>
    <t>83944 households with refuse collection</t>
  </si>
  <si>
    <t>5757 of business with weekly refuse collection</t>
  </si>
  <si>
    <t>Consolidated billing</t>
  </si>
  <si>
    <t>100 km done</t>
  </si>
  <si>
    <t>Foremans stats</t>
  </si>
  <si>
    <t xml:space="preserve"> 4 garden sites serviced daily</t>
  </si>
  <si>
    <t>roll on roll off breakdown</t>
  </si>
  <si>
    <t>workshop intervention</t>
  </si>
  <si>
    <t>WMD records.</t>
  </si>
  <si>
    <t>targrt changed</t>
  </si>
  <si>
    <t>to implement the  SMC resolution as per report dated 03 Sept. 2012</t>
  </si>
  <si>
    <t>Report recommending closure of garden refuse sites.</t>
  </si>
  <si>
    <t>WMD records..</t>
  </si>
  <si>
    <t>KPCA monthly report file</t>
  </si>
  <si>
    <t>report not sent to SMC/OMC and stood down for the next SMC</t>
  </si>
  <si>
    <t>Report to be sent in January for consideration</t>
  </si>
  <si>
    <t>Report on orange bag recycling</t>
  </si>
  <si>
    <t xml:space="preserve"> refuse collection and illegal dumping  completed.</t>
  </si>
  <si>
    <t>draftt being done as per MPAC instructions and following SMART principles.</t>
  </si>
  <si>
    <t>to complete the draft by end of 31/01/2013</t>
  </si>
  <si>
    <t xml:space="preserve">UMDM IWMP - DRAFTand draft on refuse collection and street sweeping </t>
  </si>
  <si>
    <t>29 convenience services daily</t>
  </si>
  <si>
    <t>Supervisors stats</t>
  </si>
  <si>
    <t>MANCO resolution on fire station</t>
  </si>
  <si>
    <t>Business plan</t>
  </si>
  <si>
    <t>daily stats spreadsheet</t>
  </si>
  <si>
    <t>school exams/holidays, year end shutdown etc</t>
  </si>
  <si>
    <t>nil, previous quarter target exceeded and covers this quarter</t>
  </si>
  <si>
    <t>conducted workshop in ward 2</t>
  </si>
  <si>
    <t xml:space="preserve">Disaster Management Act </t>
  </si>
  <si>
    <t>81% completed</t>
  </si>
  <si>
    <t>Disaster risk analyis attendance register</t>
  </si>
  <si>
    <t>Letters to nominated DMAC members drafted</t>
  </si>
  <si>
    <t>Committee not yet appointed</t>
  </si>
  <si>
    <t>Appoint committee</t>
  </si>
  <si>
    <t>EXCO Resolution</t>
  </si>
  <si>
    <t>traffic strategic plan approval by SMC ?</t>
  </si>
  <si>
    <t>approval by SMC</t>
  </si>
  <si>
    <t>Final Business Plan submitted to Manco 20 November 2012</t>
  </si>
  <si>
    <t>Manco resolution</t>
  </si>
  <si>
    <t>Training schedule for Traffic Officers complited December 2012, 15 Security Officers trained</t>
  </si>
  <si>
    <t>Minutes of pre assessment meeting</t>
  </si>
  <si>
    <t>internal fire arm audit completed by 30 November 2012</t>
  </si>
  <si>
    <t xml:space="preserve">Fire  arm Audit documents  </t>
  </si>
  <si>
    <t>8 school safety Awareness sessions  conducted due to school closure</t>
  </si>
  <si>
    <t>confirmation letters from schools</t>
  </si>
  <si>
    <t>7 Days prior to meetings</t>
  </si>
  <si>
    <t>Agenda</t>
  </si>
  <si>
    <t>Agenda closed 7 days prior to meetings</t>
  </si>
  <si>
    <t>8 days prior to meetings</t>
  </si>
  <si>
    <t>4 days prior to meetings</t>
  </si>
  <si>
    <t>Chairperson not always readily available</t>
  </si>
  <si>
    <t>Delegation to go through draft agenda</t>
  </si>
  <si>
    <t>Control sheet register</t>
  </si>
  <si>
    <t>Minutes signed off without material amendments</t>
  </si>
  <si>
    <t>Minutes</t>
  </si>
  <si>
    <t>3/4 days after meetings</t>
  </si>
  <si>
    <t>Draft Minutes posted on L-drive mostly  3/4 days after meetings</t>
  </si>
  <si>
    <t>Actioning done mostly 3/4 days after  meetings</t>
  </si>
  <si>
    <t>Exco Minutes (list of officials present)</t>
  </si>
  <si>
    <t>12 weekly calendars)</t>
  </si>
  <si>
    <t>Weekly calendars)</t>
  </si>
  <si>
    <t>Serviced public participation meeting</t>
  </si>
  <si>
    <t>Minutes finalized 10 days after meeting</t>
  </si>
  <si>
    <t xml:space="preserve">Meeting Coincided with last Exco meeting before Recess  </t>
  </si>
  <si>
    <t xml:space="preserve">Meetings to be held weeks before Recess </t>
  </si>
  <si>
    <t>No support from ITC.</t>
  </si>
  <si>
    <t>Meeting with ITC</t>
  </si>
  <si>
    <t xml:space="preserve"> Correspondence on file [e-mails]</t>
  </si>
  <si>
    <t>No support from ITC</t>
  </si>
  <si>
    <t xml:space="preserve">Meeting with ITC </t>
  </si>
  <si>
    <t>Correspondence with ITC on file [e-mails]</t>
  </si>
  <si>
    <t>2 computers at the Info Centre</t>
  </si>
  <si>
    <t>Circular 34 of 2012</t>
  </si>
  <si>
    <t>Printing completed within 2 working days of receiving</t>
  </si>
  <si>
    <t>Record Book</t>
  </si>
  <si>
    <t>Printing completed within 10 working days of receiving requisition</t>
  </si>
  <si>
    <t>Draft strategy to SMC.</t>
  </si>
  <si>
    <t>Delays in collecting informatiom</t>
  </si>
  <si>
    <t>Report to SMC has been prepared.</t>
  </si>
  <si>
    <t>Draft strategy and Report.</t>
  </si>
  <si>
    <t>Not all payments are made within 30 Days of Invoice.</t>
  </si>
  <si>
    <t>Internal delays.</t>
  </si>
  <si>
    <t>Draft payment procedure manual has been developed.</t>
  </si>
  <si>
    <t>List of payments made.</t>
  </si>
  <si>
    <t>100% of payments made have EC approval.</t>
  </si>
  <si>
    <t>Payment files.</t>
  </si>
  <si>
    <t>100% of claims are assessed prior to payment.</t>
  </si>
  <si>
    <t>Insurance claims.</t>
  </si>
  <si>
    <t>All claims have legal opinion and assessor report.</t>
  </si>
  <si>
    <t>Report</t>
  </si>
  <si>
    <t>Funds are transferred per cash flow requirement.</t>
  </si>
  <si>
    <t>Insurance report.</t>
  </si>
  <si>
    <t>3 payments</t>
  </si>
  <si>
    <t>Payroll</t>
  </si>
  <si>
    <t>Register.</t>
  </si>
  <si>
    <t>100% Compliance</t>
  </si>
  <si>
    <t>Report on Fruitless and Wastefull Expenditure.</t>
  </si>
  <si>
    <t>100% budget input.</t>
  </si>
  <si>
    <t>Draft budget submission.</t>
  </si>
  <si>
    <t>NT Circular 57 requirements.</t>
  </si>
  <si>
    <t>Follow up with NT.</t>
  </si>
  <si>
    <t>Bid Spec Report.</t>
  </si>
  <si>
    <t>Report being circulated.</t>
  </si>
  <si>
    <t>Leave Liability Report.</t>
  </si>
  <si>
    <t>Reports / Council Resolutions</t>
  </si>
  <si>
    <t>SDBIP Monthly Reports, Quarterly Reports, Annual Report, 1st Qtr Performance assessments of s57 &amp; 58 managers. Council Resolutions</t>
  </si>
  <si>
    <t>Assessments to be conducted before 2nd qtr assessments</t>
  </si>
  <si>
    <t>Performance assessment schedule of meetings and assessments.</t>
  </si>
  <si>
    <t>Policies Developed. Submitted to SMC</t>
  </si>
  <si>
    <t>Policy Document</t>
  </si>
  <si>
    <t>Not Achieved</t>
  </si>
  <si>
    <t>Non approval of Structure</t>
  </si>
  <si>
    <t>Approve Structure</t>
  </si>
  <si>
    <t>Draft Structure</t>
  </si>
  <si>
    <t>Target Achieved</t>
  </si>
  <si>
    <t>Industrial Action Strategy submitted to SMC 31/12/12</t>
  </si>
  <si>
    <t>Submitted to SMC</t>
  </si>
  <si>
    <t>Draft Industrial Action Strategy</t>
  </si>
  <si>
    <t xml:space="preserve">Interviews being conducted </t>
  </si>
  <si>
    <t>Exit Interview Questionairre</t>
  </si>
  <si>
    <t>Staff Retirements evaluated.  Draft Recruitment and Selection Policy</t>
  </si>
  <si>
    <t>Staff Retirement Report.  Draft Policy</t>
  </si>
  <si>
    <t>100 % Annual Leave  Sick-leave  uploaded to payday 31/12/2012</t>
  </si>
  <si>
    <t>Leave/ Sickleave Database</t>
  </si>
  <si>
    <t>100 % Annual Overtime uploaded. 31/12/2012</t>
  </si>
  <si>
    <t>Monthly Overtime report</t>
  </si>
  <si>
    <t>Tender Advertised.  In evaluation</t>
  </si>
  <si>
    <t>MOU's / Service Level Agreement</t>
  </si>
  <si>
    <t>Needs of Communities Identified and  1 Training programme to commence in january 2013</t>
  </si>
  <si>
    <t>Tender documents</t>
  </si>
  <si>
    <t xml:space="preserve">Councillors Trained </t>
  </si>
  <si>
    <t>15 Councillors Trained</t>
  </si>
  <si>
    <t>Registration Documents</t>
  </si>
  <si>
    <t>25 Interns</t>
  </si>
  <si>
    <t>Target partially Met</t>
  </si>
  <si>
    <t>Budget Constrains</t>
  </si>
  <si>
    <t xml:space="preserve">Re-allocation of funds </t>
  </si>
  <si>
    <t>Advertised. Matrix Done</t>
  </si>
  <si>
    <t>Reports delayed at SMC</t>
  </si>
  <si>
    <t>Reports and Adverts</t>
  </si>
  <si>
    <t>5 Section 28 Apprenticeships  and  RPL awarded</t>
  </si>
  <si>
    <t>Section 28 LGSETA Registration forms</t>
  </si>
  <si>
    <t>Posters, Reports</t>
  </si>
  <si>
    <t>Database Maintained</t>
  </si>
  <si>
    <t>Database</t>
  </si>
  <si>
    <t>Medical Documents</t>
  </si>
  <si>
    <t>Assessment Schedules</t>
  </si>
  <si>
    <t>Outcomes report Completed</t>
  </si>
  <si>
    <t>Outcomes Report</t>
  </si>
  <si>
    <t>Development of KPA</t>
  </si>
  <si>
    <t>Lack of commitment from BU</t>
  </si>
  <si>
    <t>Training for Process Managers 3rd Quarter</t>
  </si>
  <si>
    <t>KPA Manual</t>
  </si>
  <si>
    <t>Internship Advert, Appointment Letters</t>
  </si>
  <si>
    <t>teamlists</t>
  </si>
  <si>
    <t>equipment delivered</t>
  </si>
  <si>
    <t>delivery note</t>
  </si>
  <si>
    <t>letters delivered to the schools</t>
  </si>
  <si>
    <t>draft letters</t>
  </si>
  <si>
    <t>Meetings with the schools</t>
  </si>
  <si>
    <t>schools &amp; learners  identified</t>
  </si>
  <si>
    <t>festival postponed due to school exams</t>
  </si>
  <si>
    <t>new date to be proposed by JCC</t>
  </si>
  <si>
    <t>Meetings with stakeholders</t>
  </si>
  <si>
    <t>schools closed in December</t>
  </si>
  <si>
    <t>further meetings early in 2013</t>
  </si>
  <si>
    <t xml:space="preserve">rtps &amp; expenditure schedule signed </t>
  </si>
  <si>
    <t>rtps &amp;  expenditure schedules signed, funds not available</t>
  </si>
  <si>
    <t>funds to be made available during midterm budget review</t>
  </si>
  <si>
    <t>rtps &amp;  expenditure schedules</t>
  </si>
  <si>
    <t>MM to approve bid specification report</t>
  </si>
  <si>
    <t>report to be signed by MM</t>
  </si>
  <si>
    <t>to advertise once report is signed</t>
  </si>
  <si>
    <t>bid specification report</t>
  </si>
  <si>
    <t>Went on tender notice on the 21 December 2012</t>
  </si>
  <si>
    <t>Still on tender notice</t>
  </si>
  <si>
    <t>Speaker's Office/SCM</t>
  </si>
  <si>
    <t>Speaker's Office</t>
  </si>
  <si>
    <t>Cllr's on reses will be submitting on the 05th Feb 2013</t>
  </si>
  <si>
    <t>7 community meetings expected to be held and 27 ward committee meetings as per annual schedule of meetings</t>
  </si>
  <si>
    <t xml:space="preserve">04 community meetings held and 10 ward committee meetings helda </t>
  </si>
  <si>
    <t>as per queries that would be received.</t>
  </si>
  <si>
    <t>All queries received was forwarded to CCC within 5 days of receiving them</t>
  </si>
  <si>
    <t>Office of the Speaker files</t>
  </si>
  <si>
    <t>37 connections installed</t>
  </si>
  <si>
    <t>customer driven</t>
  </si>
  <si>
    <t>proposing to change Quartely target as it is customer driven</t>
  </si>
  <si>
    <t>96 connections installed</t>
  </si>
  <si>
    <t>Material purchased by the Consultant</t>
  </si>
  <si>
    <t>delays on data collection and design by the Consultant</t>
  </si>
  <si>
    <t xml:space="preserve">Regular meetings with Consulatnt </t>
  </si>
  <si>
    <t>Copies of the invoices</t>
  </si>
  <si>
    <t>Tender awarded and purchase of material</t>
  </si>
  <si>
    <t>4 mini substation installed and replaced</t>
  </si>
  <si>
    <t>Stock Document</t>
  </si>
  <si>
    <t>4 delivered and installed</t>
  </si>
  <si>
    <t>11 swith gear relaced</t>
  </si>
  <si>
    <t xml:space="preserve">4 transformers and 5 ring main units replaced </t>
  </si>
  <si>
    <t>896 street lights replaced</t>
  </si>
  <si>
    <t>joc cards and stock documents</t>
  </si>
  <si>
    <t>Construction on progress</t>
  </si>
  <si>
    <t>Delays due to unpredictable weather condition and terrain</t>
  </si>
  <si>
    <t>Consultant is on site</t>
  </si>
  <si>
    <t>On  progress</t>
  </si>
  <si>
    <t>delays on collection of data and redesign of electricity network</t>
  </si>
  <si>
    <t>maintanance plan document</t>
  </si>
  <si>
    <t>equipment purchased and delivery</t>
  </si>
  <si>
    <t>52% meters read</t>
  </si>
  <si>
    <t xml:space="preserve">Not all meter readers according to the plan were employed and 4 have left </t>
  </si>
  <si>
    <t>meteer reading report</t>
  </si>
  <si>
    <t xml:space="preserve">93% correct bills are being sent </t>
  </si>
  <si>
    <t>Monthly billing returns register</t>
  </si>
  <si>
    <t xml:space="preserve">The debt has not changed and improverment is expected as the year commences , We have secured significant PTP from DPW for outstanding debtors  </t>
  </si>
  <si>
    <t xml:space="preserve">Unclean debtors book </t>
  </si>
  <si>
    <t>Debtor book cleansing plann and the most part of it is inflated.</t>
  </si>
  <si>
    <t>debtors age analysis report</t>
  </si>
  <si>
    <t xml:space="preserve">4000 target reached </t>
  </si>
  <si>
    <t>Mothly bills teutrns register</t>
  </si>
  <si>
    <t>Reviwed Draft completed</t>
  </si>
  <si>
    <t xml:space="preserve">draft report and Minutes </t>
  </si>
  <si>
    <t xml:space="preserve">Most of overdue accounts were disconnected </t>
  </si>
  <si>
    <t xml:space="preserve">Most contractors were on holiday </t>
  </si>
  <si>
    <t>Disconnections register</t>
  </si>
  <si>
    <t>Draft complete</t>
  </si>
  <si>
    <t xml:space="preserve">draft tariff policy </t>
  </si>
  <si>
    <t>Draft Procedure manual complete</t>
  </si>
  <si>
    <t>procedure manual</t>
  </si>
  <si>
    <t>Draft policy complete</t>
  </si>
  <si>
    <t>draft Review Rates policy</t>
  </si>
  <si>
    <t xml:space="preserve">Reviewed Draft Policy Manual </t>
  </si>
  <si>
    <t>it will be implemented after Mid year budget review</t>
  </si>
  <si>
    <t>adoption of Rates policy</t>
  </si>
  <si>
    <t>Dratft complete for council adoption</t>
  </si>
  <si>
    <t>reviewed draft indigent policy</t>
  </si>
  <si>
    <t>Indigent register is currently  being updated</t>
  </si>
  <si>
    <t>Had to be preceded by changes in the policy</t>
  </si>
  <si>
    <t>In progress</t>
  </si>
  <si>
    <t>updated indigent policy</t>
  </si>
  <si>
    <t>Awaiting for final adoption in mid year budget review</t>
  </si>
  <si>
    <t>indigent register</t>
  </si>
  <si>
    <t xml:space="preserve">Corporate Identity submitted and approved by SMC, Portfolio Committee and EXCO  </t>
  </si>
  <si>
    <t>Follow up on processes.</t>
  </si>
  <si>
    <t>Corpotae Identity Manual.</t>
  </si>
  <si>
    <t>Delayed submission of inputs by stakeholders.</t>
  </si>
  <si>
    <t>Follow up on approval processes.</t>
  </si>
  <si>
    <t>Draft Marketing Strategy  document.</t>
  </si>
  <si>
    <t xml:space="preserve"> Municipal Newspaper produced and distributed Monthly. </t>
  </si>
  <si>
    <t>Monthly Copies.</t>
  </si>
  <si>
    <t xml:space="preserve"> Reviewd Communication Strategy approved by Full Council. </t>
  </si>
  <si>
    <t>Reviewed Communication Strategy.</t>
  </si>
  <si>
    <t xml:space="preserve">Established Communicator's Forum. </t>
  </si>
  <si>
    <t xml:space="preserve"> Terms of Reference for Communicator's Forum approved. </t>
  </si>
  <si>
    <t>Delayed Provincial Communicator's Forum sitting.</t>
  </si>
  <si>
    <t>Terms of Reference.</t>
  </si>
  <si>
    <t>Upload all approved documents.</t>
  </si>
  <si>
    <t xml:space="preserve"> All approved documents uploaded. </t>
  </si>
  <si>
    <t>Uploaded documents on website.</t>
  </si>
  <si>
    <t>A total of 299 Operating Projects were reported on the SDBIP for the Quarter  ending Dember 2012 - 2012/2013 financial year</t>
  </si>
  <si>
    <t>8.36% of the projects were reported as having Nil Achievements for the Quarter ending December 2012 - 2012/2013 financial year</t>
  </si>
  <si>
    <t>21.73% of the projects were reported as having been partially met for for the Quarter  ending December 2012 - 2012/2013 financial year</t>
  </si>
  <si>
    <t>42.80% of the projects were reported as having been met for the Quarter ending December 2012 - 2012/2013 financial year</t>
  </si>
  <si>
    <t>9.36% of the projects were reported as having exceeded the target for the Quarter ending December 2012 - 2012/2013 financial year</t>
  </si>
  <si>
    <t>A total of 67 Capital Projects were reported on the SDBIP for the Quarter ending Dember 2012 - 2012/2013 financial year</t>
  </si>
  <si>
    <t>11.94% of the projects were reported as having Nil Achievements for the Quarter ending December 2012 - 2012/2013 financial year</t>
  </si>
  <si>
    <t>32.83% of the projects were reported as having been partially met for for the Quarter ending December 2012 - 2012/2013 financial year</t>
  </si>
  <si>
    <t>34.22% of the projects were reported as having been met for the Quarter  ending December 2012 - 2012/2013 financial year</t>
  </si>
  <si>
    <t>19.40% of the projects were reported as having exceeded the target for the Quarter ending December 2012 - 2012/2013 financial year</t>
  </si>
  <si>
    <t>1.49% of the projects were reported as not applicable due to not having any targets set for the Quarter ending December 2012</t>
  </si>
  <si>
    <t xml:space="preserve">17.72% of the projects were reported as not applicable due to not having any targets set for the Quarter ending December 2012 </t>
  </si>
  <si>
    <t>Meetings</t>
  </si>
  <si>
    <t>Delays in tender advertisement</t>
  </si>
  <si>
    <t>Appoint service provider within the received quotation</t>
  </si>
  <si>
    <t>Dependent on processes of approval by committees.</t>
  </si>
  <si>
    <t xml:space="preserve"> Draft Marketing Strategy submitted and approved by SMC. Going through other committees. </t>
  </si>
  <si>
    <t>Meeting with relevant stakeholders</t>
  </si>
  <si>
    <t>Introducing the parallelsystem</t>
  </si>
  <si>
    <t>Update the disconnection accounts and hand over for disconnection.</t>
  </si>
  <si>
    <t>Detailed Programme  to be sent to SMC but avoid clash with CBP implementation plan in Jan 2013.</t>
  </si>
  <si>
    <t>Budget/IDP izimbizo survey conducted</t>
  </si>
  <si>
    <t>Job cards</t>
  </si>
  <si>
    <t>9.25% of vehicles and plant serviced (20 vehicles)</t>
  </si>
  <si>
    <t>355 Sites completed with services</t>
  </si>
  <si>
    <t>Completed Design of the Main Road.  Appointment of the contractors to undertake 1.2 km road.
Quotation for Khuzwayo &amp; Kwa-Phupha Rds
Preparation for Khuzwayo &amp; Phupha Rds</t>
  </si>
  <si>
    <t>392 642 1301</t>
  </si>
  <si>
    <t>141 360 1301</t>
  </si>
  <si>
    <t>243 630 1304</t>
  </si>
  <si>
    <t>431 360 1301</t>
  </si>
  <si>
    <t>131 601 1301</t>
  </si>
  <si>
    <t>Congested Road with limited parking for business, no trading facilities for second economy businesses and no facilities for passengers.</t>
  </si>
  <si>
    <t>TIA/ GEO Survey partially complete</t>
  </si>
  <si>
    <t>Report to be completed end January 2013.</t>
  </si>
  <si>
    <t>Report.</t>
  </si>
  <si>
    <t>131 601 1303</t>
  </si>
  <si>
    <t>Construction of 8 lanes Athletics Tracks</t>
  </si>
  <si>
    <t>511 630 1301</t>
  </si>
  <si>
    <t>DMM - ED not available at time of assessments as well as PM - LED &amp; PM-ICT.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</si>
</sst>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R&quot;\ #,##0;[Red]&quot;R&quot;\ \-#,##0"/>
    <numFmt numFmtId="8" formatCode="&quot;R&quot;\ #,##0.00;[Red]&quot;R&quot;\ \-#,##0.00"/>
    <numFmt numFmtId="44" formatCode="_ &quot;R&quot;\ * #,##0.00_ ;_ &quot;R&quot;\ * \-#,##0.00_ ;_ &quot;R&quot;\ * &quot;-&quot;??_ ;_ @_ "/>
    <numFmt numFmtId="43" formatCode="_ * #,##0.00_ ;_ * \-#,##0.00_ ;_ * &quot;-&quot;??_ ;_ @_ "/>
    <numFmt numFmtId="164" formatCode="_(&quot;$&quot;* #,##0.00_);_(&quot;$&quot;* \(#,##0.00\);_(&quot;$&quot;* &quot;-&quot;??_);_(@_)"/>
    <numFmt numFmtId="165" formatCode="_(* #,##0.00_);_(* \(#,##0.00\);_(* &quot;-&quot;??_);_(@_)"/>
    <numFmt numFmtId="166" formatCode="&quot;R&quot;\ #,##0"/>
    <numFmt numFmtId="167" formatCode="[$R-1C09]\ #,##0"/>
    <numFmt numFmtId="168" formatCode="_(* #,##0_);_(* \(#,##0\);_(* &quot;-&quot;??_);_(@_)"/>
    <numFmt numFmtId="169" formatCode="_(* #,##0,_);_(* \(#,##0,\);_(* &quot;–&quot;?_);_(@_)"/>
    <numFmt numFmtId="170" formatCode="0.0%"/>
  </numFmts>
  <fonts count="52" x14ac:knownFonts="1">
    <font>
      <sz val="11"/>
      <color theme="1"/>
      <name val="Calibri"/>
      <family val="2"/>
      <scheme val="minor"/>
    </font>
    <font>
      <sz val="20"/>
      <name val="Arial"/>
      <family val="2"/>
    </font>
    <font>
      <sz val="10"/>
      <name val="Arial"/>
      <family val="2"/>
    </font>
    <font>
      <sz val="18"/>
      <name val="Arial"/>
      <family val="2"/>
    </font>
    <font>
      <sz val="12"/>
      <name val="Arial Narrow"/>
      <family val="2"/>
    </font>
    <font>
      <b/>
      <sz val="12"/>
      <name val="Arial Narrow"/>
      <family val="2"/>
    </font>
    <font>
      <b/>
      <u/>
      <sz val="12"/>
      <name val="Arial Narrow"/>
      <family val="2"/>
    </font>
    <font>
      <b/>
      <i/>
      <sz val="12"/>
      <name val="Arial Narrow"/>
      <family val="2"/>
    </font>
    <font>
      <sz val="11"/>
      <color theme="1"/>
      <name val="Calibri"/>
      <family val="2"/>
      <scheme val="minor"/>
    </font>
    <font>
      <b/>
      <sz val="11"/>
      <color theme="0"/>
      <name val="Calibri"/>
      <family val="2"/>
      <scheme val="minor"/>
    </font>
    <font>
      <b/>
      <sz val="11"/>
      <color theme="1"/>
      <name val="Calibri"/>
      <family val="2"/>
      <scheme val="minor"/>
    </font>
    <font>
      <b/>
      <sz val="18"/>
      <color theme="1"/>
      <name val="Arial"/>
      <family val="2"/>
    </font>
    <font>
      <b/>
      <sz val="12"/>
      <color theme="1"/>
      <name val="Calibri"/>
      <family val="2"/>
      <scheme val="minor"/>
    </font>
    <font>
      <b/>
      <sz val="9"/>
      <color theme="1"/>
      <name val="Calibri"/>
      <family val="2"/>
      <scheme val="minor"/>
    </font>
    <font>
      <sz val="9"/>
      <color theme="1"/>
      <name val="Calibri"/>
      <family val="2"/>
      <scheme val="minor"/>
    </font>
    <font>
      <b/>
      <sz val="10"/>
      <color rgb="FFFF0000"/>
      <name val="Calibri"/>
      <family val="2"/>
      <scheme val="minor"/>
    </font>
    <font>
      <b/>
      <sz val="10"/>
      <name val="Calibri"/>
      <family val="2"/>
      <scheme val="minor"/>
    </font>
    <font>
      <b/>
      <sz val="11"/>
      <name val="Calibri"/>
      <family val="2"/>
      <scheme val="minor"/>
    </font>
    <font>
      <b/>
      <sz val="10"/>
      <color theme="0"/>
      <name val="Arial"/>
      <family val="2"/>
    </font>
    <font>
      <sz val="12"/>
      <color theme="1"/>
      <name val="Calibri"/>
      <family val="2"/>
      <scheme val="minor"/>
    </font>
    <font>
      <sz val="11"/>
      <name val="Calibri"/>
      <family val="2"/>
      <scheme val="minor"/>
    </font>
    <font>
      <sz val="9"/>
      <name val="Calibri"/>
      <family val="2"/>
      <scheme val="minor"/>
    </font>
    <font>
      <b/>
      <sz val="10"/>
      <color rgb="FFFFFFFF"/>
      <name val="Arial"/>
      <family val="2"/>
    </font>
    <font>
      <sz val="10"/>
      <color theme="1"/>
      <name val="Arial"/>
      <family val="2"/>
    </font>
    <font>
      <b/>
      <sz val="16"/>
      <color theme="1"/>
      <name val="Calibri"/>
      <family val="2"/>
      <scheme val="minor"/>
    </font>
    <font>
      <b/>
      <sz val="12"/>
      <name val="Calibri"/>
      <family val="2"/>
      <scheme val="minor"/>
    </font>
    <font>
      <b/>
      <sz val="9"/>
      <name val="Calibri"/>
      <family val="2"/>
      <scheme val="minor"/>
    </font>
    <font>
      <vertAlign val="superscript"/>
      <sz val="9"/>
      <name val="Calibri"/>
      <family val="2"/>
    </font>
    <font>
      <sz val="9"/>
      <name val="Calibri"/>
      <family val="2"/>
    </font>
    <font>
      <sz val="9"/>
      <name val="Arial Narrow"/>
      <family val="2"/>
    </font>
    <font>
      <sz val="12"/>
      <name val="Calibri"/>
      <family val="2"/>
      <scheme val="minor"/>
    </font>
    <font>
      <b/>
      <sz val="9"/>
      <name val="Calibri"/>
      <family val="2"/>
    </font>
    <font>
      <u/>
      <sz val="9"/>
      <name val="Calibri"/>
      <family val="2"/>
    </font>
    <font>
      <sz val="8"/>
      <name val="Calibri"/>
      <family val="2"/>
      <scheme val="minor"/>
    </font>
    <font>
      <sz val="9"/>
      <name val="Arial"/>
      <family val="2"/>
    </font>
    <font>
      <b/>
      <sz val="12"/>
      <name val="Calibri"/>
      <family val="2"/>
    </font>
    <font>
      <b/>
      <sz val="20"/>
      <color theme="1"/>
      <name val="Arial Narrow"/>
      <family val="2"/>
    </font>
    <font>
      <b/>
      <sz val="20"/>
      <color theme="1"/>
      <name val="Calibri"/>
      <family val="2"/>
      <scheme val="minor"/>
    </font>
    <font>
      <sz val="11"/>
      <color theme="1"/>
      <name val="Arial Narrow"/>
      <family val="2"/>
    </font>
    <font>
      <b/>
      <sz val="14"/>
      <color theme="1"/>
      <name val="Arial Narrow"/>
      <family val="2"/>
    </font>
    <font>
      <b/>
      <sz val="11"/>
      <color theme="1"/>
      <name val="Arial Narrow"/>
      <family val="2"/>
    </font>
    <font>
      <sz val="14"/>
      <color theme="1"/>
      <name val="Arial Narrow"/>
      <family val="2"/>
    </font>
    <font>
      <b/>
      <u/>
      <sz val="14"/>
      <color theme="1"/>
      <name val="Arial Narrow"/>
      <family val="2"/>
    </font>
    <font>
      <b/>
      <u/>
      <sz val="13"/>
      <color theme="1"/>
      <name val="Arial Narrow"/>
      <family val="2"/>
    </font>
    <font>
      <b/>
      <u/>
      <sz val="14"/>
      <color indexed="8"/>
      <name val="Arial Narrow"/>
      <family val="2"/>
    </font>
    <font>
      <sz val="14"/>
      <color indexed="8"/>
      <name val="Arial Narrow"/>
      <family val="2"/>
    </font>
    <font>
      <sz val="12"/>
      <color theme="1"/>
      <name val="Arial Narrow"/>
      <family val="2"/>
    </font>
    <font>
      <b/>
      <sz val="18"/>
      <color theme="1"/>
      <name val="Arial Narrow"/>
      <family val="2"/>
    </font>
    <font>
      <b/>
      <sz val="16"/>
      <color theme="1"/>
      <name val="Arial Narrow"/>
      <family val="2"/>
    </font>
    <font>
      <sz val="11"/>
      <color rgb="FFFF0000"/>
      <name val="Calibri"/>
      <family val="2"/>
      <scheme val="minor"/>
    </font>
    <font>
      <b/>
      <sz val="10"/>
      <color theme="1"/>
      <name val="Arial Narrow"/>
      <family val="2"/>
    </font>
    <font>
      <sz val="8"/>
      <color theme="1"/>
      <name val="Calibri"/>
      <family val="2"/>
      <scheme val="minor"/>
    </font>
  </fonts>
  <fills count="19">
    <fill>
      <patternFill patternType="none"/>
    </fill>
    <fill>
      <patternFill patternType="gray125"/>
    </fill>
    <fill>
      <patternFill patternType="solid">
        <fgColor indexed="22"/>
        <bgColor indexed="8"/>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theme="4" tint="-0.249977111117893"/>
        <bgColor indexed="64"/>
      </patternFill>
    </fill>
    <fill>
      <patternFill patternType="solid">
        <fgColor theme="4" tint="-0.2499465926084170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0000"/>
        <bgColor indexed="64"/>
      </patternFill>
    </fill>
    <fill>
      <patternFill patternType="solid">
        <fgColor rgb="FFF79646"/>
        <bgColor indexed="64"/>
      </patternFill>
    </fill>
    <fill>
      <patternFill patternType="solid">
        <fgColor rgb="FF92D050"/>
        <bgColor indexed="64"/>
      </patternFill>
    </fill>
    <fill>
      <patternFill patternType="solid">
        <fgColor rgb="FF00B0F0"/>
        <bgColor indexed="64"/>
      </patternFill>
    </fill>
    <fill>
      <patternFill patternType="solid">
        <fgColor rgb="FF984806"/>
        <bgColor indexed="64"/>
      </patternFill>
    </fill>
    <fill>
      <patternFill patternType="solid">
        <fgColor theme="0" tint="-0.249977111117893"/>
        <bgColor indexed="8"/>
      </patternFill>
    </fill>
    <fill>
      <patternFill patternType="solid">
        <fgColor rgb="FFFF3300"/>
        <bgColor indexed="64"/>
      </patternFill>
    </fill>
  </fills>
  <borders count="37">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bottom style="thin">
        <color indexed="8"/>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8"/>
      </left>
      <right/>
      <top/>
      <bottom/>
      <diagonal/>
    </border>
    <border>
      <left/>
      <right style="thin">
        <color indexed="8"/>
      </right>
      <top style="thin">
        <color indexed="8"/>
      </top>
      <bottom/>
      <diagonal/>
    </border>
    <border>
      <left style="thin">
        <color indexed="8"/>
      </left>
      <right/>
      <top/>
      <bottom style="thin">
        <color indexed="8"/>
      </bottom>
      <diagonal/>
    </border>
  </borders>
  <cellStyleXfs count="8">
    <xf numFmtId="0" fontId="0" fillId="0" borderId="0"/>
    <xf numFmtId="165"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2" fillId="0" borderId="0"/>
    <xf numFmtId="0" fontId="8" fillId="0" borderId="0" applyNumberFormat="0" applyFill="0" applyBorder="0" applyAlignment="0" applyProtection="0"/>
    <xf numFmtId="9" fontId="8" fillId="0" borderId="0" applyFont="0" applyFill="0" applyBorder="0" applyAlignment="0" applyProtection="0"/>
    <xf numFmtId="0" fontId="36" fillId="0" borderId="0" applyFill="0">
      <alignment horizontal="center"/>
    </xf>
  </cellStyleXfs>
  <cellXfs count="662">
    <xf numFmtId="0" fontId="0" fillId="0" borderId="0" xfId="0"/>
    <xf numFmtId="0" fontId="11" fillId="0" borderId="1" xfId="0" applyFont="1" applyBorder="1" applyAlignment="1"/>
    <xf numFmtId="0" fontId="0" fillId="0" borderId="0" xfId="0" applyBorder="1"/>
    <xf numFmtId="0" fontId="0" fillId="0" borderId="2" xfId="0" applyBorder="1"/>
    <xf numFmtId="0" fontId="0" fillId="0" borderId="1" xfId="0" applyBorder="1"/>
    <xf numFmtId="0" fontId="2" fillId="0" borderId="0" xfId="0" applyFont="1" applyBorder="1"/>
    <xf numFmtId="0" fontId="0" fillId="0" borderId="3" xfId="0" applyBorder="1"/>
    <xf numFmtId="0" fontId="0" fillId="0" borderId="4" xfId="0" applyBorder="1"/>
    <xf numFmtId="0" fontId="12" fillId="0" borderId="0" xfId="0" applyFont="1" applyAlignment="1">
      <alignment horizontal="center"/>
    </xf>
    <xf numFmtId="0" fontId="12" fillId="0" borderId="0" xfId="0" applyFont="1" applyAlignment="1"/>
    <xf numFmtId="0" fontId="0" fillId="0" borderId="5" xfId="0" applyBorder="1"/>
    <xf numFmtId="0" fontId="11" fillId="0" borderId="0" xfId="0" applyFont="1" applyBorder="1" applyAlignment="1"/>
    <xf numFmtId="0" fontId="15" fillId="5" borderId="5" xfId="0" applyFont="1" applyFill="1" applyBorder="1" applyAlignment="1">
      <alignment horizontal="left" vertical="top" wrapText="1"/>
    </xf>
    <xf numFmtId="0" fontId="16" fillId="5" borderId="5" xfId="0" applyFont="1" applyFill="1" applyBorder="1" applyAlignment="1">
      <alignment horizontal="left" vertical="top" wrapText="1"/>
    </xf>
    <xf numFmtId="0" fontId="15" fillId="0" borderId="5" xfId="0" applyFont="1" applyFill="1" applyBorder="1" applyAlignment="1" applyProtection="1">
      <alignment horizontal="left" vertical="top" wrapText="1"/>
      <protection locked="0"/>
    </xf>
    <xf numFmtId="0" fontId="16" fillId="0" borderId="5" xfId="0" applyFont="1" applyBorder="1" applyAlignment="1">
      <alignment horizontal="left" vertical="top"/>
    </xf>
    <xf numFmtId="0" fontId="16" fillId="0" borderId="5" xfId="0" applyFont="1" applyBorder="1" applyAlignment="1">
      <alignment horizontal="left" vertical="top" wrapText="1"/>
    </xf>
    <xf numFmtId="0" fontId="17" fillId="0" borderId="5" xfId="0" applyFont="1" applyBorder="1" applyAlignment="1">
      <alignment horizontal="left" vertical="top"/>
    </xf>
    <xf numFmtId="0" fontId="15" fillId="5" borderId="5" xfId="0" applyFont="1" applyFill="1" applyBorder="1" applyAlignment="1" applyProtection="1">
      <alignment horizontal="left" vertical="top" wrapText="1"/>
      <protection locked="0"/>
    </xf>
    <xf numFmtId="0" fontId="18" fillId="6" borderId="5" xfId="0" applyFont="1" applyFill="1" applyBorder="1" applyAlignment="1" applyProtection="1">
      <alignment horizontal="center" vertical="center" wrapText="1"/>
      <protection locked="0"/>
    </xf>
    <xf numFmtId="0" fontId="18" fillId="7" borderId="5" xfId="0" applyFont="1" applyFill="1" applyBorder="1" applyAlignment="1" applyProtection="1">
      <alignment horizontal="center" vertical="center" wrapText="1"/>
      <protection locked="0"/>
    </xf>
    <xf numFmtId="0" fontId="9" fillId="6" borderId="5" xfId="0" applyFont="1" applyFill="1" applyBorder="1" applyAlignment="1" applyProtection="1">
      <alignment horizontal="center" vertical="center" wrapText="1"/>
      <protection locked="0"/>
    </xf>
    <xf numFmtId="0" fontId="15" fillId="0" borderId="5" xfId="0" applyFont="1" applyBorder="1" applyAlignment="1" applyProtection="1">
      <alignment horizontal="left" vertical="top" wrapText="1"/>
      <protection locked="0"/>
    </xf>
    <xf numFmtId="0" fontId="14" fillId="0" borderId="5" xfId="0" applyFont="1" applyBorder="1" applyAlignment="1">
      <alignment vertical="top" wrapText="1"/>
    </xf>
    <xf numFmtId="9" fontId="14" fillId="0" borderId="5" xfId="0" applyNumberFormat="1" applyFont="1" applyFill="1" applyBorder="1" applyAlignment="1">
      <alignment horizontal="left" vertical="top" wrapText="1"/>
    </xf>
    <xf numFmtId="0" fontId="14" fillId="0" borderId="0" xfId="0" applyFont="1"/>
    <xf numFmtId="0" fontId="19" fillId="0" borderId="0" xfId="0" applyFont="1" applyAlignment="1">
      <alignment horizontal="left"/>
    </xf>
    <xf numFmtId="0" fontId="19" fillId="0" borderId="0" xfId="0" applyFont="1"/>
    <xf numFmtId="9" fontId="14" fillId="0" borderId="5" xfId="6" applyFont="1" applyBorder="1" applyAlignment="1">
      <alignment horizontal="left" vertical="top" wrapText="1"/>
    </xf>
    <xf numFmtId="168" fontId="14" fillId="0" borderId="5" xfId="1" quotePrefix="1" applyNumberFormat="1" applyFont="1" applyBorder="1" applyAlignment="1">
      <alignment horizontal="left" vertical="top" wrapText="1"/>
    </xf>
    <xf numFmtId="0" fontId="20" fillId="0" borderId="0" xfId="0" applyFont="1"/>
    <xf numFmtId="0" fontId="4" fillId="0" borderId="5" xfId="0" applyFont="1" applyFill="1" applyBorder="1" applyAlignment="1">
      <alignment wrapText="1"/>
    </xf>
    <xf numFmtId="169" fontId="4" fillId="0" borderId="5" xfId="0" applyNumberFormat="1" applyFont="1" applyFill="1" applyBorder="1" applyAlignment="1">
      <alignment wrapText="1"/>
    </xf>
    <xf numFmtId="169" fontId="5" fillId="0" borderId="5" xfId="0" applyNumberFormat="1" applyFont="1" applyFill="1" applyBorder="1" applyAlignment="1">
      <alignment wrapText="1"/>
    </xf>
    <xf numFmtId="0" fontId="5" fillId="0" borderId="5" xfId="0" applyNumberFormat="1" applyFont="1" applyFill="1" applyBorder="1" applyAlignment="1">
      <alignment wrapText="1"/>
    </xf>
    <xf numFmtId="169" fontId="4" fillId="0" borderId="5" xfId="0" applyNumberFormat="1" applyFont="1" applyFill="1" applyBorder="1" applyAlignment="1" applyProtection="1">
      <alignment wrapText="1"/>
      <protection locked="0"/>
    </xf>
    <xf numFmtId="0" fontId="4" fillId="0" borderId="5" xfId="0" applyNumberFormat="1" applyFont="1" applyFill="1" applyBorder="1" applyAlignment="1">
      <alignment horizontal="left" wrapText="1"/>
    </xf>
    <xf numFmtId="169" fontId="4" fillId="0" borderId="5" xfId="0" applyNumberFormat="1" applyFont="1" applyFill="1" applyBorder="1" applyAlignment="1">
      <alignment horizontal="left" wrapText="1"/>
    </xf>
    <xf numFmtId="169" fontId="5" fillId="0" borderId="5" xfId="0" applyNumberFormat="1" applyFont="1" applyFill="1" applyBorder="1" applyAlignment="1">
      <alignment horizontal="center" wrapText="1"/>
    </xf>
    <xf numFmtId="0" fontId="6" fillId="0" borderId="5" xfId="0" applyNumberFormat="1" applyFont="1" applyFill="1" applyBorder="1" applyAlignment="1">
      <alignment wrapText="1"/>
    </xf>
    <xf numFmtId="0" fontId="4" fillId="10" borderId="5" xfId="0" applyFont="1" applyFill="1" applyBorder="1" applyAlignment="1">
      <alignment wrapText="1"/>
    </xf>
    <xf numFmtId="0" fontId="5" fillId="10" borderId="5" xfId="0" applyFont="1" applyFill="1" applyBorder="1" applyAlignment="1">
      <alignment vertical="center" wrapText="1"/>
    </xf>
    <xf numFmtId="0" fontId="5" fillId="10" borderId="5" xfId="0" applyFont="1" applyFill="1" applyBorder="1" applyAlignment="1">
      <alignment horizontal="center" vertical="center" wrapText="1"/>
    </xf>
    <xf numFmtId="49" fontId="5" fillId="10" borderId="5" xfId="0" applyNumberFormat="1" applyFont="1" applyFill="1" applyBorder="1" applyAlignment="1">
      <alignment vertical="center" wrapText="1"/>
    </xf>
    <xf numFmtId="49" fontId="5" fillId="10" borderId="5" xfId="0" applyNumberFormat="1" applyFont="1" applyFill="1" applyBorder="1" applyAlignment="1">
      <alignment horizontal="center" vertical="center" wrapText="1"/>
    </xf>
    <xf numFmtId="0" fontId="4" fillId="0" borderId="5" xfId="0" applyFont="1" applyFill="1" applyBorder="1" applyAlignment="1">
      <alignment horizontal="left" wrapText="1"/>
    </xf>
    <xf numFmtId="169" fontId="5" fillId="0" borderId="5" xfId="0" applyNumberFormat="1" applyFont="1" applyFill="1" applyBorder="1" applyAlignment="1">
      <alignment horizontal="left" wrapText="1"/>
    </xf>
    <xf numFmtId="0" fontId="4" fillId="0" borderId="5" xfId="0" applyNumberFormat="1" applyFont="1" applyFill="1" applyBorder="1" applyAlignment="1" applyProtection="1">
      <alignment horizontal="left" wrapText="1"/>
    </xf>
    <xf numFmtId="0" fontId="5" fillId="10" borderId="5" xfId="0" applyFont="1" applyFill="1" applyBorder="1" applyAlignment="1">
      <alignment horizontal="left" vertical="center" wrapText="1"/>
    </xf>
    <xf numFmtId="169" fontId="5" fillId="0" borderId="5" xfId="0" applyNumberFormat="1" applyFont="1" applyFill="1" applyBorder="1" applyAlignment="1" applyProtection="1">
      <alignment wrapText="1"/>
      <protection locked="0"/>
    </xf>
    <xf numFmtId="0" fontId="7" fillId="0" borderId="5" xfId="0" applyNumberFormat="1" applyFont="1" applyFill="1" applyBorder="1" applyAlignment="1" applyProtection="1">
      <alignment horizontal="left" wrapText="1"/>
    </xf>
    <xf numFmtId="169" fontId="5" fillId="0" borderId="5" xfId="0" applyNumberFormat="1" applyFont="1" applyFill="1" applyBorder="1" applyAlignment="1" applyProtection="1">
      <alignment wrapText="1"/>
    </xf>
    <xf numFmtId="169" fontId="4" fillId="0" borderId="5" xfId="2" applyNumberFormat="1" applyFont="1" applyFill="1" applyBorder="1" applyAlignment="1" applyProtection="1">
      <alignment wrapText="1"/>
      <protection locked="0"/>
    </xf>
    <xf numFmtId="0" fontId="4" fillId="0" borderId="5" xfId="0" applyFont="1" applyBorder="1" applyAlignment="1">
      <alignment wrapText="1"/>
    </xf>
    <xf numFmtId="0" fontId="5" fillId="0" borderId="5" xfId="0" applyNumberFormat="1" applyFont="1" applyBorder="1" applyAlignment="1">
      <alignment vertical="center" wrapText="1"/>
    </xf>
    <xf numFmtId="0" fontId="5" fillId="0" borderId="5" xfId="0" applyFont="1" applyBorder="1" applyAlignment="1">
      <alignment horizontal="left" wrapText="1"/>
    </xf>
    <xf numFmtId="169" fontId="4" fillId="0" borderId="5" xfId="0" applyNumberFormat="1" applyFont="1" applyBorder="1" applyAlignment="1">
      <alignment wrapText="1"/>
    </xf>
    <xf numFmtId="0" fontId="4" fillId="0" borderId="5" xfId="0" applyNumberFormat="1" applyFont="1" applyBorder="1" applyAlignment="1" applyProtection="1">
      <alignment horizontal="left" wrapText="1"/>
    </xf>
    <xf numFmtId="0" fontId="6" fillId="0" borderId="5" xfId="0" applyFont="1" applyBorder="1" applyAlignment="1">
      <alignment wrapText="1"/>
    </xf>
    <xf numFmtId="0" fontId="14" fillId="0" borderId="5" xfId="0" applyFont="1" applyBorder="1" applyAlignment="1">
      <alignment horizontal="left" vertical="top" wrapText="1"/>
    </xf>
    <xf numFmtId="168" fontId="14" fillId="0" borderId="5" xfId="1" applyNumberFormat="1" applyFont="1" applyBorder="1" applyAlignment="1">
      <alignment horizontal="left" vertical="top" wrapText="1"/>
    </xf>
    <xf numFmtId="0" fontId="13" fillId="3" borderId="5" xfId="0" applyFont="1" applyFill="1" applyBorder="1" applyAlignment="1">
      <alignment horizontal="center" vertical="top" wrapText="1"/>
    </xf>
    <xf numFmtId="0" fontId="14" fillId="0" borderId="6" xfId="0" applyFont="1" applyBorder="1" applyAlignment="1">
      <alignment horizontal="left" vertical="top" wrapText="1"/>
    </xf>
    <xf numFmtId="0" fontId="14" fillId="0" borderId="9" xfId="0" applyFont="1" applyBorder="1" applyAlignment="1">
      <alignment horizontal="left" vertical="top" wrapText="1"/>
    </xf>
    <xf numFmtId="0" fontId="14" fillId="0" borderId="5" xfId="0" applyFont="1" applyBorder="1" applyAlignment="1">
      <alignment horizontal="left" vertical="top"/>
    </xf>
    <xf numFmtId="0" fontId="14" fillId="0" borderId="9" xfId="0" applyFont="1" applyBorder="1" applyAlignment="1">
      <alignment horizontal="left" vertical="top"/>
    </xf>
    <xf numFmtId="0" fontId="14" fillId="5" borderId="5" xfId="0" applyFont="1" applyFill="1" applyBorder="1" applyAlignment="1">
      <alignment horizontal="left" vertical="top" wrapText="1"/>
    </xf>
    <xf numFmtId="0" fontId="0" fillId="0" borderId="10" xfId="0" applyBorder="1" applyAlignment="1">
      <alignment horizontal="left" vertical="top" wrapText="1"/>
    </xf>
    <xf numFmtId="168" fontId="14" fillId="5" borderId="5" xfId="1" applyNumberFormat="1" applyFont="1" applyFill="1" applyBorder="1" applyAlignment="1">
      <alignment horizontal="left" vertical="top" wrapText="1"/>
    </xf>
    <xf numFmtId="9" fontId="14" fillId="5" borderId="5" xfId="6" applyFont="1" applyFill="1" applyBorder="1" applyAlignment="1">
      <alignment horizontal="left" vertical="top" wrapText="1"/>
    </xf>
    <xf numFmtId="0" fontId="0" fillId="5" borderId="0" xfId="0" applyFill="1"/>
    <xf numFmtId="0" fontId="14" fillId="5" borderId="5" xfId="0" applyFont="1" applyFill="1" applyBorder="1" applyAlignment="1">
      <alignment horizontal="left" vertical="top"/>
    </xf>
    <xf numFmtId="0" fontId="21" fillId="5" borderId="5" xfId="0" applyFont="1" applyFill="1" applyBorder="1" applyAlignment="1">
      <alignment horizontal="left" vertical="top" wrapText="1"/>
    </xf>
    <xf numFmtId="0" fontId="14" fillId="0" borderId="10" xfId="0" applyFont="1" applyBorder="1" applyAlignment="1">
      <alignment horizontal="left" vertical="top" wrapText="1"/>
    </xf>
    <xf numFmtId="0"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5" fillId="0" borderId="0" xfId="0" applyFont="1" applyAlignment="1">
      <alignment horizontal="center"/>
    </xf>
    <xf numFmtId="0" fontId="26" fillId="3" borderId="5" xfId="0" applyFont="1" applyFill="1" applyBorder="1" applyAlignment="1">
      <alignment horizontal="center" vertical="top" wrapText="1"/>
    </xf>
    <xf numFmtId="0" fontId="26" fillId="3" borderId="6" xfId="0" applyFont="1" applyFill="1" applyBorder="1" applyAlignment="1">
      <alignment horizontal="center" vertical="top" wrapText="1"/>
    </xf>
    <xf numFmtId="49" fontId="21" fillId="0" borderId="5" xfId="0" applyNumberFormat="1" applyFont="1" applyFill="1" applyBorder="1" applyAlignment="1">
      <alignment horizontal="left" vertical="top" wrapText="1"/>
    </xf>
    <xf numFmtId="0" fontId="21" fillId="0" borderId="5" xfId="0" applyFont="1" applyFill="1" applyBorder="1" applyAlignment="1">
      <alignment horizontal="left" vertical="top" wrapText="1"/>
    </xf>
    <xf numFmtId="0" fontId="21" fillId="8" borderId="5" xfId="0" applyFont="1" applyFill="1" applyBorder="1" applyAlignment="1">
      <alignment horizontal="left" vertical="top" wrapText="1"/>
    </xf>
    <xf numFmtId="14" fontId="21" fillId="0" borderId="5" xfId="0" applyNumberFormat="1" applyFont="1" applyBorder="1" applyAlignment="1">
      <alignment horizontal="left" vertical="top" wrapText="1"/>
    </xf>
    <xf numFmtId="0" fontId="21" fillId="0" borderId="5" xfId="0" applyFont="1" applyBorder="1" applyAlignment="1">
      <alignment horizontal="left" vertical="top"/>
    </xf>
    <xf numFmtId="3" fontId="21" fillId="0" borderId="5" xfId="0" applyNumberFormat="1" applyFont="1" applyBorder="1" applyAlignment="1">
      <alignment horizontal="left" vertical="top" wrapText="1"/>
    </xf>
    <xf numFmtId="0" fontId="21" fillId="0" borderId="5" xfId="0" applyFont="1" applyFill="1" applyBorder="1" applyAlignment="1">
      <alignment horizontal="left" vertical="top"/>
    </xf>
    <xf numFmtId="166" fontId="21" fillId="0" borderId="5" xfId="0" applyNumberFormat="1" applyFont="1" applyFill="1" applyBorder="1" applyAlignment="1">
      <alignment horizontal="left" vertical="top"/>
    </xf>
    <xf numFmtId="166" fontId="21" fillId="0" borderId="5" xfId="0" applyNumberFormat="1" applyFont="1" applyFill="1" applyBorder="1" applyAlignment="1">
      <alignment horizontal="left" vertical="top" wrapText="1"/>
    </xf>
    <xf numFmtId="6" fontId="21" fillId="0" borderId="5" xfId="0" applyNumberFormat="1" applyFont="1" applyFill="1" applyBorder="1" applyAlignment="1">
      <alignment horizontal="left" vertical="top"/>
    </xf>
    <xf numFmtId="0" fontId="20" fillId="0" borderId="0" xfId="0" applyFont="1" applyAlignment="1">
      <alignment horizontal="left" vertical="top"/>
    </xf>
    <xf numFmtId="0" fontId="20" fillId="0" borderId="0" xfId="0" applyFont="1" applyAlignment="1">
      <alignment horizontal="center" vertical="center"/>
    </xf>
    <xf numFmtId="0" fontId="26" fillId="3" borderId="5" xfId="0" applyFont="1" applyFill="1" applyBorder="1" applyAlignment="1">
      <alignment horizontal="center" vertical="center" wrapText="1"/>
    </xf>
    <xf numFmtId="0" fontId="20" fillId="0" borderId="0" xfId="0" applyFont="1" applyBorder="1" applyAlignment="1">
      <alignment horizontal="center" vertical="center"/>
    </xf>
    <xf numFmtId="0" fontId="20" fillId="0" borderId="0" xfId="0" applyFont="1" applyBorder="1" applyAlignment="1">
      <alignment horizontal="left" vertical="top"/>
    </xf>
    <xf numFmtId="0" fontId="20" fillId="0" borderId="5" xfId="0" applyFont="1" applyFill="1" applyBorder="1" applyAlignment="1">
      <alignment horizontal="left" vertical="top"/>
    </xf>
    <xf numFmtId="0" fontId="20" fillId="0" borderId="8" xfId="0" applyFont="1" applyBorder="1" applyAlignment="1">
      <alignment horizontal="left" vertical="top"/>
    </xf>
    <xf numFmtId="0" fontId="20" fillId="0" borderId="6" xfId="0" applyFont="1" applyBorder="1" applyAlignment="1">
      <alignment horizontal="left" vertical="top"/>
    </xf>
    <xf numFmtId="0" fontId="20" fillId="0" borderId="5" xfId="0" applyFont="1" applyBorder="1" applyAlignment="1">
      <alignment horizontal="left" vertical="top"/>
    </xf>
    <xf numFmtId="0" fontId="20" fillId="0" borderId="0" xfId="0" applyFont="1" applyFill="1" applyAlignment="1">
      <alignment horizontal="left" vertical="top"/>
    </xf>
    <xf numFmtId="0" fontId="20" fillId="9" borderId="0" xfId="0" applyFont="1" applyFill="1" applyAlignment="1">
      <alignment horizontal="center" vertical="center"/>
    </xf>
    <xf numFmtId="0" fontId="20" fillId="5" borderId="5" xfId="0" applyFont="1" applyFill="1" applyBorder="1" applyAlignment="1">
      <alignment horizontal="left" vertical="top"/>
    </xf>
    <xf numFmtId="0" fontId="29" fillId="0" borderId="0" xfId="0" applyFont="1" applyFill="1" applyBorder="1" applyAlignment="1">
      <alignment horizontal="left" vertical="top"/>
    </xf>
    <xf numFmtId="0" fontId="29" fillId="0" borderId="5" xfId="0" applyFont="1" applyFill="1" applyBorder="1" applyAlignment="1">
      <alignment horizontal="left" vertical="top"/>
    </xf>
    <xf numFmtId="0" fontId="29" fillId="0" borderId="0" xfId="0" applyFont="1" applyFill="1" applyAlignment="1">
      <alignment horizontal="left" vertical="top"/>
    </xf>
    <xf numFmtId="0" fontId="30" fillId="0" borderId="0" xfId="0" applyFont="1" applyAlignment="1">
      <alignment horizontal="left" vertical="top"/>
    </xf>
    <xf numFmtId="0" fontId="30" fillId="0" borderId="0" xfId="0" applyFont="1" applyAlignment="1">
      <alignment vertical="top"/>
    </xf>
    <xf numFmtId="0" fontId="30" fillId="0" borderId="0" xfId="0" applyFont="1"/>
    <xf numFmtId="0" fontId="30" fillId="0" borderId="0" xfId="0" applyFont="1" applyAlignment="1">
      <alignment horizontal="left"/>
    </xf>
    <xf numFmtId="0" fontId="21" fillId="0" borderId="0" xfId="0" applyFont="1"/>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28" fillId="0" borderId="5" xfId="0" applyFont="1" applyBorder="1" applyAlignment="1">
      <alignment horizontal="left" vertical="top" wrapText="1"/>
    </xf>
    <xf numFmtId="0" fontId="28" fillId="0" borderId="5" xfId="0" applyFont="1" applyBorder="1" applyAlignment="1">
      <alignment horizontal="left" vertical="top"/>
    </xf>
    <xf numFmtId="0" fontId="21" fillId="0" borderId="0" xfId="0" applyFont="1" applyAlignment="1">
      <alignment horizontal="left"/>
    </xf>
    <xf numFmtId="0" fontId="21" fillId="0" borderId="0" xfId="0" applyFont="1" applyAlignment="1">
      <alignment horizontal="left" vertical="top"/>
    </xf>
    <xf numFmtId="0" fontId="21" fillId="0" borderId="0" xfId="0" applyFont="1" applyAlignment="1">
      <alignment vertical="top"/>
    </xf>
    <xf numFmtId="8" fontId="21" fillId="0" borderId="5" xfId="0" applyNumberFormat="1" applyFont="1" applyBorder="1" applyAlignment="1">
      <alignment horizontal="left" vertical="top" wrapText="1"/>
    </xf>
    <xf numFmtId="6" fontId="21" fillId="0" borderId="5" xfId="0" applyNumberFormat="1" applyFont="1" applyBorder="1" applyAlignment="1">
      <alignment horizontal="left" vertical="top" wrapText="1"/>
    </xf>
    <xf numFmtId="0" fontId="21" fillId="0" borderId="5" xfId="0" applyFont="1" applyFill="1" applyBorder="1" applyAlignment="1">
      <alignment vertical="top" wrapText="1"/>
    </xf>
    <xf numFmtId="3" fontId="33" fillId="0" borderId="5" xfId="0" applyNumberFormat="1" applyFont="1" applyFill="1" applyBorder="1" applyAlignment="1">
      <alignment horizontal="left" vertical="top" wrapText="1"/>
    </xf>
    <xf numFmtId="0" fontId="21" fillId="0" borderId="5" xfId="0" applyFont="1" applyFill="1" applyBorder="1"/>
    <xf numFmtId="0" fontId="20" fillId="8" borderId="0" xfId="0" applyFont="1" applyFill="1"/>
    <xf numFmtId="0" fontId="20" fillId="0" borderId="0" xfId="0" applyFont="1" applyFill="1"/>
    <xf numFmtId="0" fontId="25" fillId="0" borderId="0" xfId="0" applyFont="1" applyAlignment="1"/>
    <xf numFmtId="9" fontId="21" fillId="0" borderId="5" xfId="0" applyNumberFormat="1" applyFont="1" applyBorder="1" applyAlignment="1">
      <alignment horizontal="left" vertical="top" wrapText="1"/>
    </xf>
    <xf numFmtId="0" fontId="20" fillId="0" borderId="0" xfId="0" applyFont="1" applyAlignment="1">
      <alignment horizontal="left"/>
    </xf>
    <xf numFmtId="0" fontId="20" fillId="0" borderId="0" xfId="0" applyFont="1" applyAlignment="1">
      <alignment horizontal="center"/>
    </xf>
    <xf numFmtId="167" fontId="21" fillId="0" borderId="5" xfId="0" applyNumberFormat="1" applyFont="1" applyBorder="1" applyAlignment="1">
      <alignment horizontal="left" vertical="top" wrapText="1"/>
    </xf>
    <xf numFmtId="167" fontId="21" fillId="0" borderId="5" xfId="0" applyNumberFormat="1" applyFont="1" applyFill="1" applyBorder="1" applyAlignment="1">
      <alignment horizontal="left" wrapText="1"/>
    </xf>
    <xf numFmtId="0" fontId="21" fillId="0" borderId="5" xfId="0" applyFont="1" applyFill="1" applyBorder="1" applyAlignment="1">
      <alignment horizontal="left" wrapText="1"/>
    </xf>
    <xf numFmtId="10" fontId="21" fillId="0" borderId="5" xfId="0" applyNumberFormat="1" applyFont="1" applyFill="1" applyBorder="1" applyAlignment="1">
      <alignment horizontal="left" vertical="top" wrapText="1"/>
    </xf>
    <xf numFmtId="49" fontId="21" fillId="0" borderId="5" xfId="0" applyNumberFormat="1" applyFont="1" applyFill="1" applyBorder="1" applyAlignment="1">
      <alignment horizontal="left" wrapText="1"/>
    </xf>
    <xf numFmtId="0" fontId="25" fillId="0" borderId="0" xfId="0" applyFont="1" applyAlignment="1">
      <alignment horizontal="left"/>
    </xf>
    <xf numFmtId="0" fontId="20" fillId="0" borderId="0" xfId="0" applyFont="1" applyBorder="1"/>
    <xf numFmtId="0" fontId="21" fillId="0" borderId="0" xfId="0" applyFont="1" applyFill="1" applyBorder="1" applyAlignment="1">
      <alignment vertical="top" wrapText="1"/>
    </xf>
    <xf numFmtId="0" fontId="21" fillId="0" borderId="0" xfId="0" applyFont="1" applyAlignment="1">
      <alignment vertical="top" wrapText="1"/>
    </xf>
    <xf numFmtId="6" fontId="21" fillId="0" borderId="5" xfId="0" applyNumberFormat="1" applyFont="1" applyFill="1" applyBorder="1" applyAlignment="1">
      <alignment horizontal="left" vertical="top" wrapText="1"/>
    </xf>
    <xf numFmtId="0" fontId="21" fillId="5" borderId="5" xfId="0" applyFont="1" applyFill="1" applyBorder="1" applyAlignment="1">
      <alignment horizontal="left" vertical="top"/>
    </xf>
    <xf numFmtId="49" fontId="21" fillId="0" borderId="5" xfId="0" applyNumberFormat="1" applyFont="1" applyBorder="1" applyAlignment="1">
      <alignment horizontal="left" vertical="top" wrapText="1"/>
    </xf>
    <xf numFmtId="0" fontId="21" fillId="4" borderId="5" xfId="0" applyFont="1" applyFill="1" applyBorder="1" applyAlignment="1">
      <alignment horizontal="left" vertical="top" wrapText="1"/>
    </xf>
    <xf numFmtId="0" fontId="21" fillId="0" borderId="0" xfId="0" applyFont="1" applyBorder="1" applyAlignment="1">
      <alignment horizontal="left"/>
    </xf>
    <xf numFmtId="0" fontId="34" fillId="0" borderId="5" xfId="0" applyFont="1" applyBorder="1" applyAlignment="1">
      <alignment horizontal="left" vertical="top" wrapText="1"/>
    </xf>
    <xf numFmtId="0" fontId="35" fillId="0" borderId="0" xfId="5" applyFont="1"/>
    <xf numFmtId="0" fontId="20" fillId="0" borderId="0" xfId="5" applyFont="1"/>
    <xf numFmtId="9" fontId="28" fillId="0" borderId="20" xfId="0" applyNumberFormat="1" applyFont="1" applyBorder="1" applyAlignment="1">
      <alignment horizontal="left" vertical="top" wrapText="1"/>
    </xf>
    <xf numFmtId="0" fontId="28" fillId="0" borderId="20" xfId="0" applyFont="1" applyBorder="1" applyAlignment="1">
      <alignment horizontal="left" vertical="top" wrapText="1"/>
    </xf>
    <xf numFmtId="0" fontId="28" fillId="0" borderId="5" xfId="0" applyFont="1" applyBorder="1" applyAlignment="1">
      <alignment vertical="top" wrapText="1"/>
    </xf>
    <xf numFmtId="15" fontId="28" fillId="0" borderId="11" xfId="0" applyNumberFormat="1" applyFont="1" applyBorder="1" applyAlignment="1">
      <alignment horizontal="left" vertical="top" wrapText="1"/>
    </xf>
    <xf numFmtId="0" fontId="28" fillId="0" borderId="23" xfId="0" applyFont="1" applyBorder="1" applyAlignment="1">
      <alignment vertical="top" wrapText="1"/>
    </xf>
    <xf numFmtId="0" fontId="28" fillId="0" borderId="24" xfId="0" applyFont="1" applyBorder="1" applyAlignment="1">
      <alignment horizontal="left" vertical="top" wrapText="1"/>
    </xf>
    <xf numFmtId="20" fontId="21" fillId="0" borderId="5" xfId="0" applyNumberFormat="1" applyFont="1" applyBorder="1" applyAlignment="1">
      <alignment horizontal="left" vertical="top" wrapText="1"/>
    </xf>
    <xf numFmtId="0" fontId="21" fillId="0" borderId="5" xfId="0" applyFont="1" applyBorder="1" applyAlignment="1">
      <alignment vertical="top" wrapText="1"/>
    </xf>
    <xf numFmtId="0" fontId="20" fillId="0" borderId="5" xfId="0" applyFont="1" applyBorder="1"/>
    <xf numFmtId="0" fontId="26" fillId="0" borderId="0" xfId="0" applyFont="1" applyAlignment="1"/>
    <xf numFmtId="0" fontId="28" fillId="0" borderId="6" xfId="0" applyFont="1" applyFill="1" applyBorder="1" applyAlignment="1">
      <alignment vertical="top" wrapText="1"/>
    </xf>
    <xf numFmtId="0" fontId="37" fillId="0" borderId="0" xfId="0" applyFont="1" applyAlignment="1">
      <alignment horizontal="center"/>
    </xf>
    <xf numFmtId="0" fontId="37" fillId="0" borderId="0" xfId="0" applyFont="1" applyAlignment="1">
      <alignment horizontal="left"/>
    </xf>
    <xf numFmtId="0" fontId="38" fillId="0" borderId="0" xfId="0" applyFont="1"/>
    <xf numFmtId="0" fontId="38" fillId="0" borderId="25" xfId="0" applyFont="1" applyBorder="1"/>
    <xf numFmtId="0" fontId="38" fillId="11" borderId="26" xfId="0" applyFont="1" applyFill="1" applyBorder="1"/>
    <xf numFmtId="0" fontId="39" fillId="0" borderId="27" xfId="0" applyFont="1" applyBorder="1" applyAlignment="1">
      <alignment horizontal="center" vertical="top"/>
    </xf>
    <xf numFmtId="0" fontId="40" fillId="12" borderId="26" xfId="0" applyFont="1" applyFill="1" applyBorder="1" applyAlignment="1">
      <alignment vertical="top" wrapText="1"/>
    </xf>
    <xf numFmtId="0" fontId="40" fillId="13" borderId="30" xfId="0" applyFont="1" applyFill="1" applyBorder="1" applyAlignment="1">
      <alignment horizontal="center" vertical="top" wrapText="1"/>
    </xf>
    <xf numFmtId="0" fontId="39" fillId="0" borderId="25" xfId="0" applyFont="1" applyBorder="1" applyAlignment="1">
      <alignment horizontal="center" vertical="top"/>
    </xf>
    <xf numFmtId="0" fontId="40" fillId="14" borderId="30" xfId="0" applyFont="1" applyFill="1" applyBorder="1" applyAlignment="1">
      <alignment vertical="top" wrapText="1"/>
    </xf>
    <xf numFmtId="0" fontId="40" fillId="15" borderId="30" xfId="0" applyFont="1" applyFill="1" applyBorder="1" applyAlignment="1">
      <alignment vertical="top" wrapText="1"/>
    </xf>
    <xf numFmtId="0" fontId="40" fillId="8" borderId="30" xfId="0" applyFont="1" applyFill="1" applyBorder="1" applyAlignment="1">
      <alignment vertical="top" wrapText="1"/>
    </xf>
    <xf numFmtId="0" fontId="40" fillId="16" borderId="30" xfId="0" applyFont="1" applyFill="1" applyBorder="1" applyAlignment="1">
      <alignment vertical="top" wrapText="1"/>
    </xf>
    <xf numFmtId="1" fontId="41" fillId="0" borderId="0" xfId="0" applyNumberFormat="1" applyFont="1" applyAlignment="1">
      <alignment horizontal="left"/>
    </xf>
    <xf numFmtId="0" fontId="42" fillId="0" borderId="0" xfId="0" applyFont="1"/>
    <xf numFmtId="0" fontId="41" fillId="0" borderId="0" xfId="0" applyFont="1"/>
    <xf numFmtId="0" fontId="41" fillId="0" borderId="0" xfId="0" applyFont="1" applyAlignment="1">
      <alignment horizontal="left"/>
    </xf>
    <xf numFmtId="0" fontId="43" fillId="0" borderId="0" xfId="0" applyFont="1"/>
    <xf numFmtId="9" fontId="8" fillId="0" borderId="0" xfId="6" applyFont="1"/>
    <xf numFmtId="0" fontId="41" fillId="0" borderId="0" xfId="0" applyFont="1" applyAlignment="1"/>
    <xf numFmtId="0" fontId="41" fillId="0" borderId="0" xfId="0" applyFont="1" applyBorder="1" applyAlignment="1">
      <alignment horizontal="left"/>
    </xf>
    <xf numFmtId="0" fontId="42" fillId="0" borderId="0" xfId="0" applyFont="1" applyBorder="1"/>
    <xf numFmtId="0" fontId="41" fillId="0" borderId="0" xfId="0" applyFont="1" applyBorder="1"/>
    <xf numFmtId="0" fontId="38" fillId="0" borderId="0" xfId="0" applyFont="1" applyBorder="1"/>
    <xf numFmtId="0" fontId="46" fillId="0" borderId="0" xfId="0" applyFont="1" applyBorder="1"/>
    <xf numFmtId="0" fontId="0" fillId="0" borderId="25" xfId="0" applyBorder="1"/>
    <xf numFmtId="0" fontId="41" fillId="11" borderId="26" xfId="0" applyFont="1" applyFill="1" applyBorder="1"/>
    <xf numFmtId="0" fontId="39" fillId="12" borderId="26" xfId="0" applyFont="1" applyFill="1" applyBorder="1" applyAlignment="1">
      <alignment vertical="top" wrapText="1"/>
    </xf>
    <xf numFmtId="0" fontId="39" fillId="13" borderId="30" xfId="0" applyFont="1" applyFill="1" applyBorder="1" applyAlignment="1">
      <alignment horizontal="center" vertical="top" wrapText="1"/>
    </xf>
    <xf numFmtId="0" fontId="39" fillId="14" borderId="30" xfId="0" applyFont="1" applyFill="1" applyBorder="1" applyAlignment="1">
      <alignment vertical="top" wrapText="1"/>
    </xf>
    <xf numFmtId="0" fontId="39" fillId="15" borderId="30" xfId="0" applyFont="1" applyFill="1" applyBorder="1" applyAlignment="1">
      <alignment vertical="top" wrapText="1"/>
    </xf>
    <xf numFmtId="0" fontId="39" fillId="8" borderId="30" xfId="0" applyFont="1" applyFill="1" applyBorder="1" applyAlignment="1">
      <alignment vertical="top" wrapText="1"/>
    </xf>
    <xf numFmtId="0" fontId="39" fillId="0" borderId="31" xfId="0" applyFont="1" applyBorder="1" applyAlignment="1">
      <alignment horizontal="center" vertical="top"/>
    </xf>
    <xf numFmtId="0" fontId="39" fillId="0" borderId="32" xfId="0" applyFont="1" applyBorder="1" applyAlignment="1">
      <alignment horizontal="center" vertical="top"/>
    </xf>
    <xf numFmtId="9" fontId="38" fillId="0" borderId="0" xfId="6" applyFont="1"/>
    <xf numFmtId="6" fontId="46" fillId="0" borderId="0" xfId="0" applyNumberFormat="1" applyFont="1" applyBorder="1" applyAlignment="1">
      <alignment horizontal="left"/>
    </xf>
    <xf numFmtId="0" fontId="41" fillId="0" borderId="25" xfId="0" applyFont="1" applyBorder="1"/>
    <xf numFmtId="0" fontId="39" fillId="16" borderId="30" xfId="0" applyFont="1" applyFill="1" applyBorder="1" applyAlignment="1">
      <alignment vertical="top" wrapText="1"/>
    </xf>
    <xf numFmtId="6" fontId="46" fillId="0" borderId="0" xfId="0" applyNumberFormat="1" applyFont="1" applyBorder="1"/>
    <xf numFmtId="9" fontId="41" fillId="0" borderId="0" xfId="6" applyFont="1"/>
    <xf numFmtId="8" fontId="46" fillId="0" borderId="0" xfId="0" applyNumberFormat="1" applyFont="1" applyBorder="1" applyAlignment="1">
      <alignment horizontal="left"/>
    </xf>
    <xf numFmtId="0" fontId="46" fillId="0" borderId="0" xfId="0" applyFont="1" applyBorder="1" applyAlignment="1">
      <alignment horizontal="left"/>
    </xf>
    <xf numFmtId="0" fontId="39" fillId="0" borderId="0" xfId="0" applyFont="1" applyBorder="1" applyAlignment="1">
      <alignment horizontal="center" vertical="top"/>
    </xf>
    <xf numFmtId="0" fontId="46" fillId="0" borderId="0" xfId="0" applyFont="1"/>
    <xf numFmtId="0" fontId="36" fillId="5" borderId="0" xfId="0" applyFont="1" applyFill="1" applyAlignment="1">
      <alignment horizontal="center"/>
    </xf>
    <xf numFmtId="0" fontId="38" fillId="0" borderId="0" xfId="0" applyFont="1" applyFill="1"/>
    <xf numFmtId="0" fontId="38" fillId="8" borderId="0" xfId="0" applyFont="1" applyFill="1"/>
    <xf numFmtId="0" fontId="40" fillId="0" borderId="5" xfId="0" applyFont="1" applyBorder="1" applyAlignment="1">
      <alignment horizontal="center"/>
    </xf>
    <xf numFmtId="0" fontId="40" fillId="0" borderId="5" xfId="0" applyFont="1" applyBorder="1" applyAlignment="1">
      <alignment horizontal="center" vertical="top"/>
    </xf>
    <xf numFmtId="0" fontId="39" fillId="0" borderId="5" xfId="0" applyFont="1" applyBorder="1" applyAlignment="1">
      <alignment horizontal="center" vertical="top"/>
    </xf>
    <xf numFmtId="0" fontId="38" fillId="0" borderId="5" xfId="0" applyFont="1" applyBorder="1" applyAlignment="1">
      <alignment horizontal="center" vertical="center"/>
    </xf>
    <xf numFmtId="0" fontId="38" fillId="0" borderId="5" xfId="0" applyFont="1" applyBorder="1" applyAlignment="1">
      <alignment vertical="center" wrapText="1"/>
    </xf>
    <xf numFmtId="0" fontId="38" fillId="0" borderId="5" xfId="0" applyFont="1" applyBorder="1" applyAlignment="1">
      <alignment horizontal="left" vertical="center"/>
    </xf>
    <xf numFmtId="0" fontId="38" fillId="0" borderId="5" xfId="0" applyFont="1" applyBorder="1" applyAlignment="1">
      <alignment vertical="center"/>
    </xf>
    <xf numFmtId="0" fontId="38" fillId="0" borderId="5" xfId="0" applyFont="1" applyBorder="1"/>
    <xf numFmtId="0" fontId="38" fillId="0" borderId="0" xfId="0" applyFont="1" applyBorder="1" applyAlignment="1">
      <alignment horizontal="center" vertical="center"/>
    </xf>
    <xf numFmtId="0" fontId="38" fillId="0" borderId="0" xfId="0" applyFont="1" applyBorder="1" applyAlignment="1">
      <alignment vertical="center"/>
    </xf>
    <xf numFmtId="0" fontId="40" fillId="0" borderId="33" xfId="0" applyFont="1" applyBorder="1" applyAlignment="1">
      <alignment horizontal="center" vertical="top"/>
    </xf>
    <xf numFmtId="9" fontId="0" fillId="0" borderId="30" xfId="0" applyNumberFormat="1" applyBorder="1"/>
    <xf numFmtId="9" fontId="0" fillId="0" borderId="0" xfId="0" applyNumberFormat="1"/>
    <xf numFmtId="9" fontId="0" fillId="0" borderId="0" xfId="0" applyNumberFormat="1" applyBorder="1"/>
    <xf numFmtId="0" fontId="0" fillId="11" borderId="5" xfId="0" applyFill="1" applyBorder="1"/>
    <xf numFmtId="9" fontId="0" fillId="0" borderId="5" xfId="0" applyNumberFormat="1" applyBorder="1"/>
    <xf numFmtId="0" fontId="40" fillId="12" borderId="5" xfId="0" applyFont="1" applyFill="1" applyBorder="1" applyAlignment="1">
      <alignment vertical="top" wrapText="1"/>
    </xf>
    <xf numFmtId="10" fontId="0" fillId="0" borderId="5" xfId="0" applyNumberFormat="1" applyBorder="1"/>
    <xf numFmtId="10" fontId="0" fillId="0" borderId="0" xfId="0" applyNumberFormat="1" applyBorder="1"/>
    <xf numFmtId="0" fontId="40" fillId="13" borderId="5" xfId="0" applyFont="1" applyFill="1" applyBorder="1" applyAlignment="1">
      <alignment horizontal="center" vertical="top" wrapText="1"/>
    </xf>
    <xf numFmtId="0" fontId="40" fillId="14" borderId="5" xfId="0" applyFont="1" applyFill="1" applyBorder="1" applyAlignment="1">
      <alignment vertical="top" wrapText="1"/>
    </xf>
    <xf numFmtId="0" fontId="40" fillId="15" borderId="5" xfId="0" applyFont="1" applyFill="1" applyBorder="1" applyAlignment="1">
      <alignment vertical="top" wrapText="1"/>
    </xf>
    <xf numFmtId="0" fontId="40" fillId="8" borderId="5" xfId="0" applyFont="1" applyFill="1" applyBorder="1" applyAlignment="1">
      <alignment vertical="top" wrapText="1"/>
    </xf>
    <xf numFmtId="0" fontId="40" fillId="16" borderId="5" xfId="0" applyFont="1" applyFill="1" applyBorder="1" applyAlignment="1">
      <alignment vertical="top" wrapText="1"/>
    </xf>
    <xf numFmtId="170" fontId="0" fillId="0" borderId="5" xfId="0" applyNumberFormat="1" applyBorder="1"/>
    <xf numFmtId="10" fontId="0" fillId="0" borderId="5" xfId="0" applyNumberFormat="1" applyFill="1" applyBorder="1"/>
    <xf numFmtId="9" fontId="20" fillId="0" borderId="5" xfId="0" applyNumberFormat="1" applyFont="1" applyBorder="1"/>
    <xf numFmtId="10" fontId="20" fillId="0" borderId="5" xfId="0" applyNumberFormat="1" applyFont="1" applyBorder="1"/>
    <xf numFmtId="9" fontId="0" fillId="0" borderId="5" xfId="0" applyNumberFormat="1" applyFill="1" applyBorder="1"/>
    <xf numFmtId="10" fontId="20" fillId="0" borderId="5" xfId="0" applyNumberFormat="1" applyFont="1" applyBorder="1" applyAlignment="1">
      <alignment horizontal="right"/>
    </xf>
    <xf numFmtId="170" fontId="0" fillId="0" borderId="5" xfId="0" applyNumberFormat="1" applyFill="1" applyBorder="1"/>
    <xf numFmtId="9" fontId="20" fillId="0" borderId="5" xfId="0" applyNumberFormat="1" applyFont="1" applyFill="1" applyBorder="1"/>
    <xf numFmtId="0" fontId="40" fillId="0" borderId="0" xfId="0" applyFont="1" applyFill="1" applyBorder="1" applyAlignment="1">
      <alignment vertical="top" wrapText="1"/>
    </xf>
    <xf numFmtId="0" fontId="40" fillId="0" borderId="0" xfId="0" applyFont="1" applyBorder="1" applyAlignment="1">
      <alignment horizontal="center" vertical="top"/>
    </xf>
    <xf numFmtId="170" fontId="0" fillId="0" borderId="5" xfId="6" applyNumberFormat="1" applyFont="1" applyBorder="1"/>
    <xf numFmtId="0" fontId="40" fillId="16" borderId="0" xfId="0" applyFont="1" applyFill="1" applyBorder="1" applyAlignment="1">
      <alignment vertical="top" wrapText="1"/>
    </xf>
    <xf numFmtId="9" fontId="0" fillId="0" borderId="0" xfId="0" applyNumberFormat="1" applyFill="1" applyBorder="1"/>
    <xf numFmtId="10" fontId="20" fillId="0" borderId="5" xfId="0" applyNumberFormat="1" applyFont="1" applyFill="1" applyBorder="1" applyAlignment="1">
      <alignment wrapText="1"/>
    </xf>
    <xf numFmtId="170" fontId="0" fillId="0" borderId="5" xfId="0" applyNumberFormat="1" applyFill="1" applyBorder="1" applyAlignment="1">
      <alignment wrapText="1"/>
    </xf>
    <xf numFmtId="10" fontId="20" fillId="0" borderId="5" xfId="0" applyNumberFormat="1" applyFont="1" applyBorder="1" applyAlignment="1">
      <alignment wrapText="1"/>
    </xf>
    <xf numFmtId="170" fontId="0" fillId="0" borderId="5" xfId="0" applyNumberFormat="1" applyBorder="1" applyAlignment="1">
      <alignment wrapText="1"/>
    </xf>
    <xf numFmtId="9" fontId="0" fillId="0" borderId="5" xfId="0" applyNumberFormat="1" applyBorder="1" applyAlignment="1">
      <alignment wrapText="1"/>
    </xf>
    <xf numFmtId="10" fontId="0" fillId="0" borderId="5" xfId="0" applyNumberFormat="1" applyFill="1" applyBorder="1" applyAlignment="1">
      <alignment wrapText="1"/>
    </xf>
    <xf numFmtId="10" fontId="0" fillId="0" borderId="5" xfId="6" applyNumberFormat="1" applyFont="1" applyBorder="1"/>
    <xf numFmtId="10" fontId="0" fillId="0" borderId="5" xfId="0" applyNumberFormat="1" applyBorder="1" applyAlignment="1">
      <alignment wrapText="1"/>
    </xf>
    <xf numFmtId="10" fontId="20" fillId="0" borderId="5" xfId="0" applyNumberFormat="1" applyFont="1" applyFill="1" applyBorder="1"/>
    <xf numFmtId="0" fontId="0" fillId="0" borderId="0" xfId="0" applyAlignment="1">
      <alignment horizontal="center"/>
    </xf>
    <xf numFmtId="10" fontId="0" fillId="0" borderId="0" xfId="0" applyNumberFormat="1"/>
    <xf numFmtId="0" fontId="49" fillId="0" borderId="0" xfId="0" applyFont="1"/>
    <xf numFmtId="10" fontId="49" fillId="0" borderId="0" xfId="0" applyNumberFormat="1" applyFont="1"/>
    <xf numFmtId="170" fontId="0" fillId="0" borderId="0" xfId="0" applyNumberFormat="1"/>
    <xf numFmtId="170" fontId="49" fillId="0" borderId="0" xfId="0" applyNumberFormat="1" applyFont="1"/>
    <xf numFmtId="0" fontId="0" fillId="0" borderId="0" xfId="0" applyFill="1"/>
    <xf numFmtId="1" fontId="0" fillId="0" borderId="0" xfId="0" applyNumberFormat="1"/>
    <xf numFmtId="10" fontId="0" fillId="0" borderId="0" xfId="0" applyNumberFormat="1" applyFill="1"/>
    <xf numFmtId="9" fontId="49" fillId="0" borderId="0" xfId="0" applyNumberFormat="1" applyFont="1"/>
    <xf numFmtId="9" fontId="0" fillId="0" borderId="0" xfId="0" applyNumberFormat="1" applyFill="1"/>
    <xf numFmtId="9" fontId="0" fillId="0" borderId="0" xfId="0" applyNumberFormat="1" applyAlignment="1">
      <alignment wrapText="1"/>
    </xf>
    <xf numFmtId="49" fontId="0" fillId="0" borderId="0" xfId="0" applyNumberFormat="1"/>
    <xf numFmtId="0" fontId="38" fillId="0" borderId="5" xfId="0" applyFont="1" applyBorder="1" applyAlignment="1">
      <alignment horizontal="center"/>
    </xf>
    <xf numFmtId="0" fontId="14" fillId="0" borderId="5" xfId="0" applyFont="1" applyBorder="1" applyAlignment="1">
      <alignment horizontal="left" vertical="top" wrapText="1"/>
    </xf>
    <xf numFmtId="168" fontId="14" fillId="0" borderId="5" xfId="1" applyNumberFormat="1" applyFont="1" applyBorder="1" applyAlignment="1">
      <alignment horizontal="left" vertical="top" wrapText="1"/>
    </xf>
    <xf numFmtId="168" fontId="14" fillId="5" borderId="5" xfId="1" applyNumberFormat="1" applyFont="1" applyFill="1" applyBorder="1" applyAlignment="1">
      <alignment horizontal="left" vertical="top" wrapText="1"/>
    </xf>
    <xf numFmtId="0" fontId="21" fillId="0" borderId="5" xfId="0" applyFont="1" applyBorder="1" applyAlignment="1">
      <alignment vertical="top" wrapText="1"/>
    </xf>
    <xf numFmtId="0" fontId="21" fillId="0" borderId="5" xfId="0" applyFont="1" applyFill="1" applyBorder="1" applyAlignment="1">
      <alignment horizontal="left" vertical="top" wrapText="1"/>
    </xf>
    <xf numFmtId="0" fontId="21" fillId="0" borderId="5" xfId="0" applyFont="1" applyBorder="1" applyAlignment="1">
      <alignment horizontal="left" vertical="top" wrapText="1"/>
    </xf>
    <xf numFmtId="9" fontId="21" fillId="0" borderId="5" xfId="0" applyNumberFormat="1" applyFont="1" applyBorder="1" applyAlignment="1">
      <alignment horizontal="left" vertical="top" wrapText="1"/>
    </xf>
    <xf numFmtId="0" fontId="21" fillId="4" borderId="5" xfId="0" applyFont="1" applyFill="1" applyBorder="1" applyAlignment="1">
      <alignment horizontal="left" vertical="top" wrapText="1"/>
    </xf>
    <xf numFmtId="17" fontId="21" fillId="4" borderId="5" xfId="0" applyNumberFormat="1" applyFont="1" applyFill="1" applyBorder="1" applyAlignment="1">
      <alignment horizontal="left" vertical="top" wrapText="1"/>
    </xf>
    <xf numFmtId="15" fontId="21" fillId="0" borderId="5" xfId="0" applyNumberFormat="1" applyFont="1" applyBorder="1" applyAlignment="1">
      <alignment horizontal="left" vertical="top" wrapText="1"/>
    </xf>
    <xf numFmtId="0" fontId="28" fillId="0" borderId="5" xfId="0" applyFont="1" applyBorder="1" applyAlignment="1">
      <alignment horizontal="left" vertical="top" wrapText="1"/>
    </xf>
    <xf numFmtId="9" fontId="21" fillId="0" borderId="5" xfId="0" applyNumberFormat="1" applyFont="1" applyFill="1" applyBorder="1" applyAlignment="1">
      <alignment horizontal="left" vertical="top" wrapText="1"/>
    </xf>
    <xf numFmtId="0" fontId="21" fillId="0" borderId="5" xfId="0" applyFont="1" applyBorder="1" applyAlignment="1">
      <alignment horizontal="left" vertical="top"/>
    </xf>
    <xf numFmtId="0" fontId="33" fillId="0" borderId="5"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0" borderId="5" xfId="0" applyFont="1" applyFill="1" applyBorder="1" applyAlignment="1">
      <alignment horizontal="left" vertical="top"/>
    </xf>
    <xf numFmtId="3" fontId="21" fillId="0" borderId="5" xfId="0" applyNumberFormat="1" applyFont="1" applyBorder="1" applyAlignment="1">
      <alignment horizontal="left" vertical="top" wrapText="1"/>
    </xf>
    <xf numFmtId="166" fontId="21" fillId="0" borderId="5" xfId="0" applyNumberFormat="1" applyFont="1" applyBorder="1" applyAlignment="1">
      <alignment horizontal="left" vertical="top" wrapText="1"/>
    </xf>
    <xf numFmtId="0" fontId="13" fillId="3" borderId="5" xfId="0" applyFont="1" applyFill="1" applyBorder="1" applyAlignment="1">
      <alignment horizontal="center" vertical="center" wrapText="1"/>
    </xf>
    <xf numFmtId="0" fontId="31" fillId="2" borderId="5" xfId="0" applyFont="1" applyFill="1" applyBorder="1" applyAlignment="1">
      <alignment horizontal="center" vertical="top" wrapText="1"/>
    </xf>
    <xf numFmtId="9" fontId="28" fillId="0" borderId="19" xfId="0" applyNumberFormat="1" applyFont="1" applyBorder="1" applyAlignment="1">
      <alignment horizontal="left" vertical="top" wrapText="1"/>
    </xf>
    <xf numFmtId="168" fontId="14" fillId="0" borderId="5" xfId="1" applyNumberFormat="1" applyFont="1" applyBorder="1" applyAlignment="1">
      <alignment vertical="top" wrapText="1"/>
    </xf>
    <xf numFmtId="0" fontId="21" fillId="5" borderId="5" xfId="0" applyFont="1" applyFill="1" applyBorder="1" applyAlignment="1">
      <alignment vertical="top" wrapText="1"/>
    </xf>
    <xf numFmtId="9" fontId="14" fillId="0" borderId="5" xfId="0" applyNumberFormat="1" applyFont="1" applyBorder="1" applyAlignment="1">
      <alignment horizontal="left" vertical="top" wrapText="1"/>
    </xf>
    <xf numFmtId="0" fontId="31" fillId="17" borderId="5" xfId="5" applyFont="1" applyFill="1" applyBorder="1" applyAlignment="1">
      <alignment horizontal="center" vertical="top" wrapText="1"/>
    </xf>
    <xf numFmtId="0" fontId="14" fillId="0" borderId="5" xfId="0" applyFont="1" applyBorder="1" applyAlignment="1">
      <alignment vertical="top"/>
    </xf>
    <xf numFmtId="167" fontId="21" fillId="0" borderId="5" xfId="0" applyNumberFormat="1" applyFont="1" applyFill="1" applyBorder="1" applyAlignment="1">
      <alignment horizontal="left" vertical="top" wrapText="1"/>
    </xf>
    <xf numFmtId="0" fontId="21" fillId="0" borderId="5" xfId="0" applyFont="1" applyBorder="1" applyAlignment="1">
      <alignment wrapText="1"/>
    </xf>
    <xf numFmtId="0" fontId="21" fillId="0" borderId="5" xfId="0" applyFont="1" applyBorder="1" applyAlignment="1">
      <alignment horizontal="left" vertical="top" wrapText="1"/>
    </xf>
    <xf numFmtId="0" fontId="14" fillId="0" borderId="5" xfId="0" applyFont="1" applyFill="1" applyBorder="1" applyAlignment="1" applyProtection="1">
      <alignment horizontal="left" vertical="top" wrapText="1"/>
      <protection locked="0"/>
    </xf>
    <xf numFmtId="0" fontId="14" fillId="0" borderId="5" xfId="0" applyFont="1" applyFill="1" applyBorder="1" applyAlignment="1" applyProtection="1">
      <alignment vertical="top" wrapText="1"/>
      <protection locked="0"/>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10" xfId="0" applyFont="1" applyFill="1" applyBorder="1" applyAlignment="1">
      <alignment horizontal="left" vertical="top" wrapText="1"/>
    </xf>
    <xf numFmtId="49" fontId="21" fillId="0" borderId="6" xfId="0" applyNumberFormat="1" applyFont="1" applyFill="1" applyBorder="1" applyAlignment="1">
      <alignment horizontal="left" vertical="top" wrapText="1"/>
    </xf>
    <xf numFmtId="0" fontId="21" fillId="4" borderId="5" xfId="0" applyFont="1" applyFill="1" applyBorder="1" applyAlignment="1">
      <alignment horizontal="left" vertical="top" wrapText="1"/>
    </xf>
    <xf numFmtId="0" fontId="14" fillId="0" borderId="5" xfId="0" applyFont="1" applyBorder="1" applyAlignment="1">
      <alignment horizontal="left" vertical="top" wrapText="1"/>
    </xf>
    <xf numFmtId="0" fontId="13" fillId="3" borderId="5" xfId="0" applyFont="1" applyFill="1" applyBorder="1" applyAlignment="1">
      <alignment horizontal="center"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0" fontId="21" fillId="0" borderId="5" xfId="0" applyFont="1" applyBorder="1" applyAlignment="1">
      <alignment vertical="top" wrapText="1"/>
    </xf>
    <xf numFmtId="0" fontId="26" fillId="3" borderId="5" xfId="0" applyFont="1" applyFill="1" applyBorder="1" applyAlignment="1">
      <alignment horizontal="center" vertical="top" wrapText="1"/>
    </xf>
    <xf numFmtId="9" fontId="21" fillId="0" borderId="5" xfId="0" applyNumberFormat="1" applyFont="1" applyBorder="1" applyAlignment="1">
      <alignment horizontal="left" vertical="top" wrapText="1"/>
    </xf>
    <xf numFmtId="15" fontId="21" fillId="0" borderId="5" xfId="0" applyNumberFormat="1" applyFont="1" applyBorder="1" applyAlignment="1">
      <alignment horizontal="left" vertical="top" wrapText="1"/>
    </xf>
    <xf numFmtId="0" fontId="28" fillId="0" borderId="11" xfId="0" applyFont="1" applyBorder="1" applyAlignment="1">
      <alignment horizontal="left" vertical="top" wrapText="1"/>
    </xf>
    <xf numFmtId="0" fontId="28" fillId="0" borderId="20" xfId="0" applyFont="1" applyBorder="1" applyAlignment="1">
      <alignment horizontal="left" vertical="top" wrapText="1"/>
    </xf>
    <xf numFmtId="0" fontId="28" fillId="0" borderId="12" xfId="0" applyFont="1" applyBorder="1" applyAlignment="1">
      <alignment horizontal="left" vertical="top" wrapText="1"/>
    </xf>
    <xf numFmtId="0" fontId="28" fillId="0" borderId="19" xfId="0" applyFont="1" applyBorder="1" applyAlignment="1">
      <alignment horizontal="left" vertical="top" wrapText="1"/>
    </xf>
    <xf numFmtId="15" fontId="28" fillId="0" borderId="12" xfId="0" applyNumberFormat="1" applyFont="1" applyBorder="1" applyAlignment="1">
      <alignment horizontal="left" vertical="top" wrapText="1"/>
    </xf>
    <xf numFmtId="15" fontId="28" fillId="0" borderId="19" xfId="0" applyNumberFormat="1" applyFont="1" applyBorder="1" applyAlignment="1">
      <alignment horizontal="left" vertical="top" wrapText="1"/>
    </xf>
    <xf numFmtId="15" fontId="28" fillId="0" borderId="11" xfId="0" applyNumberFormat="1" applyFont="1" applyBorder="1" applyAlignment="1">
      <alignment horizontal="left" vertical="top" wrapText="1"/>
    </xf>
    <xf numFmtId="0" fontId="28" fillId="0" borderId="5" xfId="0" applyFont="1" applyBorder="1" applyAlignment="1">
      <alignment horizontal="left" vertical="top" wrapText="1"/>
    </xf>
    <xf numFmtId="0" fontId="28" fillId="0" borderId="8" xfId="0" applyFont="1" applyBorder="1" applyAlignment="1">
      <alignment horizontal="left" vertical="top" wrapText="1"/>
    </xf>
    <xf numFmtId="0" fontId="14" fillId="0" borderId="5" xfId="0" applyFont="1" applyFill="1" applyBorder="1" applyAlignment="1">
      <alignment horizontal="left" vertical="top" wrapText="1"/>
    </xf>
    <xf numFmtId="0" fontId="21" fillId="5" borderId="5" xfId="0" applyFont="1" applyFill="1" applyBorder="1" applyAlignment="1">
      <alignment horizontal="left" vertical="top" wrapText="1"/>
    </xf>
    <xf numFmtId="9" fontId="21" fillId="5" borderId="5" xfId="0" applyNumberFormat="1" applyFont="1" applyFill="1" applyBorder="1" applyAlignment="1">
      <alignment horizontal="left" vertical="top" wrapText="1"/>
    </xf>
    <xf numFmtId="0" fontId="26" fillId="9" borderId="5" xfId="0" applyFont="1" applyFill="1" applyBorder="1" applyAlignment="1">
      <alignment horizontal="center" vertical="center" wrapText="1"/>
    </xf>
    <xf numFmtId="0" fontId="21" fillId="0" borderId="5" xfId="0" applyFont="1" applyFill="1" applyBorder="1" applyAlignment="1">
      <alignment horizontal="left" vertical="top" wrapText="1"/>
    </xf>
    <xf numFmtId="0" fontId="20" fillId="0" borderId="5" xfId="0" applyFont="1" applyFill="1" applyBorder="1" applyAlignment="1">
      <alignment horizontal="left" vertical="top" wrapText="1"/>
    </xf>
    <xf numFmtId="0" fontId="28" fillId="0" borderId="6" xfId="0" applyFont="1" applyBorder="1" applyAlignment="1">
      <alignment vertical="top" wrapText="1"/>
    </xf>
    <xf numFmtId="9" fontId="28" fillId="0" borderId="22" xfId="0" applyNumberFormat="1" applyFont="1" applyBorder="1" applyAlignment="1">
      <alignment horizontal="left" vertical="top" wrapText="1"/>
    </xf>
    <xf numFmtId="9" fontId="28" fillId="0" borderId="18" xfId="0" applyNumberFormat="1" applyFont="1" applyBorder="1" applyAlignment="1">
      <alignment horizontal="left" vertical="top" wrapText="1"/>
    </xf>
    <xf numFmtId="9" fontId="28" fillId="0" borderId="9" xfId="0" applyNumberFormat="1" applyFont="1" applyBorder="1" applyAlignment="1">
      <alignment horizontal="left" vertical="top" wrapText="1"/>
    </xf>
    <xf numFmtId="0" fontId="28" fillId="0" borderId="10" xfId="0" applyFont="1" applyBorder="1" applyAlignment="1">
      <alignment horizontal="left" vertical="top" wrapText="1"/>
    </xf>
    <xf numFmtId="9" fontId="28" fillId="0" borderId="36" xfId="0" applyNumberFormat="1" applyFont="1" applyBorder="1" applyAlignment="1">
      <alignment horizontal="left" vertical="top" wrapText="1"/>
    </xf>
    <xf numFmtId="9" fontId="20" fillId="0" borderId="0" xfId="0" applyNumberFormat="1" applyFont="1"/>
    <xf numFmtId="10" fontId="20" fillId="0" borderId="0" xfId="0" applyNumberFormat="1" applyFont="1"/>
    <xf numFmtId="10" fontId="20" fillId="0" borderId="0" xfId="0" applyNumberFormat="1" applyFont="1" applyAlignment="1">
      <alignment horizontal="right"/>
    </xf>
    <xf numFmtId="9" fontId="20" fillId="0" borderId="0" xfId="0" applyNumberFormat="1" applyFont="1" applyFill="1"/>
    <xf numFmtId="10" fontId="20" fillId="0" borderId="0" xfId="0" applyNumberFormat="1" applyFont="1" applyFill="1"/>
    <xf numFmtId="10" fontId="20" fillId="0" borderId="0" xfId="0" applyNumberFormat="1" applyFont="1" applyFill="1" applyAlignment="1">
      <alignment wrapText="1"/>
    </xf>
    <xf numFmtId="10" fontId="20" fillId="0" borderId="0" xfId="0" applyNumberFormat="1" applyFont="1" applyAlignment="1">
      <alignment wrapText="1"/>
    </xf>
    <xf numFmtId="167" fontId="21" fillId="0" borderId="5" xfId="0" applyNumberFormat="1" applyFont="1" applyFill="1" applyBorder="1" applyAlignment="1">
      <alignment horizontal="left" vertical="top"/>
    </xf>
    <xf numFmtId="0" fontId="28" fillId="0" borderId="1" xfId="0" applyFont="1" applyBorder="1" applyAlignment="1">
      <alignment horizontal="left" vertical="top" wrapText="1"/>
    </xf>
    <xf numFmtId="0" fontId="36" fillId="0" borderId="0" xfId="0" applyFont="1" applyAlignment="1">
      <alignment horizontal="center"/>
    </xf>
    <xf numFmtId="0" fontId="13" fillId="3" borderId="5" xfId="0" applyFont="1" applyFill="1" applyBorder="1" applyAlignment="1">
      <alignment horizontal="center" vertical="center" wrapText="1"/>
    </xf>
    <xf numFmtId="0" fontId="21" fillId="0" borderId="5" xfId="0" applyFont="1" applyBorder="1" applyAlignment="1">
      <alignment horizontal="left" vertical="top" wrapText="1"/>
    </xf>
    <xf numFmtId="17" fontId="21" fillId="4" borderId="5" xfId="0" applyNumberFormat="1" applyFont="1" applyFill="1" applyBorder="1" applyAlignment="1">
      <alignment horizontal="left" vertical="top" wrapText="1"/>
    </xf>
    <xf numFmtId="0" fontId="36" fillId="0" borderId="0" xfId="0" applyFont="1" applyFill="1" applyAlignment="1">
      <alignment horizontal="center"/>
    </xf>
    <xf numFmtId="0" fontId="50" fillId="0" borderId="0" xfId="0" applyFont="1" applyFill="1" applyAlignment="1">
      <alignment horizontal="center"/>
    </xf>
    <xf numFmtId="14" fontId="21" fillId="0" borderId="5" xfId="0" applyNumberFormat="1" applyFont="1" applyFill="1" applyBorder="1" applyAlignment="1">
      <alignment horizontal="left" vertical="top" wrapText="1"/>
    </xf>
    <xf numFmtId="167" fontId="21" fillId="0" borderId="5" xfId="0" applyNumberFormat="1" applyFont="1" applyBorder="1" applyAlignment="1">
      <alignment horizontal="left"/>
    </xf>
    <xf numFmtId="167" fontId="21" fillId="0" borderId="5" xfId="0" applyNumberFormat="1" applyFont="1" applyFill="1" applyBorder="1" applyAlignment="1">
      <alignment horizontal="left"/>
    </xf>
    <xf numFmtId="0" fontId="21" fillId="5" borderId="0" xfId="0" applyFont="1" applyFill="1" applyBorder="1" applyAlignment="1">
      <alignment horizontal="left" vertical="top" wrapText="1"/>
    </xf>
    <xf numFmtId="168" fontId="14" fillId="0" borderId="5" xfId="1" applyNumberFormat="1"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5" xfId="0" applyFont="1" applyBorder="1" applyAlignment="1">
      <alignment horizontal="left" vertical="top" wrapText="1"/>
    </xf>
    <xf numFmtId="0" fontId="21" fillId="0" borderId="5" xfId="0" applyFont="1" applyBorder="1" applyAlignment="1">
      <alignment vertical="top" wrapText="1"/>
    </xf>
    <xf numFmtId="9" fontId="21" fillId="0" borderId="5" xfId="0" applyNumberFormat="1" applyFont="1" applyBorder="1" applyAlignment="1">
      <alignment horizontal="left" vertical="top" wrapText="1"/>
    </xf>
    <xf numFmtId="0" fontId="21" fillId="0" borderId="5" xfId="0" applyFont="1" applyFill="1" applyBorder="1" applyAlignment="1">
      <alignment horizontal="left" vertical="top" wrapText="1"/>
    </xf>
    <xf numFmtId="167" fontId="21" fillId="0" borderId="5" xfId="0" applyNumberFormat="1" applyFont="1" applyBorder="1" applyAlignment="1">
      <alignment horizontal="left" vertical="top"/>
    </xf>
    <xf numFmtId="0" fontId="28" fillId="0" borderId="5" xfId="0" applyFont="1" applyFill="1" applyBorder="1" applyAlignment="1">
      <alignmen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0" borderId="5" xfId="0" applyNumberFormat="1" applyFont="1" applyBorder="1" applyAlignment="1">
      <alignment horizontal="left" vertical="top" wrapText="1"/>
    </xf>
    <xf numFmtId="0" fontId="21" fillId="0" borderId="5" xfId="0" applyFont="1" applyFill="1" applyBorder="1" applyAlignment="1">
      <alignment horizontal="left" vertical="top" wrapText="1"/>
    </xf>
    <xf numFmtId="9" fontId="28" fillId="0" borderId="11" xfId="0" applyNumberFormat="1" applyFont="1" applyBorder="1" applyAlignment="1">
      <alignment horizontal="left" vertical="top" wrapText="1"/>
    </xf>
    <xf numFmtId="0" fontId="28" fillId="0" borderId="11" xfId="0" applyFont="1" applyBorder="1" applyAlignment="1">
      <alignment horizontal="left" vertical="top" wrapText="1"/>
    </xf>
    <xf numFmtId="0" fontId="21" fillId="5" borderId="5" xfId="0" applyFont="1" applyFill="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0" fontId="21" fillId="4" borderId="5" xfId="0" applyFont="1" applyFill="1" applyBorder="1" applyAlignment="1">
      <alignment horizontal="left" vertical="top" wrapText="1"/>
    </xf>
    <xf numFmtId="17" fontId="21" fillId="4" borderId="5" xfId="0" applyNumberFormat="1" applyFont="1" applyFill="1" applyBorder="1" applyAlignment="1">
      <alignment horizontal="left" vertical="top" wrapText="1"/>
    </xf>
    <xf numFmtId="0" fontId="36" fillId="0" borderId="0" xfId="0" applyFont="1" applyFill="1" applyAlignment="1">
      <alignment horizontal="center"/>
    </xf>
    <xf numFmtId="0" fontId="13" fillId="3" borderId="5" xfId="0" applyFont="1" applyFill="1" applyBorder="1" applyAlignment="1">
      <alignment horizontal="center" vertical="center" wrapText="1"/>
    </xf>
    <xf numFmtId="0" fontId="13" fillId="3" borderId="5" xfId="0" applyFont="1" applyFill="1" applyBorder="1" applyAlignment="1">
      <alignment horizontal="center" vertical="center" wrapText="1"/>
    </xf>
    <xf numFmtId="168" fontId="14" fillId="0" borderId="5" xfId="1" applyNumberFormat="1" applyFont="1" applyBorder="1" applyAlignment="1">
      <alignment horizontal="left" vertical="top" wrapText="1"/>
    </xf>
    <xf numFmtId="168" fontId="14" fillId="5" borderId="5" xfId="1" applyNumberFormat="1" applyFont="1" applyFill="1" applyBorder="1" applyAlignment="1">
      <alignment horizontal="left" vertical="top" wrapText="1"/>
    </xf>
    <xf numFmtId="0" fontId="14" fillId="0" borderId="5" xfId="0" applyFont="1" applyBorder="1" applyAlignment="1">
      <alignment horizontal="left" vertical="top" wrapText="1"/>
    </xf>
    <xf numFmtId="0" fontId="13" fillId="3" borderId="10" xfId="0" applyFont="1" applyFill="1" applyBorder="1" applyAlignment="1">
      <alignment horizontal="center" vertical="center" wrapText="1"/>
    </xf>
    <xf numFmtId="0" fontId="13" fillId="3" borderId="0" xfId="0" applyFont="1" applyFill="1" applyBorder="1" applyAlignment="1">
      <alignment vertical="top" wrapText="1"/>
    </xf>
    <xf numFmtId="0" fontId="13" fillId="3" borderId="0" xfId="0" applyFont="1" applyFill="1" applyBorder="1" applyAlignment="1">
      <alignment vertical="center" wrapText="1"/>
    </xf>
    <xf numFmtId="0" fontId="14" fillId="0" borderId="5" xfId="0" applyFont="1" applyBorder="1" applyAlignment="1">
      <alignment horizontal="left" vertical="top" wrapText="1"/>
    </xf>
    <xf numFmtId="168" fontId="14" fillId="0" borderId="5" xfId="1" applyNumberFormat="1" applyFont="1" applyBorder="1" applyAlignment="1">
      <alignment horizontal="left" vertical="top" wrapText="1"/>
    </xf>
    <xf numFmtId="9" fontId="21" fillId="0" borderId="5" xfId="0"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Border="1" applyAlignment="1">
      <alignment vertical="top" wrapText="1"/>
    </xf>
    <xf numFmtId="0" fontId="21" fillId="0" borderId="5" xfId="0" applyFont="1" applyFill="1" applyBorder="1" applyAlignment="1">
      <alignment horizontal="left" vertical="top" wrapText="1"/>
    </xf>
    <xf numFmtId="3" fontId="21" fillId="0" borderId="5" xfId="0" applyNumberFormat="1" applyFont="1" applyFill="1" applyBorder="1" applyAlignment="1">
      <alignment horizontal="left" vertical="top" wrapText="1"/>
    </xf>
    <xf numFmtId="3" fontId="21" fillId="0" borderId="5" xfId="0" applyNumberFormat="1" applyFont="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9" fontId="21" fillId="0" borderId="5" xfId="0" applyNumberFormat="1" applyFont="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Fill="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9" fontId="21" fillId="0" borderId="5" xfId="0" applyNumberFormat="1" applyFont="1" applyFill="1" applyBorder="1" applyAlignment="1">
      <alignment horizontal="left" vertical="top" wrapText="1"/>
    </xf>
    <xf numFmtId="0" fontId="21" fillId="0" borderId="5" xfId="0" applyFont="1" applyBorder="1" applyAlignment="1">
      <alignment horizontal="left" vertical="top"/>
    </xf>
    <xf numFmtId="3" fontId="21" fillId="0" borderId="5" xfId="0" applyNumberFormat="1" applyFont="1" applyFill="1" applyBorder="1" applyAlignment="1">
      <alignment horizontal="left" vertical="top" wrapText="1"/>
    </xf>
    <xf numFmtId="0" fontId="21" fillId="0" borderId="5" xfId="0" applyFont="1" applyFill="1" applyBorder="1" applyAlignment="1">
      <alignment horizontal="left" vertical="top"/>
    </xf>
    <xf numFmtId="3" fontId="21" fillId="0" borderId="5" xfId="0" applyNumberFormat="1" applyFont="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0" fontId="21" fillId="4" borderId="5" xfId="0" applyFont="1" applyFill="1" applyBorder="1" applyAlignment="1">
      <alignment horizontal="left" vertical="top" wrapText="1"/>
    </xf>
    <xf numFmtId="9" fontId="21" fillId="0" borderId="5" xfId="0" applyNumberFormat="1" applyFont="1" applyBorder="1" applyAlignment="1">
      <alignment horizontal="left" vertical="top" wrapText="1"/>
    </xf>
    <xf numFmtId="168" fontId="14" fillId="0" borderId="5" xfId="1" applyNumberFormat="1" applyFont="1" applyBorder="1" applyAlignment="1">
      <alignment horizontal="left" vertical="top" wrapText="1"/>
    </xf>
    <xf numFmtId="9" fontId="21" fillId="0" borderId="5" xfId="0"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Border="1" applyAlignment="1">
      <alignment vertical="top" wrapText="1"/>
    </xf>
    <xf numFmtId="0" fontId="14" fillId="0" borderId="5" xfId="0" applyFont="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Border="1" applyAlignment="1">
      <alignment vertical="top" wrapText="1"/>
    </xf>
    <xf numFmtId="0" fontId="21" fillId="0" borderId="5" xfId="0" applyFont="1" applyFill="1" applyBorder="1" applyAlignment="1">
      <alignment horizontal="left" vertical="top" wrapText="1"/>
    </xf>
    <xf numFmtId="0" fontId="21" fillId="5" borderId="5" xfId="0" applyFont="1" applyFill="1" applyBorder="1" applyAlignment="1">
      <alignment horizontal="left" vertical="top" wrapText="1"/>
    </xf>
    <xf numFmtId="0" fontId="14" fillId="0" borderId="5" xfId="0" applyFont="1" applyFill="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0" fontId="20" fillId="0" borderId="5" xfId="0" applyFont="1" applyBorder="1" applyAlignment="1">
      <alignment horizontal="left" vertical="top" wrapText="1"/>
    </xf>
    <xf numFmtId="15" fontId="21" fillId="0" borderId="5" xfId="0" applyNumberFormat="1" applyFont="1" applyBorder="1" applyAlignment="1">
      <alignment horizontal="left" vertical="top" wrapText="1"/>
    </xf>
    <xf numFmtId="49" fontId="21" fillId="0" borderId="5" xfId="0" applyNumberFormat="1" applyFont="1" applyFill="1" applyBorder="1" applyAlignment="1">
      <alignment horizontal="left" vertical="top" wrapText="1"/>
    </xf>
    <xf numFmtId="168" fontId="14" fillId="18" borderId="5" xfId="1" applyNumberFormat="1" applyFont="1" applyFill="1" applyBorder="1" applyAlignment="1">
      <alignment horizontal="left" vertical="top" wrapText="1"/>
    </xf>
    <xf numFmtId="168" fontId="14" fillId="0" borderId="5" xfId="1" applyNumberFormat="1" applyFont="1" applyBorder="1" applyAlignment="1">
      <alignment horizontal="left" vertical="top" wrapText="1"/>
    </xf>
    <xf numFmtId="0" fontId="14" fillId="5" borderId="5" xfId="0" applyFont="1" applyFill="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0" fontId="21" fillId="0" borderId="5" xfId="0" applyFont="1" applyBorder="1" applyAlignment="1">
      <alignment horizontal="left" vertical="top"/>
    </xf>
    <xf numFmtId="0" fontId="21" fillId="5" borderId="5" xfId="0" applyFont="1" applyFill="1" applyBorder="1" applyAlignment="1">
      <alignment horizontal="left" vertical="top" wrapText="1"/>
    </xf>
    <xf numFmtId="3" fontId="21" fillId="0" borderId="5" xfId="0" applyNumberFormat="1" applyFont="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9" fontId="21" fillId="0" borderId="5" xfId="0" applyNumberFormat="1" applyFont="1" applyBorder="1" applyAlignment="1">
      <alignment horizontal="left" vertical="top" wrapText="1"/>
    </xf>
    <xf numFmtId="9" fontId="21" fillId="0" borderId="5" xfId="0" applyNumberFormat="1" applyFont="1" applyFill="1" applyBorder="1" applyAlignment="1">
      <alignment horizontal="left" vertical="top" wrapText="1"/>
    </xf>
    <xf numFmtId="168" fontId="21" fillId="5" borderId="5" xfId="1" applyNumberFormat="1" applyFont="1" applyFill="1" applyBorder="1" applyAlignment="1">
      <alignment horizontal="left" vertical="top" wrapText="1"/>
    </xf>
    <xf numFmtId="0" fontId="21" fillId="5" borderId="13" xfId="0" applyFont="1" applyFill="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Border="1" applyAlignment="1">
      <alignment vertical="top" wrapText="1"/>
    </xf>
    <xf numFmtId="0" fontId="21" fillId="0" borderId="5" xfId="0" applyFont="1" applyFill="1" applyBorder="1" applyAlignment="1">
      <alignment horizontal="left" vertical="top" wrapText="1"/>
    </xf>
    <xf numFmtId="9" fontId="21" fillId="0" borderId="5" xfId="0" applyNumberFormat="1" applyFont="1" applyFill="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Fill="1" applyBorder="1" applyAlignment="1">
      <alignment horizontal="left" vertical="top" wrapText="1"/>
    </xf>
    <xf numFmtId="0" fontId="51" fillId="0" borderId="5" xfId="0" applyFont="1" applyFill="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Fill="1" applyBorder="1" applyAlignment="1">
      <alignment horizontal="left" vertical="top" wrapText="1"/>
    </xf>
    <xf numFmtId="9" fontId="21" fillId="0" borderId="5" xfId="0" applyNumberFormat="1" applyFont="1" applyFill="1" applyBorder="1" applyAlignment="1">
      <alignment horizontal="left" vertical="top" wrapText="1"/>
    </xf>
    <xf numFmtId="0" fontId="14" fillId="0" borderId="5" xfId="0" applyFont="1" applyFill="1" applyBorder="1" applyAlignment="1">
      <alignment horizontal="left" vertical="top" wrapText="1"/>
    </xf>
    <xf numFmtId="168" fontId="14" fillId="0" borderId="5" xfId="1" applyNumberFormat="1" applyFont="1" applyBorder="1" applyAlignment="1">
      <alignment horizontal="left" vertical="top" wrapText="1"/>
    </xf>
    <xf numFmtId="9" fontId="21" fillId="0" borderId="5" xfId="0" applyNumberFormat="1" applyFont="1" applyBorder="1" applyAlignment="1">
      <alignment horizontal="left" vertical="top" wrapText="1"/>
    </xf>
    <xf numFmtId="0" fontId="21" fillId="0" borderId="5" xfId="0" applyFont="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Border="1" applyAlignment="1">
      <alignment vertical="top" wrapText="1"/>
    </xf>
    <xf numFmtId="9" fontId="21" fillId="0" borderId="5" xfId="0" applyNumberFormat="1" applyFont="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Fill="1" applyBorder="1" applyAlignment="1">
      <alignment horizontal="left" vertical="top" wrapText="1"/>
    </xf>
    <xf numFmtId="9" fontId="21" fillId="0" borderId="5" xfId="0" applyNumberFormat="1" applyFont="1" applyFill="1" applyBorder="1" applyAlignment="1">
      <alignment horizontal="left" vertical="top" wrapText="1"/>
    </xf>
    <xf numFmtId="0" fontId="21" fillId="5" borderId="5" xfId="0" applyFont="1" applyFill="1" applyBorder="1" applyAlignment="1">
      <alignment horizontal="left" vertical="top" wrapText="1"/>
    </xf>
    <xf numFmtId="9" fontId="21" fillId="5" borderId="5" xfId="0" applyNumberFormat="1" applyFont="1" applyFill="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0" fontId="21" fillId="4" borderId="5" xfId="0" applyFont="1" applyFill="1" applyBorder="1" applyAlignment="1">
      <alignment horizontal="left" vertical="top" wrapText="1"/>
    </xf>
    <xf numFmtId="0" fontId="21" fillId="0" borderId="10" xfId="0" applyFont="1" applyFill="1" applyBorder="1" applyAlignment="1">
      <alignment horizontal="left" vertical="top" wrapText="1"/>
    </xf>
    <xf numFmtId="17" fontId="21" fillId="4" borderId="5" xfId="0" applyNumberFormat="1" applyFont="1" applyFill="1" applyBorder="1" applyAlignment="1">
      <alignment horizontal="left" vertical="top" wrapText="1"/>
    </xf>
    <xf numFmtId="168" fontId="14" fillId="14" borderId="5" xfId="1" applyNumberFormat="1" applyFont="1" applyFill="1" applyBorder="1" applyAlignment="1">
      <alignment horizontal="left" vertical="top" wrapText="1"/>
    </xf>
    <xf numFmtId="0" fontId="21" fillId="0" borderId="5" xfId="0" applyFont="1" applyBorder="1" applyAlignment="1">
      <alignment horizontal="left" vertical="top" wrapText="1"/>
    </xf>
    <xf numFmtId="9" fontId="28" fillId="0" borderId="6" xfId="0" applyNumberFormat="1" applyFont="1" applyBorder="1" applyAlignment="1">
      <alignment horizontal="left" vertical="top" wrapText="1"/>
    </xf>
    <xf numFmtId="9" fontId="28" fillId="0" borderId="10" xfId="0" applyNumberFormat="1" applyFont="1" applyBorder="1" applyAlignment="1">
      <alignment horizontal="left" vertical="top" wrapText="1"/>
    </xf>
    <xf numFmtId="9" fontId="28" fillId="0" borderId="11" xfId="0" applyNumberFormat="1" applyFont="1" applyBorder="1" applyAlignment="1">
      <alignment horizontal="left" vertical="top" wrapText="1"/>
    </xf>
    <xf numFmtId="9" fontId="28" fillId="0" borderId="5" xfId="0" applyNumberFormat="1" applyFont="1" applyBorder="1" applyAlignment="1">
      <alignment horizontal="left" vertical="top" wrapText="1"/>
    </xf>
    <xf numFmtId="0" fontId="28" fillId="0" borderId="11" xfId="0" applyFont="1" applyBorder="1" applyAlignment="1">
      <alignment horizontal="left" vertical="top" wrapText="1"/>
    </xf>
    <xf numFmtId="0" fontId="28" fillId="0" borderId="5" xfId="0" applyFont="1" applyBorder="1" applyAlignment="1">
      <alignment horizontal="left" vertical="top" wrapText="1"/>
    </xf>
    <xf numFmtId="0" fontId="28" fillId="0" borderId="6" xfId="0" applyFont="1" applyBorder="1" applyAlignment="1">
      <alignment horizontal="left" vertical="top" wrapText="1"/>
    </xf>
    <xf numFmtId="0" fontId="21" fillId="5" borderId="5" xfId="0" applyFont="1" applyFill="1" applyBorder="1" applyAlignment="1">
      <alignment horizontal="left" vertical="top" wrapText="1"/>
    </xf>
    <xf numFmtId="0" fontId="14" fillId="0" borderId="5" xfId="0" applyFont="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Fill="1" applyBorder="1" applyAlignment="1">
      <alignment horizontal="left" vertical="top" wrapText="1"/>
    </xf>
    <xf numFmtId="9" fontId="20" fillId="0" borderId="0" xfId="0" applyNumberFormat="1" applyFont="1" applyAlignment="1">
      <alignment wrapText="1"/>
    </xf>
    <xf numFmtId="9" fontId="20" fillId="0" borderId="5" xfId="0" applyNumberFormat="1" applyFont="1" applyBorder="1" applyAlignment="1">
      <alignment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0" fontId="28" fillId="0" borderId="5" xfId="0" applyFont="1" applyBorder="1" applyAlignment="1">
      <alignment horizontal="left" vertical="top" wrapText="1"/>
    </xf>
    <xf numFmtId="9" fontId="21" fillId="0" borderId="5" xfId="0" applyNumberFormat="1" applyFont="1" applyFill="1" applyBorder="1" applyAlignment="1">
      <alignment horizontal="left" vertical="top" wrapText="1"/>
    </xf>
    <xf numFmtId="168" fontId="14" fillId="0" borderId="5" xfId="1" applyNumberFormat="1" applyFont="1" applyBorder="1" applyAlignment="1">
      <alignment horizontal="left" vertical="top" wrapText="1"/>
    </xf>
    <xf numFmtId="0" fontId="14" fillId="0" borderId="5" xfId="0" applyFont="1" applyBorder="1" applyAlignment="1">
      <alignment horizontal="left" vertical="top" wrapText="1"/>
    </xf>
    <xf numFmtId="0" fontId="21" fillId="0" borderId="5" xfId="0" applyFont="1" applyFill="1" applyBorder="1" applyAlignment="1">
      <alignment horizontal="left" vertical="top" wrapText="1"/>
    </xf>
    <xf numFmtId="0" fontId="28" fillId="0" borderId="11" xfId="0" applyFont="1" applyBorder="1" applyAlignment="1">
      <alignment horizontal="left" vertical="top" wrapText="1"/>
    </xf>
    <xf numFmtId="168" fontId="14" fillId="0" borderId="5" xfId="1" applyNumberFormat="1"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Fill="1" applyBorder="1" applyAlignment="1">
      <alignment horizontal="left" vertical="top" wrapText="1"/>
    </xf>
    <xf numFmtId="9" fontId="21" fillId="0" borderId="5" xfId="0" applyNumberFormat="1" applyFont="1" applyFill="1" applyBorder="1" applyAlignment="1">
      <alignment horizontal="left" vertical="top" wrapText="1"/>
    </xf>
    <xf numFmtId="49" fontId="21" fillId="0" borderId="5" xfId="0" applyNumberFormat="1" applyFont="1" applyFill="1" applyBorder="1" applyAlignment="1">
      <alignment horizontal="left" vertical="top" wrapText="1"/>
    </xf>
    <xf numFmtId="0" fontId="33" fillId="0" borderId="5" xfId="0" applyFont="1" applyFill="1" applyBorder="1" applyAlignment="1">
      <alignment horizontal="left" vertical="top" wrapText="1"/>
    </xf>
    <xf numFmtId="0" fontId="21" fillId="0" borderId="5" xfId="0" quotePrefix="1" applyFont="1" applyFill="1" applyBorder="1" applyAlignment="1">
      <alignment horizontal="left" vertical="top" wrapText="1"/>
    </xf>
    <xf numFmtId="3" fontId="21" fillId="0" borderId="5" xfId="0" applyNumberFormat="1" applyFont="1" applyFill="1" applyBorder="1" applyAlignment="1">
      <alignment horizontal="left" vertical="top" wrapText="1"/>
    </xf>
    <xf numFmtId="0" fontId="21" fillId="0" borderId="5" xfId="0" applyFont="1" applyFill="1" applyBorder="1" applyAlignment="1">
      <alignment horizontal="left" vertical="top"/>
    </xf>
    <xf numFmtId="0" fontId="14" fillId="0" borderId="5" xfId="0" applyFont="1" applyFill="1" applyBorder="1" applyAlignment="1">
      <alignment horizontal="left" vertical="top" wrapText="1"/>
    </xf>
    <xf numFmtId="49" fontId="21" fillId="0" borderId="5" xfId="0" applyNumberFormat="1" applyFont="1" applyFill="1" applyBorder="1" applyAlignment="1">
      <alignment horizontal="left" vertical="top"/>
    </xf>
    <xf numFmtId="0" fontId="5" fillId="10" borderId="5"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5" xfId="0" applyFont="1" applyFill="1" applyBorder="1" applyAlignment="1">
      <alignment horizontal="center" wrapText="1"/>
    </xf>
    <xf numFmtId="0" fontId="24" fillId="0" borderId="0" xfId="0" applyFont="1" applyAlignment="1">
      <alignment horizontal="center"/>
    </xf>
    <xf numFmtId="0" fontId="10" fillId="0" borderId="0" xfId="0" applyFont="1" applyAlignment="1">
      <alignment horizontal="center" vertical="center" wrapText="1"/>
    </xf>
    <xf numFmtId="0" fontId="15" fillId="5" borderId="5" xfId="0" applyFont="1" applyFill="1" applyBorder="1" applyAlignment="1">
      <alignment horizontal="left" vertical="top" wrapText="1"/>
    </xf>
    <xf numFmtId="0" fontId="16" fillId="5" borderId="5" xfId="0" applyFont="1" applyFill="1" applyBorder="1" applyAlignment="1">
      <alignment horizontal="left" vertical="top" wrapText="1"/>
    </xf>
    <xf numFmtId="0" fontId="9" fillId="6" borderId="5" xfId="0" applyFont="1" applyFill="1" applyBorder="1" applyAlignment="1">
      <alignment horizontal="center" vertical="center" wrapText="1"/>
    </xf>
    <xf numFmtId="0" fontId="16" fillId="0" borderId="5" xfId="0" applyFont="1" applyBorder="1" applyAlignment="1">
      <alignment horizontal="left" vertical="top" wrapText="1"/>
    </xf>
    <xf numFmtId="0" fontId="16" fillId="0" borderId="5" xfId="0" applyFont="1" applyBorder="1" applyAlignment="1">
      <alignment horizontal="left" vertical="center" wrapText="1"/>
    </xf>
    <xf numFmtId="0" fontId="18" fillId="7" borderId="5"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16" fillId="0" borderId="5" xfId="0" applyFont="1" applyBorder="1" applyAlignment="1">
      <alignment horizontal="left" vertical="top"/>
    </xf>
    <xf numFmtId="0" fontId="15" fillId="5" borderId="5" xfId="0" applyFont="1" applyFill="1" applyBorder="1" applyAlignment="1" applyProtection="1">
      <alignment horizontal="left" vertical="top" wrapText="1"/>
      <protection locked="0"/>
    </xf>
    <xf numFmtId="0" fontId="23" fillId="0" borderId="5" xfId="0" applyFont="1" applyBorder="1" applyAlignment="1" applyProtection="1">
      <alignment horizontal="center" vertical="center" wrapText="1"/>
      <protection locked="0"/>
    </xf>
    <xf numFmtId="0" fontId="39" fillId="0" borderId="0" xfId="0" applyFont="1" applyAlignment="1">
      <alignment horizont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0" xfId="0" applyFont="1" applyBorder="1" applyAlignment="1">
      <alignment horizontal="center" wrapText="1"/>
    </xf>
    <xf numFmtId="0" fontId="3" fillId="0" borderId="17" xfId="0" applyFont="1" applyBorder="1" applyAlignment="1">
      <alignment horizontal="center" wrapText="1"/>
    </xf>
    <xf numFmtId="0" fontId="41" fillId="0" borderId="0" xfId="0" applyFont="1" applyAlignment="1">
      <alignment horizontal="left"/>
    </xf>
    <xf numFmtId="0" fontId="36" fillId="0" borderId="0" xfId="0" applyFont="1" applyAlignment="1">
      <alignment horizontal="center"/>
    </xf>
    <xf numFmtId="0" fontId="40" fillId="5" borderId="28" xfId="0" applyFont="1" applyFill="1" applyBorder="1" applyAlignment="1">
      <alignment horizontal="center" vertical="center"/>
    </xf>
    <xf numFmtId="0" fontId="40" fillId="5" borderId="29" xfId="0" applyFont="1" applyFill="1" applyBorder="1" applyAlignment="1">
      <alignment horizontal="center" vertical="center"/>
    </xf>
    <xf numFmtId="0" fontId="40" fillId="5" borderId="30" xfId="0" applyFont="1" applyFill="1" applyBorder="1" applyAlignment="1">
      <alignment horizontal="center" vertical="center"/>
    </xf>
    <xf numFmtId="0" fontId="39" fillId="5" borderId="28" xfId="0" applyFont="1" applyFill="1" applyBorder="1" applyAlignment="1">
      <alignment horizontal="center" vertical="center" wrapText="1"/>
    </xf>
    <xf numFmtId="0" fontId="39" fillId="5" borderId="29" xfId="0" applyFont="1" applyFill="1" applyBorder="1" applyAlignment="1">
      <alignment horizontal="center" vertical="center" wrapText="1"/>
    </xf>
    <xf numFmtId="0" fontId="39" fillId="5" borderId="30" xfId="0" applyFont="1" applyFill="1" applyBorder="1" applyAlignment="1">
      <alignment horizontal="center" vertical="center" wrapText="1"/>
    </xf>
    <xf numFmtId="0" fontId="39" fillId="0" borderId="28" xfId="0" applyFont="1" applyBorder="1" applyAlignment="1">
      <alignment horizontal="center" vertical="center"/>
    </xf>
    <xf numFmtId="0" fontId="39" fillId="0" borderId="29" xfId="0" applyFont="1" applyBorder="1" applyAlignment="1">
      <alignment horizontal="center" vertical="center"/>
    </xf>
    <xf numFmtId="0" fontId="39" fillId="0" borderId="30" xfId="0" applyFont="1" applyBorder="1" applyAlignment="1">
      <alignment horizontal="center" vertical="center"/>
    </xf>
    <xf numFmtId="168" fontId="14" fillId="0" borderId="5" xfId="1" applyNumberFormat="1" applyFont="1" applyBorder="1" applyAlignment="1">
      <alignment horizontal="left" vertical="top" wrapText="1"/>
    </xf>
    <xf numFmtId="0" fontId="0" fillId="0" borderId="5" xfId="0" applyBorder="1" applyAlignment="1">
      <alignment horizontal="left" vertical="top" wrapText="1"/>
    </xf>
    <xf numFmtId="0" fontId="14" fillId="5" borderId="6" xfId="0" applyFont="1" applyFill="1" applyBorder="1" applyAlignment="1">
      <alignment horizontal="left" vertical="top" wrapText="1"/>
    </xf>
    <xf numFmtId="0" fontId="0" fillId="5" borderId="10" xfId="0" applyFill="1" applyBorder="1" applyAlignment="1">
      <alignment horizontal="left" vertical="top" wrapText="1"/>
    </xf>
    <xf numFmtId="0" fontId="14" fillId="5" borderId="6" xfId="0" applyFont="1" applyFill="1" applyBorder="1" applyAlignment="1">
      <alignment horizontal="left" vertical="top"/>
    </xf>
    <xf numFmtId="0" fontId="14" fillId="5" borderId="10" xfId="0" applyFont="1" applyFill="1" applyBorder="1" applyAlignment="1">
      <alignment horizontal="left" vertical="top"/>
    </xf>
    <xf numFmtId="0" fontId="14" fillId="5" borderId="5" xfId="0" applyFont="1" applyFill="1" applyBorder="1" applyAlignment="1">
      <alignment horizontal="left" vertical="top" wrapText="1"/>
    </xf>
    <xf numFmtId="0" fontId="14" fillId="5" borderId="10" xfId="0" applyFont="1" applyFill="1" applyBorder="1" applyAlignment="1">
      <alignment horizontal="left" vertical="top" wrapText="1"/>
    </xf>
    <xf numFmtId="168" fontId="14" fillId="5" borderId="5" xfId="1" applyNumberFormat="1" applyFont="1" applyFill="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xf>
    <xf numFmtId="0" fontId="14" fillId="0" borderId="10" xfId="0" applyFont="1" applyBorder="1" applyAlignment="1">
      <alignment horizontal="left" vertical="top"/>
    </xf>
    <xf numFmtId="168" fontId="14" fillId="0" borderId="6" xfId="1" applyNumberFormat="1" applyFont="1" applyBorder="1" applyAlignment="1">
      <alignment horizontal="left" vertical="top" wrapText="1"/>
    </xf>
    <xf numFmtId="0" fontId="0" fillId="0" borderId="10" xfId="0" applyBorder="1" applyAlignment="1">
      <alignment horizontal="left" vertical="top" wrapText="1"/>
    </xf>
    <xf numFmtId="0" fontId="14" fillId="0" borderId="6" xfId="0" applyFont="1" applyBorder="1" applyAlignment="1">
      <alignment horizontal="left" vertical="top" wrapText="1"/>
    </xf>
    <xf numFmtId="0" fontId="14" fillId="0" borderId="9" xfId="0" applyFont="1" applyBorder="1" applyAlignment="1">
      <alignment horizontal="left" vertical="top" wrapText="1"/>
    </xf>
    <xf numFmtId="0" fontId="13" fillId="3" borderId="5" xfId="0" applyFont="1" applyFill="1" applyBorder="1" applyAlignment="1">
      <alignment horizontal="center" vertical="top"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top" wrapText="1"/>
    </xf>
    <xf numFmtId="0" fontId="13" fillId="3" borderId="9" xfId="0" applyFont="1" applyFill="1" applyBorder="1" applyAlignment="1">
      <alignment horizontal="center" vertical="top" wrapText="1"/>
    </xf>
    <xf numFmtId="0" fontId="13" fillId="3" borderId="10" xfId="0" applyFont="1" applyFill="1" applyBorder="1" applyAlignment="1">
      <alignment horizontal="center" vertical="top" wrapText="1"/>
    </xf>
    <xf numFmtId="0" fontId="12" fillId="0" borderId="0" xfId="0" applyFont="1" applyAlignment="1">
      <alignment horizontal="left"/>
    </xf>
    <xf numFmtId="0" fontId="40" fillId="0" borderId="28" xfId="0" applyFont="1" applyFill="1" applyBorder="1" applyAlignment="1">
      <alignment horizontal="center" vertical="center"/>
    </xf>
    <xf numFmtId="0" fontId="40" fillId="0" borderId="29" xfId="0" applyFont="1" applyFill="1" applyBorder="1" applyAlignment="1">
      <alignment horizontal="center" vertical="center"/>
    </xf>
    <xf numFmtId="0" fontId="40" fillId="0" borderId="30" xfId="0" applyFont="1" applyFill="1" applyBorder="1" applyAlignment="1">
      <alignment horizontal="center" vertical="center"/>
    </xf>
    <xf numFmtId="0" fontId="21" fillId="0" borderId="5" xfId="0" applyFont="1" applyBorder="1" applyAlignment="1">
      <alignment horizontal="left" vertical="top" wrapText="1"/>
    </xf>
    <xf numFmtId="17" fontId="21" fillId="0" borderId="5" xfId="0" applyNumberFormat="1" applyFont="1" applyBorder="1" applyAlignment="1">
      <alignment horizontal="left" vertical="top" wrapText="1"/>
    </xf>
    <xf numFmtId="0" fontId="21" fillId="0" borderId="5" xfId="0" applyFont="1" applyFill="1" applyBorder="1" applyAlignment="1">
      <alignment horizontal="left" vertical="top" wrapText="1"/>
    </xf>
    <xf numFmtId="0" fontId="21" fillId="4" borderId="5" xfId="0" applyFont="1" applyFill="1" applyBorder="1" applyAlignment="1">
      <alignment horizontal="left" vertical="top" wrapText="1"/>
    </xf>
    <xf numFmtId="0" fontId="21" fillId="0" borderId="5" xfId="0" applyFont="1" applyBorder="1" applyAlignment="1">
      <alignment vertical="top" wrapText="1"/>
    </xf>
    <xf numFmtId="0" fontId="21" fillId="0" borderId="6" xfId="0" applyFont="1" applyBorder="1" applyAlignment="1">
      <alignment horizontal="left" vertical="top" wrapText="1"/>
    </xf>
    <xf numFmtId="0" fontId="21" fillId="0" borderId="10" xfId="0" applyFont="1" applyBorder="1" applyAlignment="1">
      <alignment horizontal="left" vertical="top" wrapText="1"/>
    </xf>
    <xf numFmtId="0" fontId="21" fillId="0" borderId="9" xfId="0" applyFont="1" applyBorder="1" applyAlignment="1">
      <alignment horizontal="left" vertical="top" wrapText="1"/>
    </xf>
    <xf numFmtId="0" fontId="21" fillId="0" borderId="6" xfId="0" applyFont="1" applyFill="1" applyBorder="1" applyAlignment="1">
      <alignment horizontal="left" vertical="top" wrapText="1"/>
    </xf>
    <xf numFmtId="0" fontId="21" fillId="0" borderId="10" xfId="0" applyFont="1" applyFill="1" applyBorder="1" applyAlignment="1">
      <alignment horizontal="left" vertical="top" wrapText="1"/>
    </xf>
    <xf numFmtId="17" fontId="21" fillId="4" borderId="5" xfId="0" applyNumberFormat="1" applyFont="1" applyFill="1" applyBorder="1" applyAlignment="1">
      <alignment horizontal="left" vertical="top" wrapText="1"/>
    </xf>
    <xf numFmtId="0" fontId="26" fillId="3" borderId="5" xfId="0" applyFont="1" applyFill="1" applyBorder="1" applyAlignment="1">
      <alignment horizontal="center" vertical="top" wrapText="1"/>
    </xf>
    <xf numFmtId="0" fontId="26" fillId="3" borderId="6" xfId="0" applyFont="1" applyFill="1" applyBorder="1" applyAlignment="1">
      <alignment horizontal="center" vertical="top" wrapText="1"/>
    </xf>
    <xf numFmtId="0" fontId="21" fillId="4" borderId="6" xfId="0" applyFont="1" applyFill="1" applyBorder="1" applyAlignment="1">
      <alignment horizontal="left" vertical="top" wrapText="1"/>
    </xf>
    <xf numFmtId="0" fontId="21" fillId="4" borderId="10" xfId="0" applyFont="1" applyFill="1" applyBorder="1" applyAlignment="1">
      <alignment horizontal="left" vertical="top" wrapText="1"/>
    </xf>
    <xf numFmtId="0" fontId="26" fillId="3" borderId="9" xfId="0" applyFont="1" applyFill="1" applyBorder="1" applyAlignment="1">
      <alignment horizontal="center" vertical="top" wrapText="1"/>
    </xf>
    <xf numFmtId="0" fontId="26" fillId="3" borderId="10" xfId="0" applyFont="1" applyFill="1" applyBorder="1" applyAlignment="1">
      <alignment horizontal="center" vertical="top" wrapText="1"/>
    </xf>
    <xf numFmtId="17" fontId="21" fillId="0" borderId="5" xfId="0" applyNumberFormat="1" applyFont="1" applyFill="1" applyBorder="1" applyAlignment="1">
      <alignment horizontal="left" vertical="top" wrapText="1"/>
    </xf>
    <xf numFmtId="0" fontId="20" fillId="0" borderId="5" xfId="0" applyFont="1" applyBorder="1" applyAlignment="1">
      <alignment horizontal="left" vertical="top" wrapText="1"/>
    </xf>
    <xf numFmtId="0" fontId="21" fillId="0" borderId="13" xfId="0" applyFont="1" applyFill="1" applyBorder="1" applyAlignment="1">
      <alignment horizontal="left" vertical="top" wrapText="1"/>
    </xf>
    <xf numFmtId="0" fontId="21" fillId="0" borderId="5" xfId="0" applyFont="1" applyBorder="1" applyAlignment="1">
      <alignment horizontal="center" vertical="top" wrapText="1"/>
    </xf>
    <xf numFmtId="9" fontId="21" fillId="0" borderId="5" xfId="0" applyNumberFormat="1" applyFont="1" applyBorder="1" applyAlignment="1">
      <alignment horizontal="left" vertical="top" wrapText="1"/>
    </xf>
    <xf numFmtId="0" fontId="25" fillId="0" borderId="0" xfId="0" applyFont="1" applyAlignment="1">
      <alignment horizontal="left"/>
    </xf>
    <xf numFmtId="15" fontId="21" fillId="0" borderId="5" xfId="0" applyNumberFormat="1" applyFont="1" applyBorder="1" applyAlignment="1">
      <alignment horizontal="left" vertical="top" wrapText="1"/>
    </xf>
    <xf numFmtId="0" fontId="26" fillId="3" borderId="13" xfId="0" applyFont="1" applyFill="1" applyBorder="1" applyAlignment="1">
      <alignment horizontal="center" vertical="top" wrapText="1"/>
    </xf>
    <xf numFmtId="0" fontId="26" fillId="3" borderId="14" xfId="0" applyFont="1" applyFill="1" applyBorder="1" applyAlignment="1">
      <alignment horizontal="center" vertical="top" wrapText="1"/>
    </xf>
    <xf numFmtId="0" fontId="26" fillId="3" borderId="7" xfId="0" applyFont="1" applyFill="1" applyBorder="1" applyAlignment="1">
      <alignment horizontal="center" vertical="top" wrapText="1"/>
    </xf>
    <xf numFmtId="0" fontId="28" fillId="0" borderId="21" xfId="0" applyFont="1" applyBorder="1" applyAlignment="1">
      <alignment horizontal="left" vertical="top" wrapText="1"/>
    </xf>
    <xf numFmtId="0" fontId="28" fillId="0" borderId="11" xfId="0" applyFont="1" applyBorder="1" applyAlignment="1">
      <alignment horizontal="left" vertical="top" wrapText="1"/>
    </xf>
    <xf numFmtId="0" fontId="28" fillId="0" borderId="24" xfId="0" applyFont="1" applyBorder="1" applyAlignment="1">
      <alignment horizontal="left" vertical="top" wrapText="1"/>
    </xf>
    <xf numFmtId="15" fontId="28" fillId="0" borderId="11" xfId="0" applyNumberFormat="1" applyFont="1" applyBorder="1" applyAlignment="1">
      <alignment horizontal="left" vertical="top" wrapText="1"/>
    </xf>
    <xf numFmtId="0" fontId="28" fillId="0" borderId="5" xfId="0" applyFont="1" applyBorder="1" applyAlignment="1">
      <alignment horizontal="left" vertical="top" wrapText="1"/>
    </xf>
    <xf numFmtId="0" fontId="28" fillId="0" borderId="8" xfId="0" applyFont="1" applyBorder="1" applyAlignment="1">
      <alignment horizontal="left" vertical="top" wrapText="1"/>
    </xf>
    <xf numFmtId="0" fontId="28" fillId="0" borderId="4" xfId="0" applyFont="1" applyBorder="1" applyAlignment="1">
      <alignment horizontal="left" vertical="top" wrapText="1"/>
    </xf>
    <xf numFmtId="0" fontId="28" fillId="0" borderId="6" xfId="0" applyFont="1" applyBorder="1" applyAlignment="1">
      <alignment horizontal="left" vertical="top" wrapText="1"/>
    </xf>
    <xf numFmtId="0" fontId="28" fillId="0" borderId="10" xfId="0" applyFont="1" applyBorder="1" applyAlignment="1">
      <alignment horizontal="left" vertical="top" wrapText="1"/>
    </xf>
    <xf numFmtId="0" fontId="28" fillId="0" borderId="35" xfId="0" applyFont="1" applyBorder="1" applyAlignment="1">
      <alignment horizontal="left" vertical="top" wrapText="1"/>
    </xf>
    <xf numFmtId="0" fontId="28" fillId="0" borderId="7" xfId="0" applyFont="1" applyBorder="1" applyAlignment="1">
      <alignment horizontal="left" vertical="top" wrapText="1"/>
    </xf>
    <xf numFmtId="0" fontId="28" fillId="0" borderId="20" xfId="0" applyFont="1" applyBorder="1" applyAlignment="1">
      <alignment horizontal="left" vertical="top" wrapText="1"/>
    </xf>
    <xf numFmtId="0" fontId="28" fillId="0" borderId="22" xfId="0" applyFont="1" applyBorder="1" applyAlignment="1">
      <alignment horizontal="left" vertical="top" wrapText="1"/>
    </xf>
    <xf numFmtId="0" fontId="28" fillId="0" borderId="5" xfId="0" applyFont="1" applyBorder="1" applyAlignment="1">
      <alignment horizontal="center" vertical="top" wrapText="1"/>
    </xf>
    <xf numFmtId="0" fontId="31" fillId="17" borderId="5" xfId="5" applyFont="1" applyFill="1" applyBorder="1" applyAlignment="1">
      <alignment horizontal="center" vertical="top" wrapText="1"/>
    </xf>
    <xf numFmtId="0" fontId="35" fillId="0" borderId="0" xfId="5" applyFont="1" applyAlignment="1">
      <alignment horizontal="left"/>
    </xf>
    <xf numFmtId="9" fontId="28" fillId="0" borderId="6" xfId="0" applyNumberFormat="1" applyFont="1" applyBorder="1" applyAlignment="1">
      <alignment horizontal="left" vertical="top" wrapText="1"/>
    </xf>
    <xf numFmtId="9" fontId="28" fillId="0" borderId="10" xfId="0" applyNumberFormat="1" applyFont="1" applyBorder="1" applyAlignment="1">
      <alignment horizontal="left" vertical="top" wrapText="1"/>
    </xf>
    <xf numFmtId="9" fontId="28" fillId="0" borderId="11" xfId="0" applyNumberFormat="1" applyFont="1" applyBorder="1" applyAlignment="1">
      <alignment horizontal="left" vertical="top" wrapText="1"/>
    </xf>
    <xf numFmtId="9" fontId="28" fillId="0" borderId="5" xfId="0" applyNumberFormat="1" applyFont="1" applyBorder="1" applyAlignment="1">
      <alignment horizontal="left" vertical="top" wrapText="1"/>
    </xf>
    <xf numFmtId="15" fontId="28" fillId="0" borderId="5" xfId="0" applyNumberFormat="1" applyFont="1" applyBorder="1" applyAlignment="1">
      <alignment horizontal="left" vertical="top" wrapText="1"/>
    </xf>
    <xf numFmtId="168" fontId="14" fillId="0" borderId="6" xfId="1" applyNumberFormat="1" applyFont="1" applyBorder="1" applyAlignment="1">
      <alignment horizontal="center" vertical="top" wrapText="1"/>
    </xf>
    <xf numFmtId="168" fontId="14" fillId="0" borderId="10" xfId="1" applyNumberFormat="1" applyFont="1" applyBorder="1" applyAlignment="1">
      <alignment horizontal="center" vertical="top" wrapText="1"/>
    </xf>
    <xf numFmtId="0" fontId="36" fillId="5" borderId="0" xfId="0" applyFont="1" applyFill="1" applyAlignment="1">
      <alignment horizontal="center"/>
    </xf>
    <xf numFmtId="0" fontId="36" fillId="0" borderId="0" xfId="0" applyFont="1" applyFill="1" applyAlignment="1">
      <alignment horizontal="center"/>
    </xf>
    <xf numFmtId="9" fontId="21" fillId="0" borderId="5" xfId="0" applyNumberFormat="1" applyFont="1" applyFill="1" applyBorder="1" applyAlignment="1">
      <alignment horizontal="left" vertical="top" wrapText="1"/>
    </xf>
    <xf numFmtId="0" fontId="13" fillId="3" borderId="13" xfId="0" applyFont="1" applyFill="1" applyBorder="1" applyAlignment="1">
      <alignment horizontal="center" vertical="top" wrapText="1"/>
    </xf>
    <xf numFmtId="0" fontId="13" fillId="3" borderId="14"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1" fillId="0" borderId="5" xfId="0" applyFont="1" applyBorder="1" applyAlignment="1">
      <alignment horizontal="left" vertical="top"/>
    </xf>
    <xf numFmtId="49" fontId="21" fillId="0" borderId="5" xfId="0" applyNumberFormat="1" applyFont="1" applyBorder="1" applyAlignment="1">
      <alignment horizontal="left" vertical="top" wrapText="1"/>
    </xf>
    <xf numFmtId="49" fontId="21" fillId="0" borderId="5" xfId="0" applyNumberFormat="1" applyFont="1" applyFill="1" applyBorder="1" applyAlignment="1">
      <alignment horizontal="left" vertical="top" wrapText="1"/>
    </xf>
    <xf numFmtId="0" fontId="33" fillId="0" borderId="5" xfId="0" applyFont="1" applyFill="1" applyBorder="1" applyAlignment="1">
      <alignment horizontal="left" vertical="top" wrapText="1"/>
    </xf>
    <xf numFmtId="168" fontId="14" fillId="0" borderId="9" xfId="1" applyNumberFormat="1" applyFont="1" applyBorder="1" applyAlignment="1">
      <alignment horizontal="left" vertical="top" wrapText="1"/>
    </xf>
    <xf numFmtId="0" fontId="21" fillId="0" borderId="5" xfId="0" applyFont="1" applyFill="1" applyBorder="1" applyAlignment="1">
      <alignment horizontal="center" vertical="top" wrapText="1"/>
    </xf>
    <xf numFmtId="0" fontId="21" fillId="5" borderId="5" xfId="0" applyFont="1" applyFill="1" applyBorder="1" applyAlignment="1">
      <alignment horizontal="left" vertical="top" wrapText="1"/>
    </xf>
    <xf numFmtId="0" fontId="20" fillId="0" borderId="5" xfId="0" applyFont="1" applyBorder="1" applyAlignment="1">
      <alignment horizontal="left" vertical="top"/>
    </xf>
    <xf numFmtId="0" fontId="21" fillId="0" borderId="5" xfId="0" quotePrefix="1" applyFont="1" applyFill="1" applyBorder="1" applyAlignment="1">
      <alignment horizontal="left" vertical="top" wrapText="1"/>
    </xf>
    <xf numFmtId="3" fontId="21" fillId="0" borderId="5" xfId="0" applyNumberFormat="1" applyFont="1" applyFill="1" applyBorder="1" applyAlignment="1">
      <alignment horizontal="left" vertical="top" wrapText="1"/>
    </xf>
    <xf numFmtId="0" fontId="20" fillId="0" borderId="5" xfId="0" applyFont="1" applyFill="1" applyBorder="1" applyAlignment="1">
      <alignment horizontal="left" vertical="top" wrapText="1"/>
    </xf>
    <xf numFmtId="0" fontId="21" fillId="0" borderId="5" xfId="0" applyFont="1" applyFill="1" applyBorder="1" applyAlignment="1">
      <alignment horizontal="left" vertical="top"/>
    </xf>
    <xf numFmtId="0" fontId="21" fillId="0" borderId="5" xfId="0" applyNumberFormat="1"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5" xfId="0" applyFont="1" applyBorder="1" applyAlignment="1">
      <alignment horizontal="left" vertical="top"/>
    </xf>
    <xf numFmtId="0" fontId="25" fillId="0" borderId="0" xfId="0" applyFont="1" applyAlignment="1">
      <alignment horizontal="left" vertical="top"/>
    </xf>
    <xf numFmtId="0" fontId="37" fillId="0" borderId="0" xfId="0" applyFont="1" applyAlignment="1">
      <alignment horizontal="center"/>
    </xf>
    <xf numFmtId="0" fontId="31" fillId="2" borderId="11" xfId="0" applyFont="1" applyFill="1" applyBorder="1" applyAlignment="1">
      <alignment horizontal="center" vertical="top" wrapText="1"/>
    </xf>
    <xf numFmtId="0" fontId="31" fillId="2" borderId="12" xfId="0" applyFont="1" applyFill="1" applyBorder="1" applyAlignment="1">
      <alignment horizontal="center" vertical="top" wrapText="1"/>
    </xf>
    <xf numFmtId="0" fontId="31" fillId="2" borderId="5" xfId="0" applyFont="1" applyFill="1" applyBorder="1" applyAlignment="1">
      <alignment horizontal="center" vertical="top" wrapText="1"/>
    </xf>
    <xf numFmtId="0" fontId="31" fillId="2" borderId="12" xfId="0" applyFont="1" applyFill="1" applyBorder="1" applyAlignment="1">
      <alignment horizontal="center" wrapText="1"/>
    </xf>
    <xf numFmtId="0" fontId="31" fillId="2" borderId="18" xfId="0" applyFont="1" applyFill="1" applyBorder="1" applyAlignment="1">
      <alignment horizontal="center" wrapText="1"/>
    </xf>
    <xf numFmtId="0" fontId="31" fillId="2" borderId="22" xfId="0" applyFont="1" applyFill="1" applyBorder="1" applyAlignment="1">
      <alignment horizontal="left" vertical="top" wrapText="1"/>
    </xf>
    <xf numFmtId="0" fontId="31" fillId="2" borderId="34" xfId="0" applyFont="1" applyFill="1" applyBorder="1" applyAlignment="1">
      <alignment horizontal="left" vertical="top" wrapText="1"/>
    </xf>
    <xf numFmtId="0" fontId="28" fillId="0" borderId="13" xfId="0" applyFont="1" applyBorder="1" applyAlignment="1">
      <alignment horizontal="left" vertical="top" wrapText="1"/>
    </xf>
    <xf numFmtId="0" fontId="47" fillId="0" borderId="0" xfId="0" applyFont="1" applyAlignment="1">
      <alignment horizontal="center" wrapText="1"/>
    </xf>
    <xf numFmtId="0" fontId="48" fillId="0" borderId="0" xfId="0" applyFont="1" applyFill="1" applyAlignment="1">
      <alignment horizontal="center" vertical="center"/>
    </xf>
    <xf numFmtId="9" fontId="21" fillId="5" borderId="5" xfId="0" applyNumberFormat="1" applyFont="1" applyFill="1" applyBorder="1" applyAlignment="1">
      <alignment horizontal="left" vertical="top" wrapText="1"/>
    </xf>
    <xf numFmtId="0" fontId="25" fillId="0" borderId="0" xfId="0" applyFont="1" applyFill="1" applyAlignment="1">
      <alignment horizontal="left" vertical="top"/>
    </xf>
    <xf numFmtId="0" fontId="26" fillId="9" borderId="5" xfId="0" applyFont="1" applyFill="1" applyBorder="1" applyAlignment="1">
      <alignment horizontal="center" vertical="center" wrapText="1"/>
    </xf>
    <xf numFmtId="0" fontId="20" fillId="5" borderId="5" xfId="0" applyFont="1" applyFill="1" applyBorder="1" applyAlignment="1">
      <alignment horizontal="left" vertical="top" wrapText="1"/>
    </xf>
    <xf numFmtId="0" fontId="26" fillId="3" borderId="6"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1" fillId="0" borderId="5" xfId="0" applyNumberFormat="1" applyFont="1" applyBorder="1" applyAlignment="1">
      <alignment horizontal="left" vertical="top" wrapText="1"/>
    </xf>
    <xf numFmtId="166" fontId="21" fillId="0" borderId="5" xfId="0" applyNumberFormat="1" applyFont="1" applyBorder="1" applyAlignment="1">
      <alignment horizontal="left" vertical="top" wrapText="1"/>
    </xf>
    <xf numFmtId="3" fontId="21" fillId="0" borderId="5" xfId="0" applyNumberFormat="1" applyFont="1" applyBorder="1" applyAlignment="1">
      <alignment horizontal="left" vertical="top" wrapText="1"/>
    </xf>
    <xf numFmtId="44" fontId="21" fillId="0" borderId="5" xfId="3" applyNumberFormat="1" applyFont="1" applyBorder="1" applyAlignment="1">
      <alignment horizontal="left" vertical="top" wrapText="1"/>
    </xf>
  </cellXfs>
  <cellStyles count="8">
    <cellStyle name="Comma" xfId="1" builtinId="3"/>
    <cellStyle name="Comma 2" xfId="2"/>
    <cellStyle name="Currency" xfId="3" builtinId="4"/>
    <cellStyle name="Normal" xfId="0" builtinId="0"/>
    <cellStyle name="Normal 2" xfId="4"/>
    <cellStyle name="Normal 3" xfId="5"/>
    <cellStyle name="Percent" xfId="6" builtinId="5"/>
    <cellStyle name="Style 1" xfId="7"/>
  </cellStyles>
  <dxfs count="1741">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92D050"/>
        </patternFill>
      </fill>
    </dxf>
    <dxf>
      <fill>
        <patternFill>
          <bgColor theme="9"/>
        </patternFill>
      </fill>
    </dxf>
    <dxf>
      <fill>
        <patternFill>
          <bgColor rgb="FFFF000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theme="9"/>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
      <fill>
        <patternFill>
          <bgColor rgb="FF92D050"/>
        </patternFill>
      </fill>
    </dxf>
    <dxf>
      <fill>
        <patternFill>
          <bgColor rgb="FFFF0000"/>
        </patternFill>
      </fill>
    </dxf>
    <dxf>
      <fill>
        <patternFill>
          <bgColor rgb="FF00B0F0"/>
        </patternFill>
      </fill>
    </dxf>
    <dxf>
      <fill>
        <patternFill>
          <bgColor theme="9"/>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9.xml"/><Relationship Id="rId89" Type="http://schemas.openxmlformats.org/officeDocument/2006/relationships/externalLink" Target="externalLinks/externalLink1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4.xml"/><Relationship Id="rId5" Type="http://schemas.openxmlformats.org/officeDocument/2006/relationships/worksheet" Target="worksheets/sheet5.xml"/><Relationship Id="rId90" Type="http://schemas.openxmlformats.org/officeDocument/2006/relationships/externalLink" Target="externalLinks/externalLink15.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5.xml"/><Relationship Id="rId85" Type="http://schemas.openxmlformats.org/officeDocument/2006/relationships/externalLink" Target="externalLinks/externalLink10.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8.xml"/><Relationship Id="rId88" Type="http://schemas.openxmlformats.org/officeDocument/2006/relationships/externalLink" Target="externalLinks/externalLink13.xml"/><Relationship Id="rId91"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3.xml"/><Relationship Id="rId81" Type="http://schemas.openxmlformats.org/officeDocument/2006/relationships/externalLink" Target="externalLinks/externalLink6.xml"/><Relationship Id="rId86" Type="http://schemas.openxmlformats.org/officeDocument/2006/relationships/externalLink" Target="externalLinks/externalLink11.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12.xml"/><Relationship Id="rId61" Type="http://schemas.openxmlformats.org/officeDocument/2006/relationships/worksheet" Target="worksheets/sheet61.xml"/><Relationship Id="rId82" Type="http://schemas.openxmlformats.org/officeDocument/2006/relationships/externalLink" Target="externalLinks/externalLink7.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ORGANISATIONAL OVERVIEW </a:t>
            </a:r>
          </a:p>
          <a:p>
            <a:pPr>
              <a:defRPr sz="1400">
                <a:latin typeface="Arial Narrow" pitchFamily="34" charset="0"/>
              </a:defRPr>
            </a:pPr>
            <a:r>
              <a:rPr lang="en-US" sz="1400">
                <a:latin typeface="Arial Narrow" pitchFamily="34" charset="0"/>
              </a:rPr>
              <a:t>SDBIP 2012/2013 QUARTER 2 (OCTOBER - DECEMBER 2012) PROGRESS REPORT </a:t>
            </a:r>
          </a:p>
        </c:rich>
      </c:tx>
      <c:layout/>
      <c:overlay val="0"/>
    </c:title>
    <c:autoTitleDeleted val="0"/>
    <c:plotArea>
      <c:layout>
        <c:manualLayout>
          <c:layoutTarget val="inner"/>
          <c:xMode val="edge"/>
          <c:yMode val="edge"/>
          <c:x val="9.2587991718426507E-2"/>
          <c:y val="0.13609081196581188"/>
          <c:w val="0.90741200828157353"/>
          <c:h val="0.53205235042734556"/>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spPr/>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dLblPos val="outEnd"/>
              <c:showLegendKey val="0"/>
              <c:showVal val="1"/>
              <c:showCatName val="0"/>
              <c:showSerName val="0"/>
              <c:showPercent val="0"/>
              <c:showBubbleSize val="0"/>
            </c:dLbl>
            <c:dLbl>
              <c:idx val="1"/>
              <c:layout>
                <c:manualLayout>
                  <c:x val="7.6778257329755423E-4"/>
                  <c:y val="6.7840815157729113E-3"/>
                </c:manualLayout>
              </c:layout>
              <c:dLblPos val="outEnd"/>
              <c:showLegendKey val="0"/>
              <c:showVal val="1"/>
              <c:showCatName val="0"/>
              <c:showSerName val="0"/>
              <c:showPercent val="0"/>
              <c:showBubbleSize val="0"/>
            </c:dLbl>
            <c:dLbl>
              <c:idx val="2"/>
              <c:layout>
                <c:manualLayout>
                  <c:x val="-5.3032527131905143E-4"/>
                  <c:y val="0"/>
                </c:manualLayout>
              </c:layout>
              <c:dLblPos val="outEnd"/>
              <c:showLegendKey val="0"/>
              <c:showVal val="1"/>
              <c:showCatName val="0"/>
              <c:showSerName val="0"/>
              <c:showPercent val="0"/>
              <c:showBubbleSize val="0"/>
            </c:dLbl>
            <c:dLbl>
              <c:idx val="3"/>
              <c:layout>
                <c:manualLayout>
                  <c:x val="1.5105946741787361E-3"/>
                  <c:y val="0"/>
                </c:manualLayout>
              </c:layout>
              <c:dLblPos val="outEnd"/>
              <c:showLegendKey val="0"/>
              <c:showVal val="1"/>
              <c:showCatName val="0"/>
              <c:showSerName val="0"/>
              <c:showPercent val="0"/>
              <c:showBubbleSize val="0"/>
            </c:dLbl>
            <c:dLbl>
              <c:idx val="4"/>
              <c:layout>
                <c:manualLayout>
                  <c:x val="-5.3020636430753994E-4"/>
                  <c:y val="0"/>
                </c:manualLayout>
              </c:layout>
              <c:dLblPos val="outEnd"/>
              <c:showLegendKey val="0"/>
              <c:showVal val="1"/>
              <c:showCatName val="0"/>
              <c:showSerName val="0"/>
              <c:showPercent val="0"/>
              <c:showBubbleSize val="0"/>
            </c:dLbl>
            <c:dLbl>
              <c:idx val="5"/>
              <c:layout>
                <c:manualLayout>
                  <c:x val="-2.1463904647040601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Sheet5!$B$3:$B$8</c:f>
              <c:strCache>
                <c:ptCount val="6"/>
                <c:pt idx="0">
                  <c:v>TOTAL PROJECTS</c:v>
                </c:pt>
                <c:pt idx="1">
                  <c:v>NIL ACHIEVED</c:v>
                </c:pt>
                <c:pt idx="2">
                  <c:v>TARGET PARTIALLY MET</c:v>
                </c:pt>
                <c:pt idx="3">
                  <c:v>TARGET MET</c:v>
                </c:pt>
                <c:pt idx="4">
                  <c:v>TARGET EXCEEDED</c:v>
                </c:pt>
                <c:pt idx="5">
                  <c:v>NOT APPLICABLE</c:v>
                </c:pt>
              </c:strCache>
            </c:strRef>
          </c:cat>
          <c:val>
            <c:numRef>
              <c:f>Sheet5!$C$3:$C$8</c:f>
              <c:numCache>
                <c:formatCode>0.00%</c:formatCode>
                <c:ptCount val="6"/>
                <c:pt idx="0" formatCode="0%">
                  <c:v>1</c:v>
                </c:pt>
                <c:pt idx="1">
                  <c:v>4.02E-2</c:v>
                </c:pt>
                <c:pt idx="2">
                  <c:v>0.25829999999999997</c:v>
                </c:pt>
                <c:pt idx="3">
                  <c:v>0.47310000000000002</c:v>
                </c:pt>
                <c:pt idx="4">
                  <c:v>7.3800000000000004E-2</c:v>
                </c:pt>
                <c:pt idx="5">
                  <c:v>0.15429999999999999</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Sheet5!$B$3:$B$8</c:f>
              <c:strCache>
                <c:ptCount val="6"/>
                <c:pt idx="0">
                  <c:v>TOTAL PROJECTS</c:v>
                </c:pt>
                <c:pt idx="1">
                  <c:v>NIL ACHIEVED</c:v>
                </c:pt>
                <c:pt idx="2">
                  <c:v>TARGET PARTIALLY MET</c:v>
                </c:pt>
                <c:pt idx="3">
                  <c:v>TARGET MET</c:v>
                </c:pt>
                <c:pt idx="4">
                  <c:v>TARGET EXCEEDED</c:v>
                </c:pt>
                <c:pt idx="5">
                  <c:v>NOT APPLICABLE</c:v>
                </c:pt>
              </c:strCache>
            </c:strRef>
          </c:cat>
          <c:val>
            <c:numRef>
              <c:f>Sheet5!$D$3:$D$8</c:f>
              <c:numCache>
                <c:formatCode>0.00%</c:formatCode>
                <c:ptCount val="6"/>
                <c:pt idx="0" formatCode="0%">
                  <c:v>1</c:v>
                </c:pt>
                <c:pt idx="1">
                  <c:v>8.3599999999999994E-2</c:v>
                </c:pt>
                <c:pt idx="2">
                  <c:v>0.21729999999999999</c:v>
                </c:pt>
                <c:pt idx="3">
                  <c:v>0.42799999999999999</c:v>
                </c:pt>
                <c:pt idx="4">
                  <c:v>9.3600000000000003E-2</c:v>
                </c:pt>
                <c:pt idx="5">
                  <c:v>0.1772</c:v>
                </c:pt>
              </c:numCache>
            </c:numRef>
          </c:val>
        </c:ser>
        <c:dLbls>
          <c:showLegendKey val="0"/>
          <c:showVal val="1"/>
          <c:showCatName val="0"/>
          <c:showSerName val="0"/>
          <c:showPercent val="0"/>
          <c:showBubbleSize val="0"/>
        </c:dLbls>
        <c:gapWidth val="150"/>
        <c:overlap val="-25"/>
        <c:axId val="86272512"/>
        <c:axId val="63063744"/>
      </c:barChart>
      <c:catAx>
        <c:axId val="86272512"/>
        <c:scaling>
          <c:orientation val="minMax"/>
        </c:scaling>
        <c:delete val="0"/>
        <c:axPos val="b"/>
        <c:majorTickMark val="none"/>
        <c:minorTickMark val="none"/>
        <c:tickLblPos val="nextTo"/>
        <c:crossAx val="63063744"/>
        <c:crosses val="autoZero"/>
        <c:auto val="1"/>
        <c:lblAlgn val="ctr"/>
        <c:lblOffset val="100"/>
        <c:noMultiLvlLbl val="0"/>
      </c:catAx>
      <c:valAx>
        <c:axId val="63063744"/>
        <c:scaling>
          <c:orientation val="minMax"/>
        </c:scaling>
        <c:delete val="1"/>
        <c:axPos val="l"/>
        <c:numFmt formatCode="0%" sourceLinked="1"/>
        <c:majorTickMark val="none"/>
        <c:minorTickMark val="none"/>
        <c:tickLblPos val="none"/>
        <c:crossAx val="86272512"/>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0412" l="0.70866141732284604" r="0.70866141732284604" t="0.74803149606300412" header="0.30000000000000032" footer="0.30000000000000032"/>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EXPENDITURE MANAGEMENT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manualLayout>
          <c:layoutTarget val="inner"/>
          <c:xMode val="edge"/>
          <c:yMode val="edge"/>
          <c:x val="8.3965943683412092E-2"/>
          <c:y val="0.13047215503290846"/>
          <c:w val="0.89791191019786909"/>
          <c:h val="0.56311415321450864"/>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layout>
                <c:manualLayout>
                  <c:x val="-1.0656436487638535E-2"/>
                  <c:y val="0"/>
                </c:manualLayout>
              </c:layout>
              <c:dLblPos val="outEnd"/>
              <c:showLegendKey val="0"/>
              <c:showVal val="1"/>
              <c:showCatName val="0"/>
              <c:showSerName val="0"/>
              <c:showPercent val="0"/>
              <c:showBubbleSize val="0"/>
            </c:dLbl>
            <c:dLbl>
              <c:idx val="2"/>
              <c:layout>
                <c:manualLayout>
                  <c:x val="9.5486111111111116E-5"/>
                  <c:y val="5.325525504008469E-17"/>
                </c:manualLayout>
              </c:layout>
              <c:dLblPos val="outEnd"/>
              <c:showLegendKey val="0"/>
              <c:showVal val="1"/>
              <c:showCatName val="0"/>
              <c:showSerName val="0"/>
              <c:showPercent val="0"/>
              <c:showBubbleSize val="0"/>
            </c:dLbl>
            <c:dLbl>
              <c:idx val="3"/>
              <c:layout>
                <c:manualLayout>
                  <c:x val="-1.5953196347032051E-3"/>
                  <c:y val="5.325525504008469E-17"/>
                </c:manualLayout>
              </c:layout>
              <c:dLblPos val="outEnd"/>
              <c:showLegendKey val="0"/>
              <c:showVal val="1"/>
              <c:showCatName val="0"/>
              <c:showSerName val="0"/>
              <c:showPercent val="0"/>
              <c:showBubbleSize val="0"/>
            </c:dLbl>
            <c:dLbl>
              <c:idx val="5"/>
              <c:layout>
                <c:manualLayout>
                  <c:x val="-4.2543046042617964E-3"/>
                  <c:y val="2.9048656499636887E-3"/>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Sheet5!$B$103:$B$108</c:f>
              <c:strCache>
                <c:ptCount val="6"/>
                <c:pt idx="0">
                  <c:v>TOTAL PROJECTS</c:v>
                </c:pt>
                <c:pt idx="1">
                  <c:v>NIL ACHIEVED</c:v>
                </c:pt>
                <c:pt idx="2">
                  <c:v>TARGET PARTIALLY MET</c:v>
                </c:pt>
                <c:pt idx="3">
                  <c:v>TARGET MET</c:v>
                </c:pt>
                <c:pt idx="4">
                  <c:v>TARGET EXCEEDED</c:v>
                </c:pt>
                <c:pt idx="5">
                  <c:v>NOT APPLICABLE</c:v>
                </c:pt>
              </c:strCache>
            </c:strRef>
          </c:cat>
          <c:val>
            <c:numRef>
              <c:f>Sheet5!$C$103:$C$108</c:f>
              <c:numCache>
                <c:formatCode>0%</c:formatCode>
                <c:ptCount val="6"/>
                <c:pt idx="0">
                  <c:v>1</c:v>
                </c:pt>
                <c:pt idx="1">
                  <c:v>0</c:v>
                </c:pt>
                <c:pt idx="2" formatCode="0.00%">
                  <c:v>0.23069999999999999</c:v>
                </c:pt>
                <c:pt idx="3" formatCode="0.00%">
                  <c:v>0.53839999999999999</c:v>
                </c:pt>
                <c:pt idx="4">
                  <c:v>0</c:v>
                </c:pt>
                <c:pt idx="5" formatCode="0.00%">
                  <c:v>0.23069999999999999</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Sheet5!$B$103:$B$108</c:f>
              <c:strCache>
                <c:ptCount val="6"/>
                <c:pt idx="0">
                  <c:v>TOTAL PROJECTS</c:v>
                </c:pt>
                <c:pt idx="1">
                  <c:v>NIL ACHIEVED</c:v>
                </c:pt>
                <c:pt idx="2">
                  <c:v>TARGET PARTIALLY MET</c:v>
                </c:pt>
                <c:pt idx="3">
                  <c:v>TARGET MET</c:v>
                </c:pt>
                <c:pt idx="4">
                  <c:v>TARGET EXCEEDED</c:v>
                </c:pt>
                <c:pt idx="5">
                  <c:v>NOT APPLICABLE</c:v>
                </c:pt>
              </c:strCache>
            </c:strRef>
          </c:cat>
          <c:val>
            <c:numRef>
              <c:f>Sheet5!$D$103:$D$108</c:f>
              <c:numCache>
                <c:formatCode>0%</c:formatCode>
                <c:ptCount val="6"/>
                <c:pt idx="0">
                  <c:v>1</c:v>
                </c:pt>
                <c:pt idx="1">
                  <c:v>0</c:v>
                </c:pt>
                <c:pt idx="2">
                  <c:v>0</c:v>
                </c:pt>
                <c:pt idx="3" formatCode="0.00%">
                  <c:v>0.69230000000000003</c:v>
                </c:pt>
                <c:pt idx="4" formatCode="0.00%">
                  <c:v>0.23069999999999999</c:v>
                </c:pt>
                <c:pt idx="5" formatCode="0.00%">
                  <c:v>7.6899999999999996E-2</c:v>
                </c:pt>
              </c:numCache>
            </c:numRef>
          </c:val>
        </c:ser>
        <c:dLbls>
          <c:showLegendKey val="0"/>
          <c:showVal val="1"/>
          <c:showCatName val="0"/>
          <c:showSerName val="0"/>
          <c:showPercent val="0"/>
          <c:showBubbleSize val="0"/>
        </c:dLbls>
        <c:gapWidth val="150"/>
        <c:overlap val="-25"/>
        <c:axId val="147326976"/>
        <c:axId val="147179776"/>
      </c:barChart>
      <c:catAx>
        <c:axId val="147326976"/>
        <c:scaling>
          <c:orientation val="minMax"/>
        </c:scaling>
        <c:delete val="0"/>
        <c:axPos val="b"/>
        <c:majorTickMark val="none"/>
        <c:minorTickMark val="none"/>
        <c:tickLblPos val="nextTo"/>
        <c:crossAx val="147179776"/>
        <c:crosses val="autoZero"/>
        <c:auto val="1"/>
        <c:lblAlgn val="ctr"/>
        <c:lblOffset val="100"/>
        <c:noMultiLvlLbl val="0"/>
      </c:catAx>
      <c:valAx>
        <c:axId val="147179776"/>
        <c:scaling>
          <c:orientation val="minMax"/>
        </c:scaling>
        <c:delete val="1"/>
        <c:axPos val="l"/>
        <c:numFmt formatCode="0%" sourceLinked="1"/>
        <c:majorTickMark val="none"/>
        <c:minorTickMark val="none"/>
        <c:tickLblPos val="none"/>
        <c:crossAx val="147326976"/>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REVENUE MANAGEMENT UNIT OVERVIEW</a:t>
            </a:r>
          </a:p>
          <a:p>
            <a:pPr>
              <a:defRPr sz="1400">
                <a:latin typeface="Arial Narrow" pitchFamily="34" charset="0"/>
              </a:defRPr>
            </a:pPr>
            <a:r>
              <a:rPr lang="en-US" sz="1400" b="1" i="0" u="none" strike="noStrike" baseline="0"/>
              <a:t>SDBIP 2012/2013 QUARTER 2 (OCTOBER - DECEMBER 2012) PROGRESS REPORT  </a:t>
            </a:r>
            <a:r>
              <a:rPr lang="en-US" sz="1400">
                <a:latin typeface="Arial Narrow" pitchFamily="34" charset="0"/>
              </a:rPr>
              <a:t>    </a:t>
            </a:r>
          </a:p>
        </c:rich>
      </c:tx>
      <c:layout/>
      <c:overlay val="0"/>
    </c:title>
    <c:autoTitleDeleted val="0"/>
    <c:plotArea>
      <c:layout>
        <c:manualLayout>
          <c:layoutTarget val="inner"/>
          <c:xMode val="edge"/>
          <c:yMode val="edge"/>
          <c:x val="7.9435407153730708E-2"/>
          <c:y val="0.13047215503290846"/>
          <c:w val="0.89791191019786909"/>
          <c:h val="0.56311415321450864"/>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layout>
                <c:manualLayout>
                  <c:x val="-3.3713850837138507E-3"/>
                  <c:y val="0"/>
                </c:manualLayout>
              </c:layout>
              <c:dLblPos val="outEnd"/>
              <c:showLegendKey val="0"/>
              <c:showVal val="1"/>
              <c:showCatName val="0"/>
              <c:showSerName val="0"/>
              <c:showPercent val="0"/>
              <c:showBubbleSize val="0"/>
            </c:dLbl>
            <c:dLbl>
              <c:idx val="4"/>
              <c:layout>
                <c:manualLayout>
                  <c:x val="-4.1691638127853894E-3"/>
                  <c:y val="0"/>
                </c:manualLayout>
              </c:layout>
              <c:dLblPos val="outEnd"/>
              <c:showLegendKey val="0"/>
              <c:showVal val="1"/>
              <c:showCatName val="0"/>
              <c:showSerName val="0"/>
              <c:showPercent val="0"/>
              <c:showBubbleSize val="0"/>
            </c:dLbl>
            <c:dLbl>
              <c:idx val="5"/>
              <c:layout>
                <c:manualLayout>
                  <c:x val="-2.3930983637747336E-3"/>
                  <c:y val="2.9048656499636887E-3"/>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Sheet5!$B$113:$B$118</c:f>
              <c:strCache>
                <c:ptCount val="6"/>
                <c:pt idx="0">
                  <c:v>TOTAL PROJECTS</c:v>
                </c:pt>
                <c:pt idx="1">
                  <c:v>NIL ACHIEVED</c:v>
                </c:pt>
                <c:pt idx="2">
                  <c:v>TARGET PARTIALLY MET</c:v>
                </c:pt>
                <c:pt idx="3">
                  <c:v>TARGET MET</c:v>
                </c:pt>
                <c:pt idx="4">
                  <c:v>TARGET EXCEEDED</c:v>
                </c:pt>
                <c:pt idx="5">
                  <c:v>NOT APPLICABLE</c:v>
                </c:pt>
              </c:strCache>
            </c:strRef>
          </c:cat>
          <c:val>
            <c:numRef>
              <c:f>Sheet5!$C$113:$C$118</c:f>
              <c:numCache>
                <c:formatCode>0%</c:formatCode>
                <c:ptCount val="6"/>
                <c:pt idx="0">
                  <c:v>1</c:v>
                </c:pt>
                <c:pt idx="1">
                  <c:v>0</c:v>
                </c:pt>
                <c:pt idx="2" formatCode="0.00%">
                  <c:v>0.15379999999999999</c:v>
                </c:pt>
                <c:pt idx="3" formatCode="0.00%">
                  <c:v>0.46150000000000002</c:v>
                </c:pt>
                <c:pt idx="4" formatCode="0.00%">
                  <c:v>7.6899999999999996E-2</c:v>
                </c:pt>
                <c:pt idx="5" formatCode="0.00%">
                  <c:v>0.30759999999999998</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Sheet5!$B$113:$B$118</c:f>
              <c:strCache>
                <c:ptCount val="6"/>
                <c:pt idx="0">
                  <c:v>TOTAL PROJECTS</c:v>
                </c:pt>
                <c:pt idx="1">
                  <c:v>NIL ACHIEVED</c:v>
                </c:pt>
                <c:pt idx="2">
                  <c:v>TARGET PARTIALLY MET</c:v>
                </c:pt>
                <c:pt idx="3">
                  <c:v>TARGET MET</c:v>
                </c:pt>
                <c:pt idx="4">
                  <c:v>TARGET EXCEEDED</c:v>
                </c:pt>
                <c:pt idx="5">
                  <c:v>NOT APPLICABLE</c:v>
                </c:pt>
              </c:strCache>
            </c:strRef>
          </c:cat>
          <c:val>
            <c:numRef>
              <c:f>Sheet5!$D$113:$D$118</c:f>
              <c:numCache>
                <c:formatCode>0.00%</c:formatCode>
                <c:ptCount val="6"/>
                <c:pt idx="0" formatCode="0%">
                  <c:v>1</c:v>
                </c:pt>
                <c:pt idx="1">
                  <c:v>0</c:v>
                </c:pt>
                <c:pt idx="2">
                  <c:v>0.46150000000000002</c:v>
                </c:pt>
                <c:pt idx="3">
                  <c:v>0.53839999999999999</c:v>
                </c:pt>
                <c:pt idx="4" formatCode="0%">
                  <c:v>0</c:v>
                </c:pt>
                <c:pt idx="5" formatCode="0%">
                  <c:v>0</c:v>
                </c:pt>
              </c:numCache>
            </c:numRef>
          </c:val>
        </c:ser>
        <c:dLbls>
          <c:showLegendKey val="0"/>
          <c:showVal val="1"/>
          <c:showCatName val="0"/>
          <c:showSerName val="0"/>
          <c:showPercent val="0"/>
          <c:showBubbleSize val="0"/>
        </c:dLbls>
        <c:gapWidth val="150"/>
        <c:overlap val="-25"/>
        <c:axId val="93986816"/>
        <c:axId val="147509184"/>
      </c:barChart>
      <c:catAx>
        <c:axId val="93986816"/>
        <c:scaling>
          <c:orientation val="minMax"/>
        </c:scaling>
        <c:delete val="0"/>
        <c:axPos val="b"/>
        <c:majorTickMark val="none"/>
        <c:minorTickMark val="none"/>
        <c:tickLblPos val="nextTo"/>
        <c:crossAx val="147509184"/>
        <c:crosses val="autoZero"/>
        <c:auto val="1"/>
        <c:lblAlgn val="ctr"/>
        <c:lblOffset val="100"/>
        <c:noMultiLvlLbl val="0"/>
      </c:catAx>
      <c:valAx>
        <c:axId val="147509184"/>
        <c:scaling>
          <c:orientation val="minMax"/>
        </c:scaling>
        <c:delete val="1"/>
        <c:axPos val="l"/>
        <c:numFmt formatCode="0%" sourceLinked="1"/>
        <c:majorTickMark val="none"/>
        <c:minorTickMark val="none"/>
        <c:tickLblPos val="none"/>
        <c:crossAx val="93986816"/>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SUPPLY CHAIN MANAGEMENT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layout>
                <c:manualLayout>
                  <c:x val="-1.0656436487638535E-2"/>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Sheet5!$B$123:$B$128</c:f>
              <c:strCache>
                <c:ptCount val="6"/>
                <c:pt idx="0">
                  <c:v>TOTAL PROJECTS</c:v>
                </c:pt>
                <c:pt idx="1">
                  <c:v>NIL ACHIEVED</c:v>
                </c:pt>
                <c:pt idx="2">
                  <c:v>TARGET PARTIALLY MET</c:v>
                </c:pt>
                <c:pt idx="3">
                  <c:v>TARGET MET</c:v>
                </c:pt>
                <c:pt idx="4">
                  <c:v>TARGET EXCEEDED</c:v>
                </c:pt>
                <c:pt idx="5">
                  <c:v>NOT APPLICABLE</c:v>
                </c:pt>
              </c:strCache>
            </c:strRef>
          </c:cat>
          <c:val>
            <c:numRef>
              <c:f>Sheet5!$C$123:$C$128</c:f>
              <c:numCache>
                <c:formatCode>0%</c:formatCode>
                <c:ptCount val="6"/>
                <c:pt idx="0">
                  <c:v>1</c:v>
                </c:pt>
                <c:pt idx="1">
                  <c:v>0</c:v>
                </c:pt>
                <c:pt idx="2" formatCode="0.00%">
                  <c:v>0.2727</c:v>
                </c:pt>
                <c:pt idx="3" formatCode="0.00%">
                  <c:v>0.63629999999999998</c:v>
                </c:pt>
                <c:pt idx="4">
                  <c:v>0</c:v>
                </c:pt>
                <c:pt idx="5" formatCode="0.00%">
                  <c:v>9.0899999999999995E-2</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Sheet5!$B$123:$B$128</c:f>
              <c:strCache>
                <c:ptCount val="6"/>
                <c:pt idx="0">
                  <c:v>TOTAL PROJECTS</c:v>
                </c:pt>
                <c:pt idx="1">
                  <c:v>NIL ACHIEVED</c:v>
                </c:pt>
                <c:pt idx="2">
                  <c:v>TARGET PARTIALLY MET</c:v>
                </c:pt>
                <c:pt idx="3">
                  <c:v>TARGET MET</c:v>
                </c:pt>
                <c:pt idx="4">
                  <c:v>TARGET EXCEEDED</c:v>
                </c:pt>
                <c:pt idx="5">
                  <c:v>NOT APPLICABLE</c:v>
                </c:pt>
              </c:strCache>
            </c:strRef>
          </c:cat>
          <c:val>
            <c:numRef>
              <c:f>Sheet5!$D$123:$D$128</c:f>
              <c:numCache>
                <c:formatCode>0%</c:formatCode>
                <c:ptCount val="6"/>
                <c:pt idx="0">
                  <c:v>1</c:v>
                </c:pt>
                <c:pt idx="1">
                  <c:v>0</c:v>
                </c:pt>
                <c:pt idx="2" formatCode="0.00%">
                  <c:v>0.18179999999999999</c:v>
                </c:pt>
                <c:pt idx="3" formatCode="0.00%">
                  <c:v>0.36359999999999998</c:v>
                </c:pt>
                <c:pt idx="4">
                  <c:v>0</c:v>
                </c:pt>
                <c:pt idx="5" formatCode="0.00%">
                  <c:v>0.45450000000000002</c:v>
                </c:pt>
              </c:numCache>
            </c:numRef>
          </c:val>
        </c:ser>
        <c:dLbls>
          <c:showLegendKey val="0"/>
          <c:showVal val="1"/>
          <c:showCatName val="0"/>
          <c:showSerName val="0"/>
          <c:showPercent val="0"/>
          <c:showBubbleSize val="0"/>
        </c:dLbls>
        <c:gapWidth val="150"/>
        <c:overlap val="-25"/>
        <c:axId val="148094976"/>
        <c:axId val="147512640"/>
      </c:barChart>
      <c:catAx>
        <c:axId val="148094976"/>
        <c:scaling>
          <c:orientation val="minMax"/>
        </c:scaling>
        <c:delete val="0"/>
        <c:axPos val="b"/>
        <c:majorTickMark val="none"/>
        <c:minorTickMark val="none"/>
        <c:tickLblPos val="nextTo"/>
        <c:crossAx val="147512640"/>
        <c:crosses val="autoZero"/>
        <c:auto val="1"/>
        <c:lblAlgn val="ctr"/>
        <c:lblOffset val="100"/>
        <c:noMultiLvlLbl val="0"/>
      </c:catAx>
      <c:valAx>
        <c:axId val="147512640"/>
        <c:scaling>
          <c:orientation val="minMax"/>
        </c:scaling>
        <c:delete val="1"/>
        <c:axPos val="l"/>
        <c:numFmt formatCode="0%" sourceLinked="1"/>
        <c:majorTickMark val="none"/>
        <c:minorTickMark val="none"/>
        <c:tickLblPos val="none"/>
        <c:crossAx val="148094976"/>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COMMUNITY SERVICES BUSINESS UNIT OVERVIEW</a:t>
            </a:r>
          </a:p>
          <a:p>
            <a:pPr>
              <a:defRPr sz="1400">
                <a:latin typeface="Arial Narrow" pitchFamily="34" charset="0"/>
              </a:defRPr>
            </a:pPr>
            <a:r>
              <a:rPr lang="en-US" sz="1400" b="1" i="0" u="none" strike="noStrike" baseline="0"/>
              <a:t>SDBIP 2012/2013 QUARTER 2 (OCTOBER - DECEMBER 2012) PROGRESS REPORT </a:t>
            </a:r>
            <a:r>
              <a:rPr lang="en-US" sz="1400">
                <a:latin typeface="Arial Narrow" pitchFamily="34" charset="0"/>
              </a:rPr>
              <a:t>  </a:t>
            </a:r>
          </a:p>
          <a:p>
            <a:pPr>
              <a:defRPr sz="1400">
                <a:latin typeface="Arial Narrow" pitchFamily="34" charset="0"/>
              </a:defRPr>
            </a:pPr>
            <a:r>
              <a:rPr lang="en-US" sz="1400">
                <a:latin typeface="Arial Narrow" pitchFamily="34" charset="0"/>
              </a:rPr>
              <a:t> </a:t>
            </a:r>
          </a:p>
        </c:rich>
      </c:tx>
      <c:layout>
        <c:manualLayout>
          <c:xMode val="edge"/>
          <c:yMode val="edge"/>
          <c:x val="0.17265363394216135"/>
          <c:y val="4.4097222222222225E-2"/>
        </c:manualLayout>
      </c:layout>
      <c:overlay val="0"/>
    </c:title>
    <c:autoTitleDeleted val="0"/>
    <c:plotArea>
      <c:layout>
        <c:manualLayout>
          <c:layoutTarget val="inner"/>
          <c:xMode val="edge"/>
          <c:yMode val="edge"/>
          <c:x val="8.2214136225266354E-2"/>
          <c:y val="0.20683306623931622"/>
          <c:w val="0.91476550608828677"/>
          <c:h val="0.64675320512821166"/>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2"/>
              <c:layout>
                <c:manualLayout>
                  <c:x val="-3.5102739726027823E-4"/>
                  <c:y val="0"/>
                </c:manualLayout>
              </c:layout>
              <c:dLblPos val="outEnd"/>
              <c:showLegendKey val="0"/>
              <c:showVal val="1"/>
              <c:showCatName val="0"/>
              <c:showSerName val="0"/>
              <c:showPercent val="0"/>
              <c:showBubbleSize val="0"/>
            </c:dLbl>
            <c:dLbl>
              <c:idx val="4"/>
              <c:layout>
                <c:manualLayout>
                  <c:x val="1.1591514459665393E-3"/>
                  <c:y val="5.7596153846154133E-3"/>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Sheet5!$B$133:$B$138</c:f>
              <c:strCache>
                <c:ptCount val="6"/>
                <c:pt idx="0">
                  <c:v>TOTAL PROJECTS</c:v>
                </c:pt>
                <c:pt idx="1">
                  <c:v>NIL ACHIEVED</c:v>
                </c:pt>
                <c:pt idx="2">
                  <c:v>TARGET PARTIALLY MET</c:v>
                </c:pt>
                <c:pt idx="3">
                  <c:v>TARGET MET</c:v>
                </c:pt>
                <c:pt idx="4">
                  <c:v>TARGET EXCEEDED</c:v>
                </c:pt>
                <c:pt idx="5">
                  <c:v>NOT APPLICABLE</c:v>
                </c:pt>
              </c:strCache>
            </c:strRef>
          </c:cat>
          <c:val>
            <c:numRef>
              <c:f>Sheet5!$C$133:$C$138</c:f>
              <c:numCache>
                <c:formatCode>0.00%</c:formatCode>
                <c:ptCount val="6"/>
                <c:pt idx="0" formatCode="0%">
                  <c:v>1</c:v>
                </c:pt>
                <c:pt idx="1">
                  <c:v>4.0500000000000001E-2</c:v>
                </c:pt>
                <c:pt idx="2">
                  <c:v>0.2702</c:v>
                </c:pt>
                <c:pt idx="3">
                  <c:v>0.43240000000000001</c:v>
                </c:pt>
                <c:pt idx="4">
                  <c:v>0.20269999999999999</c:v>
                </c:pt>
                <c:pt idx="5">
                  <c:v>5.3999999999999999E-2</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Sheet5!$B$133:$B$138</c:f>
              <c:strCache>
                <c:ptCount val="6"/>
                <c:pt idx="0">
                  <c:v>TOTAL PROJECTS</c:v>
                </c:pt>
                <c:pt idx="1">
                  <c:v>NIL ACHIEVED</c:v>
                </c:pt>
                <c:pt idx="2">
                  <c:v>TARGET PARTIALLY MET</c:v>
                </c:pt>
                <c:pt idx="3">
                  <c:v>TARGET MET</c:v>
                </c:pt>
                <c:pt idx="4">
                  <c:v>TARGET EXCEEDED</c:v>
                </c:pt>
                <c:pt idx="5">
                  <c:v>NOT APPLICABLE</c:v>
                </c:pt>
              </c:strCache>
            </c:strRef>
          </c:cat>
          <c:val>
            <c:numRef>
              <c:f>Sheet5!$D$133:$D$138</c:f>
              <c:numCache>
                <c:formatCode>0.00%</c:formatCode>
                <c:ptCount val="6"/>
                <c:pt idx="0" formatCode="0%">
                  <c:v>1</c:v>
                </c:pt>
                <c:pt idx="1">
                  <c:v>8.1000000000000003E-2</c:v>
                </c:pt>
                <c:pt idx="2">
                  <c:v>0.2162</c:v>
                </c:pt>
                <c:pt idx="3">
                  <c:v>0.45939999999999998</c:v>
                </c:pt>
                <c:pt idx="4">
                  <c:v>0.20269999999999999</c:v>
                </c:pt>
                <c:pt idx="5">
                  <c:v>4.0500000000000001E-2</c:v>
                </c:pt>
              </c:numCache>
            </c:numRef>
          </c:val>
        </c:ser>
        <c:dLbls>
          <c:showLegendKey val="0"/>
          <c:showVal val="1"/>
          <c:showCatName val="0"/>
          <c:showSerName val="0"/>
          <c:showPercent val="0"/>
          <c:showBubbleSize val="0"/>
        </c:dLbls>
        <c:gapWidth val="150"/>
        <c:overlap val="-25"/>
        <c:axId val="148459520"/>
        <c:axId val="148021248"/>
      </c:barChart>
      <c:catAx>
        <c:axId val="148459520"/>
        <c:scaling>
          <c:orientation val="minMax"/>
        </c:scaling>
        <c:delete val="0"/>
        <c:axPos val="b"/>
        <c:majorTickMark val="none"/>
        <c:minorTickMark val="none"/>
        <c:tickLblPos val="nextTo"/>
        <c:crossAx val="148021248"/>
        <c:crosses val="autoZero"/>
        <c:auto val="1"/>
        <c:lblAlgn val="ctr"/>
        <c:lblOffset val="100"/>
        <c:noMultiLvlLbl val="0"/>
      </c:catAx>
      <c:valAx>
        <c:axId val="148021248"/>
        <c:scaling>
          <c:orientation val="minMax"/>
        </c:scaling>
        <c:delete val="1"/>
        <c:axPos val="l"/>
        <c:numFmt formatCode="0%" sourceLinked="1"/>
        <c:majorTickMark val="none"/>
        <c:minorTickMark val="none"/>
        <c:tickLblPos val="none"/>
        <c:crossAx val="148459520"/>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2255" l="0.70866141732285703" r="0.70866141732285703" t="0.74803149606302255" header="0.31496062992127688" footer="0.31496062992127688"/>
    <c:pageSetup paperSize="9"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b="1" i="0" baseline="0"/>
              <a:t>COMMUNITY SERVICES BUSINESS UNIT OVERVIEW</a:t>
            </a:r>
            <a:endParaRPr lang="en-US" sz="1400"/>
          </a:p>
          <a:p>
            <a:pPr>
              <a:defRPr sz="1400">
                <a:latin typeface="Arial Narrow" pitchFamily="34" charset="0"/>
              </a:defRPr>
            </a:pPr>
            <a:r>
              <a:rPr lang="en-US" sz="1400" b="1" i="0" u="none" strike="noStrike" baseline="0"/>
              <a:t>SDBIP 2012/2013 QUARTER 2 (OCTOBER - DECEMBER 2012) PROGRESS REPORT </a:t>
            </a:r>
            <a:endParaRPr lang="en-US" sz="1400"/>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3"/>
              <c:layout>
                <c:manualLayout>
                  <c:x val="-8.8803637396987784E-3"/>
                  <c:y val="0"/>
                </c:manualLayout>
              </c:layout>
              <c:dLblPos val="outEnd"/>
              <c:showLegendKey val="0"/>
              <c:showVal val="1"/>
              <c:showCatName val="0"/>
              <c:showSerName val="0"/>
              <c:showPercent val="0"/>
              <c:showBubbleSize val="0"/>
            </c:dLbl>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dLblPos val="outEnd"/>
            <c:showLegendKey val="0"/>
            <c:showVal val="1"/>
            <c:showCatName val="0"/>
            <c:showSerName val="0"/>
            <c:showPercent val="0"/>
            <c:showBubbleSize val="0"/>
            <c:showLeaderLines val="0"/>
          </c:dLbls>
          <c:cat>
            <c:strRef>
              <c:f>Sheet5!$B$143:$B$148</c:f>
              <c:strCache>
                <c:ptCount val="6"/>
                <c:pt idx="0">
                  <c:v>TOTAL PROJECTS</c:v>
                </c:pt>
                <c:pt idx="1">
                  <c:v>NIL ACHIEVED</c:v>
                </c:pt>
                <c:pt idx="2">
                  <c:v>TARGET PARTIALLY MET</c:v>
                </c:pt>
                <c:pt idx="3">
                  <c:v>TARGET MET</c:v>
                </c:pt>
                <c:pt idx="4">
                  <c:v>TARGET EXCEEDED</c:v>
                </c:pt>
                <c:pt idx="5">
                  <c:v>NOT APPLICABLE</c:v>
                </c:pt>
              </c:strCache>
            </c:strRef>
          </c:cat>
          <c:val>
            <c:numRef>
              <c:f>Sheet5!$C$143:$C$148</c:f>
              <c:numCache>
                <c:formatCode>0%</c:formatCode>
                <c:ptCount val="6"/>
                <c:pt idx="0">
                  <c:v>1</c:v>
                </c:pt>
                <c:pt idx="1">
                  <c:v>0</c:v>
                </c:pt>
                <c:pt idx="2">
                  <c:v>0.5</c:v>
                </c:pt>
                <c:pt idx="3">
                  <c:v>0.5</c:v>
                </c:pt>
                <c:pt idx="4">
                  <c:v>0</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Sheet5!$B$143:$B$148</c:f>
              <c:strCache>
                <c:ptCount val="6"/>
                <c:pt idx="0">
                  <c:v>TOTAL PROJECTS</c:v>
                </c:pt>
                <c:pt idx="1">
                  <c:v>NIL ACHIEVED</c:v>
                </c:pt>
                <c:pt idx="2">
                  <c:v>TARGET PARTIALLY MET</c:v>
                </c:pt>
                <c:pt idx="3">
                  <c:v>TARGET MET</c:v>
                </c:pt>
                <c:pt idx="4">
                  <c:v>TARGET EXCEEDED</c:v>
                </c:pt>
                <c:pt idx="5">
                  <c:v>NOT APPLICABLE</c:v>
                </c:pt>
              </c:strCache>
            </c:strRef>
          </c:cat>
          <c:val>
            <c:numRef>
              <c:f>Sheet5!$D$143:$D$148</c:f>
              <c:numCache>
                <c:formatCode>0%</c:formatCode>
                <c:ptCount val="6"/>
                <c:pt idx="0">
                  <c:v>1</c:v>
                </c:pt>
                <c:pt idx="1">
                  <c:v>0</c:v>
                </c:pt>
                <c:pt idx="2">
                  <c:v>0.5</c:v>
                </c:pt>
                <c:pt idx="3">
                  <c:v>0.5</c:v>
                </c:pt>
                <c:pt idx="4">
                  <c:v>0</c:v>
                </c:pt>
                <c:pt idx="5">
                  <c:v>0</c:v>
                </c:pt>
              </c:numCache>
            </c:numRef>
          </c:val>
        </c:ser>
        <c:dLbls>
          <c:showLegendKey val="0"/>
          <c:showVal val="1"/>
          <c:showCatName val="0"/>
          <c:showSerName val="0"/>
          <c:showPercent val="0"/>
          <c:showBubbleSize val="0"/>
        </c:dLbls>
        <c:gapWidth val="150"/>
        <c:overlap val="-25"/>
        <c:axId val="148462080"/>
        <c:axId val="148022976"/>
      </c:barChart>
      <c:catAx>
        <c:axId val="148462080"/>
        <c:scaling>
          <c:orientation val="minMax"/>
        </c:scaling>
        <c:delete val="0"/>
        <c:axPos val="b"/>
        <c:majorTickMark val="none"/>
        <c:minorTickMark val="none"/>
        <c:tickLblPos val="nextTo"/>
        <c:crossAx val="148022976"/>
        <c:crosses val="autoZero"/>
        <c:auto val="1"/>
        <c:lblAlgn val="ctr"/>
        <c:lblOffset val="100"/>
        <c:noMultiLvlLbl val="0"/>
      </c:catAx>
      <c:valAx>
        <c:axId val="148022976"/>
        <c:scaling>
          <c:orientation val="minMax"/>
        </c:scaling>
        <c:delete val="1"/>
        <c:axPos val="l"/>
        <c:numFmt formatCode="0%" sourceLinked="1"/>
        <c:majorTickMark val="none"/>
        <c:minorTickMark val="none"/>
        <c:tickLblPos val="none"/>
        <c:crossAx val="148462080"/>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2255" l="0.70866141732285703" r="0.70866141732285703" t="0.74803149606302255" header="0.31496062992127688" footer="0.31496062992127688"/>
    <c:pageSetup paperSize="9"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AREA BASED MANAGEMENT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manualLayout>
          <c:layoutTarget val="inner"/>
          <c:xMode val="edge"/>
          <c:yMode val="edge"/>
          <c:x val="0.11171497584541062"/>
          <c:y val="0.1863306623931624"/>
          <c:w val="0.87230036942313161"/>
          <c:h val="0.45586137820512834"/>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layout>
                <c:manualLayout>
                  <c:x val="3.6137271689498461E-4"/>
                  <c:y val="2.9049145299145612E-3"/>
                </c:manualLayout>
              </c:layout>
              <c:dLblPos val="outEnd"/>
              <c:showLegendKey val="0"/>
              <c:showVal val="1"/>
              <c:showCatName val="0"/>
              <c:showSerName val="0"/>
              <c:showPercent val="0"/>
              <c:showBubbleSize val="0"/>
            </c:dLbl>
            <c:dLbl>
              <c:idx val="2"/>
              <c:layout>
                <c:manualLayout>
                  <c:x val="-1.5953196347032197E-3"/>
                  <c:y val="0"/>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Sheet5!$B$153:$B$158</c:f>
              <c:strCache>
                <c:ptCount val="6"/>
                <c:pt idx="0">
                  <c:v>TOTAL PROJECTS</c:v>
                </c:pt>
                <c:pt idx="1">
                  <c:v>NIL ACHIEVED</c:v>
                </c:pt>
                <c:pt idx="2">
                  <c:v>TARGET PARTIALLY MET</c:v>
                </c:pt>
                <c:pt idx="3">
                  <c:v>TARGET MET</c:v>
                </c:pt>
                <c:pt idx="4">
                  <c:v>TARGET EXCEEDED</c:v>
                </c:pt>
                <c:pt idx="5">
                  <c:v>NOT APPLICABLE</c:v>
                </c:pt>
              </c:strCache>
            </c:strRef>
          </c:cat>
          <c:val>
            <c:numRef>
              <c:f>Sheet5!$C$153:$C$158</c:f>
              <c:numCache>
                <c:formatCode>0%</c:formatCode>
                <c:ptCount val="6"/>
                <c:pt idx="0">
                  <c:v>1</c:v>
                </c:pt>
                <c:pt idx="1">
                  <c:v>0</c:v>
                </c:pt>
                <c:pt idx="2" formatCode="0.00%">
                  <c:v>8.3299999999999999E-2</c:v>
                </c:pt>
                <c:pt idx="3" formatCode="0.00%">
                  <c:v>0.66659999999999997</c:v>
                </c:pt>
                <c:pt idx="4" formatCode="0.00%">
                  <c:v>8.3299999999999999E-2</c:v>
                </c:pt>
                <c:pt idx="5" formatCode="0.00%">
                  <c:v>0.1666</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Sheet5!$B$153:$B$158</c:f>
              <c:strCache>
                <c:ptCount val="6"/>
                <c:pt idx="0">
                  <c:v>TOTAL PROJECTS</c:v>
                </c:pt>
                <c:pt idx="1">
                  <c:v>NIL ACHIEVED</c:v>
                </c:pt>
                <c:pt idx="2">
                  <c:v>TARGET PARTIALLY MET</c:v>
                </c:pt>
                <c:pt idx="3">
                  <c:v>TARGET MET</c:v>
                </c:pt>
                <c:pt idx="4">
                  <c:v>TARGET EXCEEDED</c:v>
                </c:pt>
                <c:pt idx="5">
                  <c:v>NOT APPLICABLE</c:v>
                </c:pt>
              </c:strCache>
            </c:strRef>
          </c:cat>
          <c:val>
            <c:numRef>
              <c:f>Sheet5!$D$153:$D$158</c:f>
              <c:numCache>
                <c:formatCode>0.00%</c:formatCode>
                <c:ptCount val="6"/>
                <c:pt idx="0" formatCode="0%">
                  <c:v>1</c:v>
                </c:pt>
                <c:pt idx="1">
                  <c:v>0.16159999999999999</c:v>
                </c:pt>
                <c:pt idx="2" formatCode="0%">
                  <c:v>0.16159999999999999</c:v>
                </c:pt>
                <c:pt idx="3">
                  <c:v>0.41660000000000003</c:v>
                </c:pt>
                <c:pt idx="4">
                  <c:v>8.3299999999999999E-2</c:v>
                </c:pt>
                <c:pt idx="5">
                  <c:v>0.1666</c:v>
                </c:pt>
              </c:numCache>
            </c:numRef>
          </c:val>
        </c:ser>
        <c:dLbls>
          <c:showLegendKey val="0"/>
          <c:showVal val="1"/>
          <c:showCatName val="0"/>
          <c:showSerName val="0"/>
          <c:showPercent val="0"/>
          <c:showBubbleSize val="0"/>
        </c:dLbls>
        <c:gapWidth val="150"/>
        <c:overlap val="-25"/>
        <c:axId val="148567552"/>
        <c:axId val="148024704"/>
      </c:barChart>
      <c:catAx>
        <c:axId val="148567552"/>
        <c:scaling>
          <c:orientation val="minMax"/>
        </c:scaling>
        <c:delete val="0"/>
        <c:axPos val="b"/>
        <c:majorTickMark val="none"/>
        <c:minorTickMark val="none"/>
        <c:tickLblPos val="nextTo"/>
        <c:crossAx val="148024704"/>
        <c:crosses val="autoZero"/>
        <c:auto val="1"/>
        <c:lblAlgn val="ctr"/>
        <c:lblOffset val="100"/>
        <c:noMultiLvlLbl val="0"/>
      </c:catAx>
      <c:valAx>
        <c:axId val="148024704"/>
        <c:scaling>
          <c:orientation val="minMax"/>
        </c:scaling>
        <c:delete val="1"/>
        <c:axPos val="l"/>
        <c:numFmt formatCode="0%" sourceLinked="1"/>
        <c:majorTickMark val="none"/>
        <c:minorTickMark val="none"/>
        <c:tickLblPos val="none"/>
        <c:crossAx val="148567552"/>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HEALTH &amp; SOCIAL SERVICES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manualLayout>
          <c:layoutTarget val="inner"/>
          <c:xMode val="edge"/>
          <c:yMode val="edge"/>
          <c:x val="7.0974237982888932E-2"/>
          <c:y val="0.13047215503290846"/>
          <c:w val="0.90935273229903968"/>
          <c:h val="0.7441444656019307"/>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1"/>
              <c:layout>
                <c:manualLayout>
                  <c:x val="-1.5765830175639341E-3"/>
                  <c:y val="0"/>
                </c:manualLayout>
              </c:layout>
              <c:dLblPos val="outEnd"/>
              <c:showLegendKey val="0"/>
              <c:showVal val="1"/>
              <c:showCatName val="0"/>
              <c:showSerName val="0"/>
              <c:showPercent val="0"/>
              <c:showBubbleSize val="0"/>
            </c:dLbl>
            <c:dLbl>
              <c:idx val="2"/>
              <c:layout>
                <c:manualLayout>
                  <c:x val="1.9947093729892344E-4"/>
                  <c:y val="0"/>
                </c:manualLayout>
              </c:layout>
              <c:dLblPos val="outEnd"/>
              <c:showLegendKey val="0"/>
              <c:showVal val="1"/>
              <c:showCatName val="0"/>
              <c:showSerName val="0"/>
              <c:showPercent val="0"/>
              <c:showBubbleSize val="0"/>
            </c:dLbl>
            <c:dLbl>
              <c:idx val="4"/>
              <c:layout>
                <c:manualLayout>
                  <c:x val="-1.8393269941135901E-3"/>
                  <c:y val="2.9048656499636887E-3"/>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Sheet5!$B$163:$B$168</c:f>
              <c:strCache>
                <c:ptCount val="6"/>
                <c:pt idx="0">
                  <c:v>TOTAL PROJECTS</c:v>
                </c:pt>
                <c:pt idx="1">
                  <c:v>NIL ACHIEVED</c:v>
                </c:pt>
                <c:pt idx="2">
                  <c:v>TARGET PARTIALLY MET</c:v>
                </c:pt>
                <c:pt idx="3">
                  <c:v>TARGET MET</c:v>
                </c:pt>
                <c:pt idx="4">
                  <c:v>TARGET EXCEEDED</c:v>
                </c:pt>
                <c:pt idx="5">
                  <c:v>NOT APPLICABLE</c:v>
                </c:pt>
              </c:strCache>
            </c:strRef>
          </c:cat>
          <c:val>
            <c:numRef>
              <c:f>Sheet5!$C$163:$C$168</c:f>
              <c:numCache>
                <c:formatCode>0.00%</c:formatCode>
                <c:ptCount val="6"/>
                <c:pt idx="0" formatCode="0%">
                  <c:v>1</c:v>
                </c:pt>
                <c:pt idx="1">
                  <c:v>8.3299999999999999E-2</c:v>
                </c:pt>
                <c:pt idx="2">
                  <c:v>8.3299999999999999E-2</c:v>
                </c:pt>
                <c:pt idx="3" formatCode="0.0%">
                  <c:v>0.28000000000000003</c:v>
                </c:pt>
                <c:pt idx="4" formatCode="0.0%">
                  <c:v>0.44</c:v>
                </c:pt>
                <c:pt idx="5">
                  <c:v>8.3299999999999999E-2</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Sheet5!$B$163:$B$168</c:f>
              <c:strCache>
                <c:ptCount val="6"/>
                <c:pt idx="0">
                  <c:v>TOTAL PROJECTS</c:v>
                </c:pt>
                <c:pt idx="1">
                  <c:v>NIL ACHIEVED</c:v>
                </c:pt>
                <c:pt idx="2">
                  <c:v>TARGET PARTIALLY MET</c:v>
                </c:pt>
                <c:pt idx="3">
                  <c:v>TARGET MET</c:v>
                </c:pt>
                <c:pt idx="4">
                  <c:v>TARGET EXCEEDED</c:v>
                </c:pt>
                <c:pt idx="5">
                  <c:v>NOT APPLICABLE</c:v>
                </c:pt>
              </c:strCache>
            </c:strRef>
          </c:cat>
          <c:val>
            <c:numRef>
              <c:f>Sheet5!$D$163:$D$168</c:f>
              <c:numCache>
                <c:formatCode>0%</c:formatCode>
                <c:ptCount val="6"/>
                <c:pt idx="0">
                  <c:v>1</c:v>
                </c:pt>
                <c:pt idx="1">
                  <c:v>0</c:v>
                </c:pt>
                <c:pt idx="2" formatCode="0.00%">
                  <c:v>0.33329999999999999</c:v>
                </c:pt>
                <c:pt idx="3" formatCode="0.00%">
                  <c:v>0.20830000000000001</c:v>
                </c:pt>
                <c:pt idx="4" formatCode="0.00%">
                  <c:v>0.41660000000000003</c:v>
                </c:pt>
                <c:pt idx="5" formatCode="0.00%">
                  <c:v>4.1599999999999998E-2</c:v>
                </c:pt>
              </c:numCache>
            </c:numRef>
          </c:val>
        </c:ser>
        <c:dLbls>
          <c:showLegendKey val="0"/>
          <c:showVal val="1"/>
          <c:showCatName val="0"/>
          <c:showSerName val="0"/>
          <c:showPercent val="0"/>
          <c:showBubbleSize val="0"/>
        </c:dLbls>
        <c:gapWidth val="150"/>
        <c:overlap val="-25"/>
        <c:axId val="148688896"/>
        <c:axId val="148894208"/>
      </c:barChart>
      <c:catAx>
        <c:axId val="148688896"/>
        <c:scaling>
          <c:orientation val="minMax"/>
        </c:scaling>
        <c:delete val="0"/>
        <c:axPos val="b"/>
        <c:majorTickMark val="none"/>
        <c:minorTickMark val="none"/>
        <c:tickLblPos val="nextTo"/>
        <c:crossAx val="148894208"/>
        <c:crosses val="autoZero"/>
        <c:auto val="1"/>
        <c:lblAlgn val="ctr"/>
        <c:lblOffset val="100"/>
        <c:noMultiLvlLbl val="0"/>
      </c:catAx>
      <c:valAx>
        <c:axId val="148894208"/>
        <c:scaling>
          <c:orientation val="minMax"/>
        </c:scaling>
        <c:delete val="1"/>
        <c:axPos val="l"/>
        <c:numFmt formatCode="0%" sourceLinked="1"/>
        <c:majorTickMark val="none"/>
        <c:minorTickMark val="none"/>
        <c:tickLblPos val="none"/>
        <c:crossAx val="148688896"/>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COMMUNITY DEVELOPMENT UNIT OVERVIEW</a:t>
            </a:r>
          </a:p>
          <a:p>
            <a:pPr>
              <a:defRPr sz="1400">
                <a:latin typeface="Arial Narrow" pitchFamily="34" charset="0"/>
              </a:defRPr>
            </a:pPr>
            <a:r>
              <a:rPr lang="en-US" sz="1400" b="1" i="0" u="none" strike="noStrike" baseline="0"/>
              <a:t>SDBIP 2012/2013 QUARTER 2 (OCTOBER - DECEMBER 2012) PROGRESS REPORT </a:t>
            </a:r>
            <a:r>
              <a:rPr lang="en-US" sz="1400">
                <a:latin typeface="Arial Narrow" pitchFamily="34" charset="0"/>
              </a:rPr>
              <a:t>    </a:t>
            </a:r>
          </a:p>
        </c:rich>
      </c:tx>
      <c:layout>
        <c:manualLayout>
          <c:xMode val="edge"/>
          <c:yMode val="edge"/>
          <c:x val="0.16041738013698775"/>
          <c:y val="2.0352564102564103E-2"/>
        </c:manualLayout>
      </c:layout>
      <c:overlay val="0"/>
    </c:title>
    <c:autoTitleDeleted val="0"/>
    <c:plotArea>
      <c:layout/>
      <c:barChart>
        <c:barDir val="col"/>
        <c:grouping val="clustered"/>
        <c:varyColors val="0"/>
        <c:ser>
          <c:idx val="1"/>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cat>
            <c:strRef>
              <c:f>Sheet5!$B$173:$B$178</c:f>
              <c:strCache>
                <c:ptCount val="6"/>
                <c:pt idx="0">
                  <c:v>TOTAL PROJECTS</c:v>
                </c:pt>
                <c:pt idx="1">
                  <c:v>NIL ACHIEVED</c:v>
                </c:pt>
                <c:pt idx="2">
                  <c:v>TARGET PARTIALLY MET</c:v>
                </c:pt>
                <c:pt idx="3">
                  <c:v>TARGET MET</c:v>
                </c:pt>
                <c:pt idx="4">
                  <c:v>TARGET EXCEEDED</c:v>
                </c:pt>
                <c:pt idx="5">
                  <c:v>NOT APPLICABLE</c:v>
                </c:pt>
              </c:strCache>
            </c:strRef>
          </c:cat>
          <c:val>
            <c:numRef>
              <c:f>Sheet5!$C$173:$C$178</c:f>
              <c:numCache>
                <c:formatCode>0%</c:formatCode>
                <c:ptCount val="6"/>
                <c:pt idx="0">
                  <c:v>1</c:v>
                </c:pt>
                <c:pt idx="1">
                  <c:v>0.04</c:v>
                </c:pt>
                <c:pt idx="2">
                  <c:v>0.4</c:v>
                </c:pt>
                <c:pt idx="3">
                  <c:v>0.52</c:v>
                </c:pt>
                <c:pt idx="4">
                  <c:v>0.04</c:v>
                </c:pt>
                <c:pt idx="5">
                  <c:v>0</c:v>
                </c:pt>
              </c:numCache>
            </c:numRef>
          </c:val>
        </c:ser>
        <c:ser>
          <c:idx val="0"/>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Lbls>
            <c:txPr>
              <a:bodyPr/>
              <a:lstStyle/>
              <a:p>
                <a:pPr algn="ctr">
                  <a:defRPr lang="en-US"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Sheet5!$B$173:$B$178</c:f>
              <c:strCache>
                <c:ptCount val="6"/>
                <c:pt idx="0">
                  <c:v>TOTAL PROJECTS</c:v>
                </c:pt>
                <c:pt idx="1">
                  <c:v>NIL ACHIEVED</c:v>
                </c:pt>
                <c:pt idx="2">
                  <c:v>TARGET PARTIALLY MET</c:v>
                </c:pt>
                <c:pt idx="3">
                  <c:v>TARGET MET</c:v>
                </c:pt>
                <c:pt idx="4">
                  <c:v>TARGET EXCEEDED</c:v>
                </c:pt>
                <c:pt idx="5">
                  <c:v>NOT APPLICABLE</c:v>
                </c:pt>
              </c:strCache>
            </c:strRef>
          </c:cat>
          <c:val>
            <c:numRef>
              <c:f>Sheet5!$D$173:$D$178</c:f>
              <c:numCache>
                <c:formatCode>0%</c:formatCode>
                <c:ptCount val="6"/>
                <c:pt idx="0">
                  <c:v>1</c:v>
                </c:pt>
                <c:pt idx="1">
                  <c:v>0.16159999999999999</c:v>
                </c:pt>
                <c:pt idx="2">
                  <c:v>0.16159999999999999</c:v>
                </c:pt>
                <c:pt idx="3">
                  <c:v>0.68</c:v>
                </c:pt>
                <c:pt idx="4">
                  <c:v>0</c:v>
                </c:pt>
                <c:pt idx="5">
                  <c:v>0</c:v>
                </c:pt>
              </c:numCache>
            </c:numRef>
          </c:val>
        </c:ser>
        <c:dLbls>
          <c:showLegendKey val="0"/>
          <c:showVal val="1"/>
          <c:showCatName val="0"/>
          <c:showSerName val="0"/>
          <c:showPercent val="0"/>
          <c:showBubbleSize val="0"/>
        </c:dLbls>
        <c:gapWidth val="150"/>
        <c:overlap val="-25"/>
        <c:axId val="149815296"/>
        <c:axId val="148896512"/>
      </c:barChart>
      <c:catAx>
        <c:axId val="149815296"/>
        <c:scaling>
          <c:orientation val="minMax"/>
        </c:scaling>
        <c:delete val="0"/>
        <c:axPos val="b"/>
        <c:majorTickMark val="none"/>
        <c:minorTickMark val="none"/>
        <c:tickLblPos val="nextTo"/>
        <c:crossAx val="148896512"/>
        <c:crosses val="autoZero"/>
        <c:auto val="1"/>
        <c:lblAlgn val="ctr"/>
        <c:lblOffset val="100"/>
        <c:noMultiLvlLbl val="0"/>
      </c:catAx>
      <c:valAx>
        <c:axId val="148896512"/>
        <c:scaling>
          <c:orientation val="minMax"/>
        </c:scaling>
        <c:delete val="1"/>
        <c:axPos val="l"/>
        <c:numFmt formatCode="0%" sourceLinked="1"/>
        <c:majorTickMark val="none"/>
        <c:minorTickMark val="none"/>
        <c:tickLblPos val="none"/>
        <c:crossAx val="149815296"/>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b="1" i="0" baseline="0"/>
              <a:t>COMMUNITY DEVELOPMENT UNIT OVERVIEW</a:t>
            </a:r>
            <a:endParaRPr lang="en-US" sz="1400"/>
          </a:p>
          <a:p>
            <a:pPr>
              <a:defRPr sz="1400">
                <a:latin typeface="Arial Narrow" pitchFamily="34" charset="0"/>
              </a:defRPr>
            </a:pPr>
            <a:r>
              <a:rPr lang="en-US" sz="1400" b="1" i="0" u="none" strike="noStrike" baseline="0"/>
              <a:t>SDBIP 2012/2013 QUARTER 2 (OCTOBER - DECEMBER 2012) PROGRESS REPORT </a:t>
            </a:r>
            <a:r>
              <a:rPr lang="en-US" sz="1400" b="1" i="0" baseline="0"/>
              <a:t>  </a:t>
            </a:r>
            <a:endParaRPr lang="en-US" sz="1400"/>
          </a:p>
        </c:rich>
      </c:tx>
      <c:layout/>
      <c:overlay val="0"/>
    </c:title>
    <c:autoTitleDeleted val="0"/>
    <c:plotArea>
      <c:layout>
        <c:manualLayout>
          <c:layoutTarget val="inner"/>
          <c:xMode val="edge"/>
          <c:yMode val="edge"/>
          <c:x val="0.14985502360410702"/>
          <c:y val="0.23873076923076922"/>
          <c:w val="0.83565222749802781"/>
          <c:h val="0.40346127136752674"/>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layout>
                <c:manualLayout>
                  <c:x val="-9.0610730593607327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Sheet5!$B$183:$B$188</c:f>
              <c:strCache>
                <c:ptCount val="6"/>
                <c:pt idx="0">
                  <c:v>TOTAL PROJECTS</c:v>
                </c:pt>
                <c:pt idx="1">
                  <c:v>NIL ACHIEVED</c:v>
                </c:pt>
                <c:pt idx="2">
                  <c:v>TARGET PARTIALLY MET</c:v>
                </c:pt>
                <c:pt idx="3">
                  <c:v>TARGET MET</c:v>
                </c:pt>
                <c:pt idx="4">
                  <c:v>TARGET EXCEEDED</c:v>
                </c:pt>
                <c:pt idx="5">
                  <c:v>NOT APPLICABLE</c:v>
                </c:pt>
              </c:strCache>
            </c:strRef>
          </c:cat>
          <c:val>
            <c:numRef>
              <c:f>Sheet5!$C$183:$C$188</c:f>
              <c:numCache>
                <c:formatCode>0%</c:formatCode>
                <c:ptCount val="6"/>
                <c:pt idx="0">
                  <c:v>1</c:v>
                </c:pt>
                <c:pt idx="1">
                  <c:v>0</c:v>
                </c:pt>
                <c:pt idx="2">
                  <c:v>0.5</c:v>
                </c:pt>
                <c:pt idx="3">
                  <c:v>0.5</c:v>
                </c:pt>
                <c:pt idx="4">
                  <c:v>0</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Sheet5!$B$183:$B$188</c:f>
              <c:strCache>
                <c:ptCount val="6"/>
                <c:pt idx="0">
                  <c:v>TOTAL PROJECTS</c:v>
                </c:pt>
                <c:pt idx="1">
                  <c:v>NIL ACHIEVED</c:v>
                </c:pt>
                <c:pt idx="2">
                  <c:v>TARGET PARTIALLY MET</c:v>
                </c:pt>
                <c:pt idx="3">
                  <c:v>TARGET MET</c:v>
                </c:pt>
                <c:pt idx="4">
                  <c:v>TARGET EXCEEDED</c:v>
                </c:pt>
                <c:pt idx="5">
                  <c:v>NOT APPLICABLE</c:v>
                </c:pt>
              </c:strCache>
            </c:strRef>
          </c:cat>
          <c:val>
            <c:numRef>
              <c:f>Sheet5!$D$183:$D$188</c:f>
              <c:numCache>
                <c:formatCode>0%</c:formatCode>
                <c:ptCount val="6"/>
                <c:pt idx="0">
                  <c:v>1</c:v>
                </c:pt>
                <c:pt idx="1">
                  <c:v>0</c:v>
                </c:pt>
                <c:pt idx="2">
                  <c:v>0.5</c:v>
                </c:pt>
                <c:pt idx="3">
                  <c:v>0.5</c:v>
                </c:pt>
                <c:pt idx="4">
                  <c:v>0</c:v>
                </c:pt>
                <c:pt idx="5">
                  <c:v>0</c:v>
                </c:pt>
              </c:numCache>
            </c:numRef>
          </c:val>
        </c:ser>
        <c:dLbls>
          <c:showLegendKey val="0"/>
          <c:showVal val="1"/>
          <c:showCatName val="0"/>
          <c:showSerName val="0"/>
          <c:showPercent val="0"/>
          <c:showBubbleSize val="0"/>
        </c:dLbls>
        <c:gapWidth val="150"/>
        <c:overlap val="-25"/>
        <c:axId val="149816832"/>
        <c:axId val="149259392"/>
      </c:barChart>
      <c:catAx>
        <c:axId val="149816832"/>
        <c:scaling>
          <c:orientation val="minMax"/>
        </c:scaling>
        <c:delete val="0"/>
        <c:axPos val="b"/>
        <c:majorTickMark val="none"/>
        <c:minorTickMark val="none"/>
        <c:tickLblPos val="nextTo"/>
        <c:crossAx val="149259392"/>
        <c:crosses val="autoZero"/>
        <c:auto val="1"/>
        <c:lblAlgn val="ctr"/>
        <c:lblOffset val="100"/>
        <c:noMultiLvlLbl val="0"/>
      </c:catAx>
      <c:valAx>
        <c:axId val="149259392"/>
        <c:scaling>
          <c:orientation val="minMax"/>
        </c:scaling>
        <c:delete val="1"/>
        <c:axPos val="l"/>
        <c:numFmt formatCode="0%" sourceLinked="1"/>
        <c:majorTickMark val="none"/>
        <c:minorTickMark val="none"/>
        <c:tickLblPos val="none"/>
        <c:crossAx val="149816832"/>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PUBLIC SAFETY &amp; DISASTER MANAGEMENT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layout>
                <c:manualLayout>
                  <c:x val="-1.1985944634703203E-2"/>
                  <c:y val="2.9046369203849652E-3"/>
                </c:manualLayout>
              </c:layout>
              <c:dLblPos val="outEnd"/>
              <c:showLegendKey val="0"/>
              <c:showVal val="1"/>
              <c:showCatName val="0"/>
              <c:showSerName val="0"/>
              <c:showPercent val="0"/>
              <c:showBubbleSize val="0"/>
            </c:dLbl>
            <c:dLbl>
              <c:idx val="1"/>
              <c:layout>
                <c:manualLayout>
                  <c:x val="2.6693302891933565E-3"/>
                  <c:y val="3.3920940170940202E-3"/>
                </c:manualLayout>
              </c:layout>
              <c:dLblPos val="outEnd"/>
              <c:showLegendKey val="0"/>
              <c:showVal val="1"/>
              <c:showCatName val="0"/>
              <c:showSerName val="0"/>
              <c:showPercent val="0"/>
              <c:showBubbleSize val="0"/>
            </c:dLbl>
            <c:dLbl>
              <c:idx val="2"/>
              <c:layout>
                <c:manualLayout>
                  <c:x val="-2.3930983637747336E-3"/>
                  <c:y val="0"/>
                </c:manualLayout>
              </c:layout>
              <c:dLblPos val="outEnd"/>
              <c:showLegendKey val="0"/>
              <c:showVal val="1"/>
              <c:showCatName val="0"/>
              <c:showSerName val="0"/>
              <c:showPercent val="0"/>
              <c:showBubbleSize val="0"/>
            </c:dLbl>
            <c:dLbl>
              <c:idx val="3"/>
              <c:layout>
                <c:manualLayout>
                  <c:x val="-3.1054984779299998E-3"/>
                  <c:y val="0"/>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Sheet5!$B$192:$B$197</c:f>
              <c:strCache>
                <c:ptCount val="6"/>
                <c:pt idx="0">
                  <c:v>TOTAL PROJECTS</c:v>
                </c:pt>
                <c:pt idx="1">
                  <c:v>NIL ACHIEVED</c:v>
                </c:pt>
                <c:pt idx="2">
                  <c:v>TARGET PARTIALLY MET</c:v>
                </c:pt>
                <c:pt idx="3">
                  <c:v>TARGET MET</c:v>
                </c:pt>
                <c:pt idx="4">
                  <c:v>TARGET EXCEEDED</c:v>
                </c:pt>
                <c:pt idx="5">
                  <c:v>NOT APPLICABLE</c:v>
                </c:pt>
              </c:strCache>
            </c:strRef>
          </c:cat>
          <c:val>
            <c:numRef>
              <c:f>Sheet5!$C$192:$C$197</c:f>
              <c:numCache>
                <c:formatCode>0%</c:formatCode>
                <c:ptCount val="6"/>
                <c:pt idx="0">
                  <c:v>1</c:v>
                </c:pt>
                <c:pt idx="1">
                  <c:v>0</c:v>
                </c:pt>
                <c:pt idx="2" formatCode="0.00%">
                  <c:v>0.53839999999999999</c:v>
                </c:pt>
                <c:pt idx="3" formatCode="0.00%">
                  <c:v>0.307</c:v>
                </c:pt>
                <c:pt idx="4" formatCode="0.00%">
                  <c:v>0.15379999999999999</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Sheet5!$B$192:$B$197</c:f>
              <c:strCache>
                <c:ptCount val="6"/>
                <c:pt idx="0">
                  <c:v>TOTAL PROJECTS</c:v>
                </c:pt>
                <c:pt idx="1">
                  <c:v>NIL ACHIEVED</c:v>
                </c:pt>
                <c:pt idx="2">
                  <c:v>TARGET PARTIALLY MET</c:v>
                </c:pt>
                <c:pt idx="3">
                  <c:v>TARGET MET</c:v>
                </c:pt>
                <c:pt idx="4">
                  <c:v>TARGET EXCEEDED</c:v>
                </c:pt>
                <c:pt idx="5">
                  <c:v>NOT APPLICABLE</c:v>
                </c:pt>
              </c:strCache>
            </c:strRef>
          </c:cat>
          <c:val>
            <c:numRef>
              <c:f>Sheet5!$D$192:$D$197</c:f>
              <c:numCache>
                <c:formatCode>0%</c:formatCode>
                <c:ptCount val="6"/>
                <c:pt idx="0">
                  <c:v>1</c:v>
                </c:pt>
                <c:pt idx="1">
                  <c:v>0</c:v>
                </c:pt>
                <c:pt idx="2" formatCode="0.00%">
                  <c:v>0.15379999999999999</c:v>
                </c:pt>
                <c:pt idx="3" formatCode="0.00%">
                  <c:v>0.53839999999999999</c:v>
                </c:pt>
                <c:pt idx="4" formatCode="0.00%">
                  <c:v>0.30759999999999998</c:v>
                </c:pt>
                <c:pt idx="5">
                  <c:v>0</c:v>
                </c:pt>
              </c:numCache>
            </c:numRef>
          </c:val>
        </c:ser>
        <c:dLbls>
          <c:showLegendKey val="0"/>
          <c:showVal val="1"/>
          <c:showCatName val="0"/>
          <c:showSerName val="0"/>
          <c:showPercent val="0"/>
          <c:showBubbleSize val="0"/>
        </c:dLbls>
        <c:gapWidth val="150"/>
        <c:overlap val="-25"/>
        <c:axId val="150166016"/>
        <c:axId val="149521536"/>
      </c:barChart>
      <c:catAx>
        <c:axId val="150166016"/>
        <c:scaling>
          <c:orientation val="minMax"/>
        </c:scaling>
        <c:delete val="0"/>
        <c:axPos val="b"/>
        <c:majorTickMark val="none"/>
        <c:minorTickMark val="none"/>
        <c:tickLblPos val="nextTo"/>
        <c:crossAx val="149521536"/>
        <c:crosses val="autoZero"/>
        <c:auto val="1"/>
        <c:lblAlgn val="ctr"/>
        <c:lblOffset val="100"/>
        <c:noMultiLvlLbl val="0"/>
      </c:catAx>
      <c:valAx>
        <c:axId val="149521536"/>
        <c:scaling>
          <c:orientation val="minMax"/>
        </c:scaling>
        <c:delete val="1"/>
        <c:axPos val="l"/>
        <c:numFmt formatCode="0%" sourceLinked="1"/>
        <c:majorTickMark val="none"/>
        <c:minorTickMark val="none"/>
        <c:tickLblPos val="none"/>
        <c:crossAx val="150166016"/>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b="1" i="0" baseline="0"/>
              <a:t>ORGANISATIONAL OVERVIEW </a:t>
            </a:r>
            <a:endParaRPr lang="en-US" sz="1400"/>
          </a:p>
          <a:p>
            <a:pPr>
              <a:defRPr sz="1400">
                <a:latin typeface="Arial Narrow" pitchFamily="34" charset="0"/>
              </a:defRPr>
            </a:pPr>
            <a:r>
              <a:rPr lang="en-US" sz="1400" b="1" i="0" baseline="0"/>
              <a:t>SDBIP 2012/2013 QUARTER 2 (OCTOBER - DECEMBER 2012) PROGRESS REPORT </a:t>
            </a:r>
            <a:endParaRPr lang="en-US" sz="1400"/>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1"/>
              <c:layout>
                <c:manualLayout>
                  <c:x val="-9.7012029491656965E-3"/>
                  <c:y val="-3.3920940170940202E-3"/>
                </c:manualLayout>
              </c:layout>
              <c:dLblPos val="outEnd"/>
              <c:showLegendKey val="0"/>
              <c:showVal val="1"/>
              <c:showCatName val="0"/>
              <c:showSerName val="0"/>
              <c:showPercent val="0"/>
              <c:showBubbleSize val="0"/>
            </c:dLbl>
            <c:dLbl>
              <c:idx val="3"/>
              <c:layout>
                <c:manualLayout>
                  <c:x val="-5.1454331306537114E-3"/>
                  <c:y val="1.0176282051282052E-2"/>
                </c:manualLayout>
              </c:layout>
              <c:dLblPos val="outEnd"/>
              <c:showLegendKey val="0"/>
              <c:showVal val="1"/>
              <c:showCatName val="0"/>
              <c:showSerName val="0"/>
              <c:showPercent val="0"/>
              <c:showBubbleSize val="0"/>
            </c:dLbl>
            <c:dLbl>
              <c:idx val="4"/>
              <c:layout>
                <c:manualLayout>
                  <c:x val="-1.5180019678777783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Sheet5!$B$13:$B$18</c:f>
              <c:strCache>
                <c:ptCount val="6"/>
                <c:pt idx="0">
                  <c:v>TOTAL PROJECTS</c:v>
                </c:pt>
                <c:pt idx="1">
                  <c:v>NIL ACHIEVED</c:v>
                </c:pt>
                <c:pt idx="2">
                  <c:v>TARGET PARTIALLY MET</c:v>
                </c:pt>
                <c:pt idx="3">
                  <c:v>TARGET MET</c:v>
                </c:pt>
                <c:pt idx="4">
                  <c:v>TARGET EXCEEDED</c:v>
                </c:pt>
                <c:pt idx="5">
                  <c:v>NOT APPLICABLE</c:v>
                </c:pt>
              </c:strCache>
            </c:strRef>
          </c:cat>
          <c:val>
            <c:numRef>
              <c:f>Sheet5!$C$13:$C$18</c:f>
              <c:numCache>
                <c:formatCode>0.00%</c:formatCode>
                <c:ptCount val="6"/>
                <c:pt idx="0" formatCode="0%">
                  <c:v>1</c:v>
                </c:pt>
                <c:pt idx="1">
                  <c:v>1.49E-2</c:v>
                </c:pt>
                <c:pt idx="2">
                  <c:v>0.38900000000000001</c:v>
                </c:pt>
                <c:pt idx="3">
                  <c:v>0.47760000000000002</c:v>
                </c:pt>
                <c:pt idx="4">
                  <c:v>0.10440000000000001</c:v>
                </c:pt>
                <c:pt idx="5">
                  <c:v>1.49E-2</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Sheet5!$B$13:$B$18</c:f>
              <c:strCache>
                <c:ptCount val="6"/>
                <c:pt idx="0">
                  <c:v>TOTAL PROJECTS</c:v>
                </c:pt>
                <c:pt idx="1">
                  <c:v>NIL ACHIEVED</c:v>
                </c:pt>
                <c:pt idx="2">
                  <c:v>TARGET PARTIALLY MET</c:v>
                </c:pt>
                <c:pt idx="3">
                  <c:v>TARGET MET</c:v>
                </c:pt>
                <c:pt idx="4">
                  <c:v>TARGET EXCEEDED</c:v>
                </c:pt>
                <c:pt idx="5">
                  <c:v>NOT APPLICABLE</c:v>
                </c:pt>
              </c:strCache>
            </c:strRef>
          </c:cat>
          <c:val>
            <c:numRef>
              <c:f>Sheet5!$D$13:$D$18</c:f>
              <c:numCache>
                <c:formatCode>0.00%</c:formatCode>
                <c:ptCount val="6"/>
                <c:pt idx="0" formatCode="0%">
                  <c:v>1</c:v>
                </c:pt>
                <c:pt idx="1">
                  <c:v>0.11940000000000001</c:v>
                </c:pt>
                <c:pt idx="2">
                  <c:v>0.32829999999999998</c:v>
                </c:pt>
                <c:pt idx="3">
                  <c:v>0.3422</c:v>
                </c:pt>
                <c:pt idx="4">
                  <c:v>0.19400000000000001</c:v>
                </c:pt>
                <c:pt idx="5">
                  <c:v>1.49E-2</c:v>
                </c:pt>
              </c:numCache>
            </c:numRef>
          </c:val>
        </c:ser>
        <c:dLbls>
          <c:showLegendKey val="0"/>
          <c:showVal val="1"/>
          <c:showCatName val="0"/>
          <c:showSerName val="0"/>
          <c:showPercent val="0"/>
          <c:showBubbleSize val="0"/>
        </c:dLbls>
        <c:gapWidth val="150"/>
        <c:overlap val="-25"/>
        <c:axId val="90510848"/>
        <c:axId val="63067200"/>
      </c:barChart>
      <c:catAx>
        <c:axId val="90510848"/>
        <c:scaling>
          <c:orientation val="minMax"/>
        </c:scaling>
        <c:delete val="0"/>
        <c:axPos val="b"/>
        <c:majorTickMark val="none"/>
        <c:minorTickMark val="none"/>
        <c:tickLblPos val="nextTo"/>
        <c:crossAx val="63067200"/>
        <c:crosses val="autoZero"/>
        <c:auto val="1"/>
        <c:lblAlgn val="ctr"/>
        <c:lblOffset val="100"/>
        <c:noMultiLvlLbl val="0"/>
      </c:catAx>
      <c:valAx>
        <c:axId val="63067200"/>
        <c:scaling>
          <c:orientation val="minMax"/>
        </c:scaling>
        <c:delete val="1"/>
        <c:axPos val="l"/>
        <c:numFmt formatCode="0%" sourceLinked="1"/>
        <c:majorTickMark val="none"/>
        <c:minorTickMark val="none"/>
        <c:tickLblPos val="none"/>
        <c:crossAx val="90510848"/>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2188" l="0.7086614173228567" r="0.7086614173228567" t="0.74803149606302188" header="0.31496062992127655" footer="0.31496062992127655"/>
    <c:pageSetup paperSize="9"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INFRASTRUCTURE SERVICES BUSINESS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manualLayout>
          <c:layoutTarget val="inner"/>
          <c:xMode val="edge"/>
          <c:yMode val="edge"/>
          <c:x val="8.2455764840182647E-2"/>
          <c:y val="0.12934496578856369"/>
          <c:w val="0.89791191019786909"/>
          <c:h val="0.56688854497939378"/>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4.5305365296803663E-3"/>
                  <c:y val="0"/>
                </c:manualLayout>
              </c:layout>
              <c:dLblPos val="outEnd"/>
              <c:showLegendKey val="0"/>
              <c:showVal val="1"/>
              <c:showCatName val="0"/>
              <c:showSerName val="0"/>
              <c:showPercent val="0"/>
              <c:showBubbleSize val="0"/>
            </c:dLbl>
            <c:dLbl>
              <c:idx val="1"/>
              <c:layout>
                <c:manualLayout>
                  <c:x val="-1.9536800227338037E-2"/>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Sheet5!$B$200:$B$205</c:f>
              <c:strCache>
                <c:ptCount val="6"/>
                <c:pt idx="0">
                  <c:v>TOTAL PROJECTS</c:v>
                </c:pt>
                <c:pt idx="1">
                  <c:v>NIL ACHIEVED</c:v>
                </c:pt>
                <c:pt idx="2">
                  <c:v>TARGET PARTIALLY MET</c:v>
                </c:pt>
                <c:pt idx="3">
                  <c:v>TARGET MET</c:v>
                </c:pt>
                <c:pt idx="4">
                  <c:v>TARGET EXCEEDED</c:v>
                </c:pt>
                <c:pt idx="5">
                  <c:v>NOT APPLICABLE</c:v>
                </c:pt>
              </c:strCache>
            </c:strRef>
          </c:cat>
          <c:val>
            <c:numRef>
              <c:f>Sheet5!$C$200:$C$205</c:f>
              <c:numCache>
                <c:formatCode>0%</c:formatCode>
                <c:ptCount val="6"/>
                <c:pt idx="0">
                  <c:v>1</c:v>
                </c:pt>
                <c:pt idx="1">
                  <c:v>0</c:v>
                </c:pt>
                <c:pt idx="2" formatCode="0.00%">
                  <c:v>0.1666</c:v>
                </c:pt>
                <c:pt idx="3">
                  <c:v>0.75</c:v>
                </c:pt>
                <c:pt idx="4">
                  <c:v>0</c:v>
                </c:pt>
                <c:pt idx="5" formatCode="0.00%">
                  <c:v>8.3299999999999999E-2</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Sheet5!$B$200:$B$205</c:f>
              <c:strCache>
                <c:ptCount val="6"/>
                <c:pt idx="0">
                  <c:v>TOTAL PROJECTS</c:v>
                </c:pt>
                <c:pt idx="1">
                  <c:v>NIL ACHIEVED</c:v>
                </c:pt>
                <c:pt idx="2">
                  <c:v>TARGET PARTIALLY MET</c:v>
                </c:pt>
                <c:pt idx="3">
                  <c:v>TARGET MET</c:v>
                </c:pt>
                <c:pt idx="4">
                  <c:v>TARGET EXCEEDED</c:v>
                </c:pt>
                <c:pt idx="5">
                  <c:v>NOT APPLICABLE</c:v>
                </c:pt>
              </c:strCache>
            </c:strRef>
          </c:cat>
          <c:val>
            <c:numRef>
              <c:f>Sheet5!$D$200:$D$205</c:f>
              <c:numCache>
                <c:formatCode>0%</c:formatCode>
                <c:ptCount val="6"/>
                <c:pt idx="0">
                  <c:v>1</c:v>
                </c:pt>
                <c:pt idx="1">
                  <c:v>0</c:v>
                </c:pt>
                <c:pt idx="2" formatCode="0.00%">
                  <c:v>0.33329999999999999</c:v>
                </c:pt>
                <c:pt idx="3" formatCode="0.00%">
                  <c:v>0.58330000000000004</c:v>
                </c:pt>
                <c:pt idx="4">
                  <c:v>0</c:v>
                </c:pt>
                <c:pt idx="5" formatCode="0.00%">
                  <c:v>8.3299999999999999E-2</c:v>
                </c:pt>
              </c:numCache>
            </c:numRef>
          </c:val>
        </c:ser>
        <c:dLbls>
          <c:showLegendKey val="0"/>
          <c:showVal val="1"/>
          <c:showCatName val="0"/>
          <c:showSerName val="0"/>
          <c:showPercent val="0"/>
          <c:showBubbleSize val="0"/>
        </c:dLbls>
        <c:gapWidth val="150"/>
        <c:overlap val="-25"/>
        <c:axId val="149607424"/>
        <c:axId val="149526720"/>
      </c:barChart>
      <c:catAx>
        <c:axId val="149607424"/>
        <c:scaling>
          <c:orientation val="minMax"/>
        </c:scaling>
        <c:delete val="0"/>
        <c:axPos val="b"/>
        <c:majorTickMark val="none"/>
        <c:minorTickMark val="none"/>
        <c:tickLblPos val="nextTo"/>
        <c:crossAx val="149526720"/>
        <c:crosses val="autoZero"/>
        <c:auto val="1"/>
        <c:lblAlgn val="ctr"/>
        <c:lblOffset val="100"/>
        <c:noMultiLvlLbl val="0"/>
      </c:catAx>
      <c:valAx>
        <c:axId val="149526720"/>
        <c:scaling>
          <c:orientation val="minMax"/>
        </c:scaling>
        <c:delete val="1"/>
        <c:axPos val="l"/>
        <c:numFmt formatCode="0%" sourceLinked="1"/>
        <c:majorTickMark val="none"/>
        <c:minorTickMark val="none"/>
        <c:tickLblPos val="none"/>
        <c:crossAx val="149607424"/>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2299" l="0.70866141732285726" r="0.70866141732285726" t="0.74803149606302299" header="0.31496062992127705" footer="0.31496062992127705"/>
    <c:pageSetup paperSize="9"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b="1" i="0" baseline="0"/>
              <a:t>INFRASTRUCTURE SERVICES BUSINESS UNIT OVERVIEW</a:t>
            </a:r>
            <a:endParaRPr lang="en-US" sz="1400"/>
          </a:p>
          <a:p>
            <a:pPr>
              <a:defRPr sz="1400">
                <a:latin typeface="Arial Narrow" pitchFamily="34" charset="0"/>
              </a:defRPr>
            </a:pPr>
            <a:r>
              <a:rPr lang="en-US" sz="1400" b="1" i="0" u="none" strike="noStrike" baseline="0"/>
              <a:t>SDBIP 2012/2013 QUARTER 2 (OCTOBER - DECEMBER 2012) PROGRESS REPORT </a:t>
            </a:r>
            <a:endParaRPr lang="en-US" sz="1400"/>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4.5305365296803663E-3"/>
                  <c:y val="0"/>
                </c:manualLayout>
              </c:layout>
              <c:dLblPos val="outEnd"/>
              <c:showLegendKey val="0"/>
              <c:showVal val="1"/>
              <c:showCatName val="0"/>
              <c:showSerName val="0"/>
              <c:showPercent val="0"/>
              <c:showBubbleSize val="0"/>
            </c:dLbl>
            <c:dLbl>
              <c:idx val="1"/>
              <c:layout>
                <c:manualLayout>
                  <c:x val="-2.5737252663622762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Sheet5!$B$210:$B$215</c:f>
              <c:strCache>
                <c:ptCount val="6"/>
                <c:pt idx="0">
                  <c:v>TOTAL PROJECTS</c:v>
                </c:pt>
                <c:pt idx="1">
                  <c:v>NIL ACHIEVED</c:v>
                </c:pt>
                <c:pt idx="2">
                  <c:v>TARGET PARTIALLY MET</c:v>
                </c:pt>
                <c:pt idx="3">
                  <c:v>TARGET MET</c:v>
                </c:pt>
                <c:pt idx="4">
                  <c:v>TARGET EXCEEDED</c:v>
                </c:pt>
                <c:pt idx="5">
                  <c:v>NOT APPLICABLE</c:v>
                </c:pt>
              </c:strCache>
            </c:strRef>
          </c:cat>
          <c:val>
            <c:numRef>
              <c:f>Sheet5!$C$210:$C$215</c:f>
              <c:numCache>
                <c:formatCode>0.00%</c:formatCode>
                <c:ptCount val="6"/>
                <c:pt idx="0" formatCode="0%">
                  <c:v>1</c:v>
                </c:pt>
                <c:pt idx="1">
                  <c:v>1.5299999999999999E-2</c:v>
                </c:pt>
                <c:pt idx="2">
                  <c:v>0.3846</c:v>
                </c:pt>
                <c:pt idx="3">
                  <c:v>0.47689999999999999</c:v>
                </c:pt>
                <c:pt idx="4">
                  <c:v>0.1076</c:v>
                </c:pt>
                <c:pt idx="5">
                  <c:v>1.78E-2</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Sheet5!$B$210:$B$215</c:f>
              <c:strCache>
                <c:ptCount val="6"/>
                <c:pt idx="0">
                  <c:v>TOTAL PROJECTS</c:v>
                </c:pt>
                <c:pt idx="1">
                  <c:v>NIL ACHIEVED</c:v>
                </c:pt>
                <c:pt idx="2">
                  <c:v>TARGET PARTIALLY MET</c:v>
                </c:pt>
                <c:pt idx="3">
                  <c:v>TARGET MET</c:v>
                </c:pt>
                <c:pt idx="4">
                  <c:v>TARGET EXCEEDED</c:v>
                </c:pt>
                <c:pt idx="5">
                  <c:v>NOT APPLICABLE</c:v>
                </c:pt>
              </c:strCache>
            </c:strRef>
          </c:cat>
          <c:val>
            <c:numRef>
              <c:f>Sheet5!$D$210:$D$215</c:f>
              <c:numCache>
                <c:formatCode>0.00%</c:formatCode>
                <c:ptCount val="6"/>
                <c:pt idx="0" formatCode="0%">
                  <c:v>1</c:v>
                </c:pt>
                <c:pt idx="1">
                  <c:v>0.123</c:v>
                </c:pt>
                <c:pt idx="2">
                  <c:v>0.32300000000000001</c:v>
                </c:pt>
                <c:pt idx="3">
                  <c:v>0.33839999999999998</c:v>
                </c:pt>
                <c:pt idx="4" formatCode="0%">
                  <c:v>0.2</c:v>
                </c:pt>
                <c:pt idx="5">
                  <c:v>1.5299999999999999E-2</c:v>
                </c:pt>
              </c:numCache>
            </c:numRef>
          </c:val>
        </c:ser>
        <c:dLbls>
          <c:showLegendKey val="0"/>
          <c:showVal val="1"/>
          <c:showCatName val="0"/>
          <c:showSerName val="0"/>
          <c:showPercent val="0"/>
          <c:showBubbleSize val="0"/>
        </c:dLbls>
        <c:gapWidth val="150"/>
        <c:overlap val="-25"/>
        <c:axId val="150623744"/>
        <c:axId val="150120128"/>
      </c:barChart>
      <c:catAx>
        <c:axId val="150623744"/>
        <c:scaling>
          <c:orientation val="minMax"/>
        </c:scaling>
        <c:delete val="0"/>
        <c:axPos val="b"/>
        <c:majorTickMark val="none"/>
        <c:minorTickMark val="none"/>
        <c:tickLblPos val="nextTo"/>
        <c:crossAx val="150120128"/>
        <c:crosses val="autoZero"/>
        <c:auto val="1"/>
        <c:lblAlgn val="ctr"/>
        <c:lblOffset val="100"/>
        <c:noMultiLvlLbl val="0"/>
      </c:catAx>
      <c:valAx>
        <c:axId val="150120128"/>
        <c:scaling>
          <c:orientation val="minMax"/>
        </c:scaling>
        <c:delete val="1"/>
        <c:axPos val="l"/>
        <c:numFmt formatCode="0%" sourceLinked="1"/>
        <c:majorTickMark val="none"/>
        <c:minorTickMark val="none"/>
        <c:tickLblPos val="none"/>
        <c:crossAx val="150623744"/>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2344" l="0.7086614173228577" r="0.7086614173228577" t="0.74803149606302344" header="0.31496062992127727" footer="0.31496062992127727"/>
    <c:pageSetup paperSize="9"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WATER &amp; SANITATION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1"/>
              <c:layout>
                <c:manualLayout>
                  <c:x val="-8.8803637396988148E-3"/>
                  <c:y val="0"/>
                </c:manualLayout>
              </c:layout>
              <c:dLblPos val="outEnd"/>
              <c:showLegendKey val="0"/>
              <c:showVal val="1"/>
              <c:showCatName val="0"/>
              <c:showSerName val="0"/>
              <c:showPercent val="0"/>
              <c:showBubbleSize val="0"/>
            </c:dLbl>
            <c:dLbl>
              <c:idx val="4"/>
              <c:layout>
                <c:manualLayout>
                  <c:x val="-8.8803637396987784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Sheet5!$B$220:$B$225</c:f>
              <c:strCache>
                <c:ptCount val="6"/>
                <c:pt idx="0">
                  <c:v>TOTAL PROJECTS</c:v>
                </c:pt>
                <c:pt idx="1">
                  <c:v>NIL ACHIEVED</c:v>
                </c:pt>
                <c:pt idx="2">
                  <c:v>TARGET PARTIALLY MET</c:v>
                </c:pt>
                <c:pt idx="3">
                  <c:v>TARGET MET</c:v>
                </c:pt>
                <c:pt idx="4">
                  <c:v>TARGET EXCEEDED</c:v>
                </c:pt>
                <c:pt idx="5">
                  <c:v>NOT APPLICABLE</c:v>
                </c:pt>
              </c:strCache>
            </c:strRef>
          </c:cat>
          <c:val>
            <c:numRef>
              <c:f>Sheet5!$C$220:$C$225</c:f>
              <c:numCache>
                <c:formatCode>0%</c:formatCode>
                <c:ptCount val="6"/>
                <c:pt idx="0">
                  <c:v>1</c:v>
                </c:pt>
                <c:pt idx="1">
                  <c:v>0</c:v>
                </c:pt>
                <c:pt idx="2" formatCode="0.00%">
                  <c:v>7.1400000000000005E-2</c:v>
                </c:pt>
                <c:pt idx="3" formatCode="0.00%">
                  <c:v>0.64280000000000004</c:v>
                </c:pt>
                <c:pt idx="4" formatCode="0.00%">
                  <c:v>0.2142</c:v>
                </c:pt>
                <c:pt idx="5" formatCode="0.00%">
                  <c:v>7.1400000000000005E-2</c:v>
                </c:pt>
              </c:numCache>
            </c:numRef>
          </c:val>
        </c:ser>
        <c:ser>
          <c:idx val="1"/>
          <c:order val="1"/>
          <c:tx>
            <c:v>QUARTER 2</c:v>
          </c:tx>
          <c:invertIfNegative val="0"/>
          <c:dPt>
            <c:idx val="0"/>
            <c:invertIfNegative val="0"/>
            <c:bubble3D val="0"/>
            <c:spPr>
              <a:solidFill>
                <a:schemeClr val="tx1"/>
              </a:solidFill>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Lbls>
            <c:txPr>
              <a:bodyPr/>
              <a:lstStyle/>
              <a:p>
                <a:pPr algn="ctr">
                  <a:defRPr lang="en-ZA"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Sheet5!$B$220:$B$225</c:f>
              <c:strCache>
                <c:ptCount val="6"/>
                <c:pt idx="0">
                  <c:v>TOTAL PROJECTS</c:v>
                </c:pt>
                <c:pt idx="1">
                  <c:v>NIL ACHIEVED</c:v>
                </c:pt>
                <c:pt idx="2">
                  <c:v>TARGET PARTIALLY MET</c:v>
                </c:pt>
                <c:pt idx="3">
                  <c:v>TARGET MET</c:v>
                </c:pt>
                <c:pt idx="4">
                  <c:v>TARGET EXCEEDED</c:v>
                </c:pt>
                <c:pt idx="5">
                  <c:v>NOT APPLICABLE</c:v>
                </c:pt>
              </c:strCache>
            </c:strRef>
          </c:cat>
          <c:val>
            <c:numRef>
              <c:f>Sheet5!$D$220:$D$225</c:f>
              <c:numCache>
                <c:formatCode>0%</c:formatCode>
                <c:ptCount val="6"/>
                <c:pt idx="0">
                  <c:v>1</c:v>
                </c:pt>
                <c:pt idx="1">
                  <c:v>0</c:v>
                </c:pt>
                <c:pt idx="2" formatCode="0.00%">
                  <c:v>0.57140000000000002</c:v>
                </c:pt>
                <c:pt idx="3" formatCode="0.00%">
                  <c:v>0.35709999999999997</c:v>
                </c:pt>
                <c:pt idx="4" formatCode="0.00%">
                  <c:v>7.1400000000000005E-2</c:v>
                </c:pt>
                <c:pt idx="5">
                  <c:v>0</c:v>
                </c:pt>
              </c:numCache>
            </c:numRef>
          </c:val>
        </c:ser>
        <c:dLbls>
          <c:showLegendKey val="0"/>
          <c:showVal val="1"/>
          <c:showCatName val="0"/>
          <c:showSerName val="0"/>
          <c:showPercent val="0"/>
          <c:showBubbleSize val="0"/>
        </c:dLbls>
        <c:gapWidth val="150"/>
        <c:overlap val="-25"/>
        <c:axId val="150437888"/>
        <c:axId val="150121856"/>
      </c:barChart>
      <c:catAx>
        <c:axId val="150437888"/>
        <c:scaling>
          <c:orientation val="minMax"/>
        </c:scaling>
        <c:delete val="0"/>
        <c:axPos val="b"/>
        <c:majorTickMark val="none"/>
        <c:minorTickMark val="none"/>
        <c:tickLblPos val="nextTo"/>
        <c:crossAx val="150121856"/>
        <c:crosses val="autoZero"/>
        <c:auto val="1"/>
        <c:lblAlgn val="ctr"/>
        <c:lblOffset val="100"/>
        <c:noMultiLvlLbl val="0"/>
      </c:catAx>
      <c:valAx>
        <c:axId val="150121856"/>
        <c:scaling>
          <c:orientation val="minMax"/>
        </c:scaling>
        <c:delete val="1"/>
        <c:axPos val="l"/>
        <c:numFmt formatCode="0%" sourceLinked="1"/>
        <c:majorTickMark val="none"/>
        <c:minorTickMark val="none"/>
        <c:tickLblPos val="none"/>
        <c:crossAx val="150437888"/>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ELECTRICITY UNIT OVERVIEW</a:t>
            </a:r>
          </a:p>
          <a:p>
            <a:pPr>
              <a:defRPr sz="1400">
                <a:latin typeface="Arial Narrow" pitchFamily="34" charset="0"/>
              </a:defRPr>
            </a:pPr>
            <a:r>
              <a:rPr lang="en-US" sz="1400" b="1" i="0" u="none" strike="noStrike" baseline="0"/>
              <a:t>SDBIP 2012/2013 QUARTER 2 (OCTOBER - DECEMBER 2012) PROGRESS REPORT </a:t>
            </a:r>
            <a:r>
              <a:rPr lang="en-US" sz="1400">
                <a:latin typeface="Arial Narrow" pitchFamily="34" charset="0"/>
              </a:rPr>
              <a:t>    </a:t>
            </a: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8.8803637396987784E-3"/>
                  <c:y val="0"/>
                </c:manualLayout>
              </c:layout>
              <c:dLblPos val="outEnd"/>
              <c:showLegendKey val="0"/>
              <c:showVal val="1"/>
              <c:showCatName val="0"/>
              <c:showSerName val="0"/>
              <c:showPercent val="0"/>
              <c:showBubbleSize val="0"/>
            </c:dLbl>
            <c:dLbl>
              <c:idx val="5"/>
              <c:layout>
                <c:manualLayout>
                  <c:x val="-1.0656436487638535E-2"/>
                  <c:y val="0"/>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Sheet5!$B$229:$B$234</c:f>
              <c:strCache>
                <c:ptCount val="6"/>
                <c:pt idx="0">
                  <c:v>TOTAL PROJECTS</c:v>
                </c:pt>
                <c:pt idx="1">
                  <c:v>NIL ACHIEVED</c:v>
                </c:pt>
                <c:pt idx="2">
                  <c:v>TARGET PARTIALLY MET</c:v>
                </c:pt>
                <c:pt idx="3">
                  <c:v>TARGET MET</c:v>
                </c:pt>
                <c:pt idx="4">
                  <c:v>TARGET EXCEEDED</c:v>
                </c:pt>
                <c:pt idx="5">
                  <c:v>NOT APPLICABLE</c:v>
                </c:pt>
              </c:strCache>
            </c:strRef>
          </c:cat>
          <c:val>
            <c:numRef>
              <c:f>Sheet5!$C$229:$C$234</c:f>
              <c:numCache>
                <c:formatCode>0%</c:formatCode>
                <c:ptCount val="6"/>
                <c:pt idx="0">
                  <c:v>1</c:v>
                </c:pt>
                <c:pt idx="1">
                  <c:v>0</c:v>
                </c:pt>
                <c:pt idx="2">
                  <c:v>0</c:v>
                </c:pt>
                <c:pt idx="3">
                  <c:v>1</c:v>
                </c:pt>
                <c:pt idx="4">
                  <c:v>0</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3"/>
            <c:invertIfNegative val="0"/>
            <c:bubble3D val="0"/>
            <c:spPr>
              <a:solidFill>
                <a:srgbClr val="92D050"/>
              </a:solidFill>
              <a:ln>
                <a:solidFill>
                  <a:sysClr val="windowText" lastClr="000000"/>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Sheet5!$B$229:$B$234</c:f>
              <c:strCache>
                <c:ptCount val="6"/>
                <c:pt idx="0">
                  <c:v>TOTAL PROJECTS</c:v>
                </c:pt>
                <c:pt idx="1">
                  <c:v>NIL ACHIEVED</c:v>
                </c:pt>
                <c:pt idx="2">
                  <c:v>TARGET PARTIALLY MET</c:v>
                </c:pt>
                <c:pt idx="3">
                  <c:v>TARGET MET</c:v>
                </c:pt>
                <c:pt idx="4">
                  <c:v>TARGET EXCEEDED</c:v>
                </c:pt>
                <c:pt idx="5">
                  <c:v>NOT APPLICABLE</c:v>
                </c:pt>
              </c:strCache>
            </c:strRef>
          </c:cat>
          <c:val>
            <c:numRef>
              <c:f>Sheet5!$D$229:$D$234</c:f>
              <c:numCache>
                <c:formatCode>0%</c:formatCode>
                <c:ptCount val="6"/>
                <c:pt idx="0">
                  <c:v>1</c:v>
                </c:pt>
                <c:pt idx="1">
                  <c:v>0</c:v>
                </c:pt>
                <c:pt idx="2">
                  <c:v>0</c:v>
                </c:pt>
                <c:pt idx="3">
                  <c:v>1</c:v>
                </c:pt>
                <c:pt idx="4">
                  <c:v>0</c:v>
                </c:pt>
                <c:pt idx="5">
                  <c:v>0</c:v>
                </c:pt>
              </c:numCache>
            </c:numRef>
          </c:val>
        </c:ser>
        <c:dLbls>
          <c:showLegendKey val="0"/>
          <c:showVal val="1"/>
          <c:showCatName val="0"/>
          <c:showSerName val="0"/>
          <c:showPercent val="0"/>
          <c:showBubbleSize val="0"/>
        </c:dLbls>
        <c:gapWidth val="150"/>
        <c:overlap val="-25"/>
        <c:axId val="150398976"/>
        <c:axId val="150811136"/>
      </c:barChart>
      <c:catAx>
        <c:axId val="150398976"/>
        <c:scaling>
          <c:orientation val="minMax"/>
        </c:scaling>
        <c:delete val="0"/>
        <c:axPos val="b"/>
        <c:majorTickMark val="none"/>
        <c:minorTickMark val="none"/>
        <c:tickLblPos val="nextTo"/>
        <c:crossAx val="150811136"/>
        <c:crosses val="autoZero"/>
        <c:auto val="1"/>
        <c:lblAlgn val="ctr"/>
        <c:lblOffset val="100"/>
        <c:noMultiLvlLbl val="0"/>
      </c:catAx>
      <c:valAx>
        <c:axId val="150811136"/>
        <c:scaling>
          <c:orientation val="minMax"/>
        </c:scaling>
        <c:delete val="1"/>
        <c:axPos val="l"/>
        <c:numFmt formatCode="0%" sourceLinked="1"/>
        <c:majorTickMark val="none"/>
        <c:minorTickMark val="none"/>
        <c:tickLblPos val="none"/>
        <c:crossAx val="150398976"/>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b="1" i="0" baseline="0"/>
              <a:t>ELECTRICITY UNIT OVERVIEW</a:t>
            </a:r>
            <a:endParaRPr lang="en-US" sz="1400"/>
          </a:p>
          <a:p>
            <a:pPr>
              <a:defRPr sz="1400">
                <a:latin typeface="Arial Narrow" pitchFamily="34" charset="0"/>
              </a:defRPr>
            </a:pPr>
            <a:r>
              <a:rPr lang="en-US" sz="1400" b="1" i="0" u="none" strike="noStrike" baseline="0"/>
              <a:t>SDBIP 2012/2013 QUARTER 2 (MONTH 5 - NOVEMBER 2012) PROGRESS REPORT</a:t>
            </a:r>
            <a:r>
              <a:rPr lang="en-US" sz="1400" b="1" i="0" baseline="0"/>
              <a:t>    </a:t>
            </a:r>
            <a:endParaRPr lang="en-US" sz="1400"/>
          </a:p>
        </c:rich>
      </c:tx>
      <c:layout/>
      <c:overlay val="0"/>
    </c:title>
    <c:autoTitleDeleted val="0"/>
    <c:plotArea>
      <c:layout>
        <c:manualLayout>
          <c:layoutTarget val="inner"/>
          <c:xMode val="edge"/>
          <c:yMode val="edge"/>
          <c:x val="0.10096913051750382"/>
          <c:y val="0.13037339743589743"/>
          <c:w val="0.88246777492389639"/>
          <c:h val="0.63054193376069112"/>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1.5984654731457801E-2"/>
                  <c:y val="0"/>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Sheet5!$B$239:$B$244</c:f>
              <c:strCache>
                <c:ptCount val="6"/>
                <c:pt idx="0">
                  <c:v>TOTAL PROJECTS</c:v>
                </c:pt>
                <c:pt idx="1">
                  <c:v>NIL ACHIEVED</c:v>
                </c:pt>
                <c:pt idx="2">
                  <c:v>TARGET PARTIALLY MET</c:v>
                </c:pt>
                <c:pt idx="3">
                  <c:v>TARGET MET</c:v>
                </c:pt>
                <c:pt idx="4">
                  <c:v>TARGET EXCEEDED</c:v>
                </c:pt>
                <c:pt idx="5">
                  <c:v>NOT APPLICABLE</c:v>
                </c:pt>
              </c:strCache>
            </c:strRef>
          </c:cat>
          <c:val>
            <c:numRef>
              <c:f>Sheet5!$C$239:$C$244</c:f>
              <c:numCache>
                <c:formatCode>0.00%</c:formatCode>
                <c:ptCount val="6"/>
                <c:pt idx="0" formatCode="0%">
                  <c:v>1</c:v>
                </c:pt>
                <c:pt idx="1">
                  <c:v>8.3299999999999999E-2</c:v>
                </c:pt>
                <c:pt idx="2">
                  <c:v>0.41660000000000003</c:v>
                </c:pt>
                <c:pt idx="3">
                  <c:v>0.41660000000000003</c:v>
                </c:pt>
                <c:pt idx="4">
                  <c:v>8.3299999999999999E-2</c:v>
                </c:pt>
                <c:pt idx="5" formatCode="0%">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Sheet5!$B$239:$B$244</c:f>
              <c:strCache>
                <c:ptCount val="6"/>
                <c:pt idx="0">
                  <c:v>TOTAL PROJECTS</c:v>
                </c:pt>
                <c:pt idx="1">
                  <c:v>NIL ACHIEVED</c:v>
                </c:pt>
                <c:pt idx="2">
                  <c:v>TARGET PARTIALLY MET</c:v>
                </c:pt>
                <c:pt idx="3">
                  <c:v>TARGET MET</c:v>
                </c:pt>
                <c:pt idx="4">
                  <c:v>TARGET EXCEEDED</c:v>
                </c:pt>
                <c:pt idx="5">
                  <c:v>NOT APPLICABLE</c:v>
                </c:pt>
              </c:strCache>
            </c:strRef>
          </c:cat>
          <c:val>
            <c:numRef>
              <c:f>Sheet5!$D$239:$D$244</c:f>
              <c:numCache>
                <c:formatCode>0.00%</c:formatCode>
                <c:ptCount val="6"/>
                <c:pt idx="0" formatCode="0%">
                  <c:v>1</c:v>
                </c:pt>
                <c:pt idx="1">
                  <c:v>8.3299999999999999E-2</c:v>
                </c:pt>
                <c:pt idx="2">
                  <c:v>0.33329999999999999</c:v>
                </c:pt>
                <c:pt idx="3">
                  <c:v>8.3299999999999999E-2</c:v>
                </c:pt>
                <c:pt idx="4" formatCode="0%">
                  <c:v>0.5</c:v>
                </c:pt>
                <c:pt idx="5" formatCode="0%">
                  <c:v>0</c:v>
                </c:pt>
              </c:numCache>
            </c:numRef>
          </c:val>
        </c:ser>
        <c:dLbls>
          <c:showLegendKey val="0"/>
          <c:showVal val="1"/>
          <c:showCatName val="0"/>
          <c:showSerName val="0"/>
          <c:showPercent val="0"/>
          <c:showBubbleSize val="0"/>
        </c:dLbls>
        <c:gapWidth val="150"/>
        <c:overlap val="-25"/>
        <c:axId val="148819968"/>
        <c:axId val="150812864"/>
      </c:barChart>
      <c:catAx>
        <c:axId val="148819968"/>
        <c:scaling>
          <c:orientation val="minMax"/>
        </c:scaling>
        <c:delete val="0"/>
        <c:axPos val="b"/>
        <c:majorTickMark val="none"/>
        <c:minorTickMark val="none"/>
        <c:tickLblPos val="nextTo"/>
        <c:crossAx val="150812864"/>
        <c:crosses val="autoZero"/>
        <c:auto val="1"/>
        <c:lblAlgn val="ctr"/>
        <c:lblOffset val="100"/>
        <c:noMultiLvlLbl val="0"/>
      </c:catAx>
      <c:valAx>
        <c:axId val="150812864"/>
        <c:scaling>
          <c:orientation val="minMax"/>
        </c:scaling>
        <c:delete val="1"/>
        <c:axPos val="l"/>
        <c:numFmt formatCode="0%" sourceLinked="1"/>
        <c:majorTickMark val="none"/>
        <c:minorTickMark val="none"/>
        <c:tickLblPos val="none"/>
        <c:crossAx val="148819968"/>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PROJECT MANAGEMENT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1.2190476190476191E-2"/>
                  <c:y val="0"/>
                </c:manualLayout>
              </c:layout>
              <c:dLblPos val="outEnd"/>
              <c:showLegendKey val="0"/>
              <c:showVal val="1"/>
              <c:showCatName val="0"/>
              <c:showSerName val="0"/>
              <c:showPercent val="0"/>
              <c:showBubbleSize val="0"/>
            </c:dLbl>
            <c:dLbl>
              <c:idx val="2"/>
              <c:layout>
                <c:manualLayout>
                  <c:x val="-2.5226846644168942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Sheet5!$B$257:$B$262</c:f>
              <c:strCache>
                <c:ptCount val="6"/>
                <c:pt idx="0">
                  <c:v>TOTAL PROJECTS</c:v>
                </c:pt>
                <c:pt idx="1">
                  <c:v>NIL ACHIEVED</c:v>
                </c:pt>
                <c:pt idx="2">
                  <c:v>TARGET PARTIALLY MET</c:v>
                </c:pt>
                <c:pt idx="3">
                  <c:v>TARGET MET</c:v>
                </c:pt>
                <c:pt idx="4">
                  <c:v>TARGET EXCEEDED</c:v>
                </c:pt>
                <c:pt idx="5">
                  <c:v>NOT APPLICABLE</c:v>
                </c:pt>
              </c:strCache>
            </c:strRef>
          </c:cat>
          <c:val>
            <c:numRef>
              <c:f>Sheet5!$C$257:$C$262</c:f>
              <c:numCache>
                <c:formatCode>0%</c:formatCode>
                <c:ptCount val="6"/>
                <c:pt idx="0">
                  <c:v>1</c:v>
                </c:pt>
                <c:pt idx="1">
                  <c:v>0</c:v>
                </c:pt>
                <c:pt idx="2">
                  <c:v>0</c:v>
                </c:pt>
                <c:pt idx="3">
                  <c:v>1</c:v>
                </c:pt>
                <c:pt idx="4">
                  <c:v>0</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Sheet5!$B$257:$B$262</c:f>
              <c:strCache>
                <c:ptCount val="6"/>
                <c:pt idx="0">
                  <c:v>TOTAL PROJECTS</c:v>
                </c:pt>
                <c:pt idx="1">
                  <c:v>NIL ACHIEVED</c:v>
                </c:pt>
                <c:pt idx="2">
                  <c:v>TARGET PARTIALLY MET</c:v>
                </c:pt>
                <c:pt idx="3">
                  <c:v>TARGET MET</c:v>
                </c:pt>
                <c:pt idx="4">
                  <c:v>TARGET EXCEEDED</c:v>
                </c:pt>
                <c:pt idx="5">
                  <c:v>NOT APPLICABLE</c:v>
                </c:pt>
              </c:strCache>
            </c:strRef>
          </c:cat>
          <c:val>
            <c:numRef>
              <c:f>Sheet5!$D$257:$D$262</c:f>
              <c:numCache>
                <c:formatCode>0%</c:formatCode>
                <c:ptCount val="6"/>
                <c:pt idx="0">
                  <c:v>1</c:v>
                </c:pt>
                <c:pt idx="1">
                  <c:v>0</c:v>
                </c:pt>
                <c:pt idx="2">
                  <c:v>0.16159999999999999</c:v>
                </c:pt>
                <c:pt idx="3" formatCode="0.00%">
                  <c:v>0.83830000000000005</c:v>
                </c:pt>
                <c:pt idx="4">
                  <c:v>0</c:v>
                </c:pt>
                <c:pt idx="5">
                  <c:v>0</c:v>
                </c:pt>
              </c:numCache>
            </c:numRef>
          </c:val>
        </c:ser>
        <c:dLbls>
          <c:showLegendKey val="0"/>
          <c:showVal val="1"/>
          <c:showCatName val="0"/>
          <c:showSerName val="0"/>
          <c:showPercent val="0"/>
          <c:showBubbleSize val="0"/>
        </c:dLbls>
        <c:gapWidth val="150"/>
        <c:overlap val="-25"/>
        <c:axId val="151248896"/>
        <c:axId val="150674176"/>
      </c:barChart>
      <c:catAx>
        <c:axId val="151248896"/>
        <c:scaling>
          <c:orientation val="minMax"/>
        </c:scaling>
        <c:delete val="0"/>
        <c:axPos val="b"/>
        <c:majorTickMark val="none"/>
        <c:minorTickMark val="none"/>
        <c:tickLblPos val="nextTo"/>
        <c:crossAx val="150674176"/>
        <c:crosses val="autoZero"/>
        <c:auto val="1"/>
        <c:lblAlgn val="ctr"/>
        <c:lblOffset val="100"/>
        <c:noMultiLvlLbl val="0"/>
      </c:catAx>
      <c:valAx>
        <c:axId val="150674176"/>
        <c:scaling>
          <c:orientation val="minMax"/>
        </c:scaling>
        <c:delete val="1"/>
        <c:axPos val="l"/>
        <c:numFmt formatCode="0%" sourceLinked="1"/>
        <c:majorTickMark val="none"/>
        <c:minorTickMark val="none"/>
        <c:tickLblPos val="none"/>
        <c:crossAx val="151248896"/>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FLEET MANAGEMENT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1.2190476190476191E-2"/>
                  <c:y val="0"/>
                </c:manualLayout>
              </c:layout>
              <c:dLblPos val="outEnd"/>
              <c:showLegendKey val="0"/>
              <c:showVal val="1"/>
              <c:showCatName val="0"/>
              <c:showSerName val="0"/>
              <c:showPercent val="0"/>
              <c:showBubbleSize val="0"/>
            </c:dLbl>
            <c:dLbl>
              <c:idx val="2"/>
              <c:layout>
                <c:manualLayout>
                  <c:x val="2.0487439070116242E-3"/>
                  <c:y val="-2.6709401709401939E-7"/>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Sheet5!$B$247:$B$252</c:f>
              <c:strCache>
                <c:ptCount val="6"/>
                <c:pt idx="0">
                  <c:v>TOTAL PROJECTS</c:v>
                </c:pt>
                <c:pt idx="1">
                  <c:v>NIL ACHIEVED</c:v>
                </c:pt>
                <c:pt idx="2">
                  <c:v>TARGET PARTIALLY MET</c:v>
                </c:pt>
                <c:pt idx="3">
                  <c:v>TARGET MET</c:v>
                </c:pt>
                <c:pt idx="4">
                  <c:v>TARGET EXCEEDED</c:v>
                </c:pt>
                <c:pt idx="5">
                  <c:v>NOT APPLICABLE</c:v>
                </c:pt>
              </c:strCache>
            </c:strRef>
          </c:cat>
          <c:val>
            <c:numRef>
              <c:f>Sheet5!$C$247:$C$252</c:f>
              <c:numCache>
                <c:formatCode>0%</c:formatCode>
                <c:ptCount val="6"/>
                <c:pt idx="0">
                  <c:v>1</c:v>
                </c:pt>
                <c:pt idx="1">
                  <c:v>0</c:v>
                </c:pt>
                <c:pt idx="2">
                  <c:v>0.4</c:v>
                </c:pt>
                <c:pt idx="3">
                  <c:v>0.4</c:v>
                </c:pt>
                <c:pt idx="4">
                  <c:v>0</c:v>
                </c:pt>
                <c:pt idx="5">
                  <c:v>0.2</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Sheet5!$B$247:$B$252</c:f>
              <c:strCache>
                <c:ptCount val="6"/>
                <c:pt idx="0">
                  <c:v>TOTAL PROJECTS</c:v>
                </c:pt>
                <c:pt idx="1">
                  <c:v>NIL ACHIEVED</c:v>
                </c:pt>
                <c:pt idx="2">
                  <c:v>TARGET PARTIALLY MET</c:v>
                </c:pt>
                <c:pt idx="3">
                  <c:v>TARGET MET</c:v>
                </c:pt>
                <c:pt idx="4">
                  <c:v>TARGET EXCEEDED</c:v>
                </c:pt>
                <c:pt idx="5">
                  <c:v>NOT APPLICABLE</c:v>
                </c:pt>
              </c:strCache>
            </c:strRef>
          </c:cat>
          <c:val>
            <c:numRef>
              <c:f>Sheet5!$D$247:$D$252</c:f>
              <c:numCache>
                <c:formatCode>0%</c:formatCode>
                <c:ptCount val="6"/>
                <c:pt idx="0">
                  <c:v>1</c:v>
                </c:pt>
                <c:pt idx="1">
                  <c:v>0</c:v>
                </c:pt>
                <c:pt idx="2">
                  <c:v>0.6</c:v>
                </c:pt>
                <c:pt idx="3">
                  <c:v>0.2</c:v>
                </c:pt>
                <c:pt idx="4">
                  <c:v>0</c:v>
                </c:pt>
                <c:pt idx="5">
                  <c:v>0.2</c:v>
                </c:pt>
              </c:numCache>
            </c:numRef>
          </c:val>
        </c:ser>
        <c:dLbls>
          <c:showLegendKey val="0"/>
          <c:showVal val="1"/>
          <c:showCatName val="0"/>
          <c:showSerName val="0"/>
          <c:showPercent val="0"/>
          <c:showBubbleSize val="0"/>
        </c:dLbls>
        <c:gapWidth val="150"/>
        <c:overlap val="-25"/>
        <c:axId val="151251456"/>
        <c:axId val="150668992"/>
      </c:barChart>
      <c:catAx>
        <c:axId val="151251456"/>
        <c:scaling>
          <c:orientation val="minMax"/>
        </c:scaling>
        <c:delete val="0"/>
        <c:axPos val="b"/>
        <c:numFmt formatCode="General" sourceLinked="1"/>
        <c:majorTickMark val="none"/>
        <c:minorTickMark val="none"/>
        <c:tickLblPos val="nextTo"/>
        <c:crossAx val="150668992"/>
        <c:crosses val="autoZero"/>
        <c:auto val="1"/>
        <c:lblAlgn val="ctr"/>
        <c:lblOffset val="100"/>
        <c:noMultiLvlLbl val="0"/>
      </c:catAx>
      <c:valAx>
        <c:axId val="150668992"/>
        <c:scaling>
          <c:orientation val="minMax"/>
        </c:scaling>
        <c:delete val="1"/>
        <c:axPos val="l"/>
        <c:numFmt formatCode="0%" sourceLinked="1"/>
        <c:majorTickMark val="none"/>
        <c:minorTickMark val="none"/>
        <c:tickLblPos val="none"/>
        <c:crossAx val="151251456"/>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ROADS &amp; STORMWATER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manualLayout>
          <c:xMode val="edge"/>
          <c:yMode val="edge"/>
          <c:x val="0.15154465691788527"/>
          <c:y val="3.3081755737979564E-2"/>
        </c:manualLayout>
      </c:layout>
      <c:overlay val="0"/>
    </c:title>
    <c:autoTitleDeleted val="0"/>
    <c:plotArea>
      <c:layout>
        <c:manualLayout>
          <c:layoutTarget val="inner"/>
          <c:xMode val="edge"/>
          <c:yMode val="edge"/>
          <c:x val="8.1676190476190527E-2"/>
          <c:y val="0.20881517094017094"/>
          <c:w val="0.89699047619049443"/>
          <c:h val="0.43337686965812644"/>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1.029471316085488E-3"/>
                  <c:y val="6.7523873345618794E-3"/>
                </c:manualLayout>
              </c:layout>
              <c:dLblPos val="outEnd"/>
              <c:showLegendKey val="0"/>
              <c:showVal val="1"/>
              <c:showCatName val="0"/>
              <c:showSerName val="0"/>
              <c:showPercent val="0"/>
              <c:showBubbleSize val="0"/>
            </c:dLbl>
            <c:dLbl>
              <c:idx val="4"/>
              <c:layout/>
              <c:tx>
                <c:rich>
                  <a:bodyPr/>
                  <a:lstStyle/>
                  <a:p>
                    <a:r>
                      <a:rPr lang="en-US" sz="800"/>
                      <a:t>0</a:t>
                    </a:r>
                    <a:r>
                      <a:rPr lang="en-US"/>
                      <a:t>%</a:t>
                    </a:r>
                  </a:p>
                </c:rich>
              </c:tx>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Sheet5!$B$267:$B$272</c:f>
              <c:strCache>
                <c:ptCount val="6"/>
                <c:pt idx="0">
                  <c:v>TOTAL PROJECTS</c:v>
                </c:pt>
                <c:pt idx="1">
                  <c:v>NIL ACHIEVED</c:v>
                </c:pt>
                <c:pt idx="2">
                  <c:v>TARGET PARTIALLY MET</c:v>
                </c:pt>
                <c:pt idx="3">
                  <c:v>TARGET MET</c:v>
                </c:pt>
                <c:pt idx="4">
                  <c:v>TARGET EXCEEDED</c:v>
                </c:pt>
                <c:pt idx="5">
                  <c:v>NOT APPLICABLE</c:v>
                </c:pt>
              </c:strCache>
            </c:strRef>
          </c:cat>
          <c:val>
            <c:numRef>
              <c:f>Sheet5!$C$267:$C$272</c:f>
              <c:numCache>
                <c:formatCode>0%</c:formatCode>
                <c:ptCount val="6"/>
                <c:pt idx="0">
                  <c:v>1</c:v>
                </c:pt>
                <c:pt idx="1">
                  <c:v>0</c:v>
                </c:pt>
                <c:pt idx="2" formatCode="0.00%">
                  <c:v>0.5333</c:v>
                </c:pt>
                <c:pt idx="3" formatCode="0.00%">
                  <c:v>0.36659999999999998</c:v>
                </c:pt>
                <c:pt idx="4">
                  <c:v>0.1</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Sheet5!$B$267:$B$272</c:f>
              <c:strCache>
                <c:ptCount val="6"/>
                <c:pt idx="0">
                  <c:v>TOTAL PROJECTS</c:v>
                </c:pt>
                <c:pt idx="1">
                  <c:v>NIL ACHIEVED</c:v>
                </c:pt>
                <c:pt idx="2">
                  <c:v>TARGET PARTIALLY MET</c:v>
                </c:pt>
                <c:pt idx="3">
                  <c:v>TARGET MET</c:v>
                </c:pt>
                <c:pt idx="4">
                  <c:v>TARGET EXCEEDED</c:v>
                </c:pt>
                <c:pt idx="5">
                  <c:v>NOT APPLICABLE</c:v>
                </c:pt>
              </c:strCache>
            </c:strRef>
          </c:cat>
          <c:val>
            <c:numRef>
              <c:f>Sheet5!$D$267:$D$272</c:f>
              <c:numCache>
                <c:formatCode>0.00%</c:formatCode>
                <c:ptCount val="6"/>
                <c:pt idx="0" formatCode="0%">
                  <c:v>1</c:v>
                </c:pt>
                <c:pt idx="1">
                  <c:v>0.23330000000000001</c:v>
                </c:pt>
                <c:pt idx="2" formatCode="0%">
                  <c:v>0.3</c:v>
                </c:pt>
                <c:pt idx="3">
                  <c:v>0.23330000000000001</c:v>
                </c:pt>
                <c:pt idx="4" formatCode="0%">
                  <c:v>0.2</c:v>
                </c:pt>
                <c:pt idx="5">
                  <c:v>3.3300000000000003E-2</c:v>
                </c:pt>
              </c:numCache>
            </c:numRef>
          </c:val>
        </c:ser>
        <c:dLbls>
          <c:showLegendKey val="0"/>
          <c:showVal val="1"/>
          <c:showCatName val="0"/>
          <c:showSerName val="0"/>
          <c:showPercent val="0"/>
          <c:showBubbleSize val="0"/>
        </c:dLbls>
        <c:gapWidth val="150"/>
        <c:overlap val="-25"/>
        <c:axId val="151320064"/>
        <c:axId val="150671872"/>
      </c:barChart>
      <c:catAx>
        <c:axId val="151320064"/>
        <c:scaling>
          <c:orientation val="minMax"/>
        </c:scaling>
        <c:delete val="0"/>
        <c:axPos val="b"/>
        <c:majorTickMark val="none"/>
        <c:minorTickMark val="none"/>
        <c:tickLblPos val="nextTo"/>
        <c:crossAx val="150671872"/>
        <c:crosses val="autoZero"/>
        <c:auto val="1"/>
        <c:lblAlgn val="ctr"/>
        <c:lblOffset val="100"/>
        <c:noMultiLvlLbl val="0"/>
      </c:catAx>
      <c:valAx>
        <c:axId val="150671872"/>
        <c:scaling>
          <c:orientation val="minMax"/>
        </c:scaling>
        <c:delete val="1"/>
        <c:axPos val="l"/>
        <c:numFmt formatCode="0%" sourceLinked="1"/>
        <c:majorTickMark val="none"/>
        <c:minorTickMark val="none"/>
        <c:tickLblPos val="none"/>
        <c:crossAx val="151320064"/>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a:latin typeface="Arial Narrow" pitchFamily="34" charset="0"/>
              </a:defRPr>
            </a:pPr>
            <a:r>
              <a:rPr lang="en-US" sz="1400">
                <a:latin typeface="Arial Narrow" pitchFamily="34" charset="0"/>
              </a:rPr>
              <a:t>LANDFILL SITE OVERVIEW</a:t>
            </a:r>
          </a:p>
          <a:p>
            <a:pPr>
              <a:defRPr lang="en-US"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barChart>
        <c:barDir val="col"/>
        <c:grouping val="clustered"/>
        <c:varyColors val="0"/>
        <c:ser>
          <c:idx val="1"/>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cat>
            <c:strRef>
              <c:f>Sheet5!$B$367:$B$372</c:f>
              <c:strCache>
                <c:ptCount val="6"/>
                <c:pt idx="0">
                  <c:v>TOTAL PROJECTS</c:v>
                </c:pt>
                <c:pt idx="1">
                  <c:v>NIL ACHIEVED</c:v>
                </c:pt>
                <c:pt idx="2">
                  <c:v>TARGET PARTIALLY MET</c:v>
                </c:pt>
                <c:pt idx="3">
                  <c:v>TARGET MET</c:v>
                </c:pt>
                <c:pt idx="4">
                  <c:v>TARGET EXCEEDED</c:v>
                </c:pt>
                <c:pt idx="5">
                  <c:v>NOT APPLICABLE</c:v>
                </c:pt>
              </c:strCache>
            </c:strRef>
          </c:cat>
          <c:val>
            <c:numRef>
              <c:f>Sheet5!$C$367:$C$372</c:f>
              <c:numCache>
                <c:formatCode>0%</c:formatCode>
                <c:ptCount val="6"/>
                <c:pt idx="0">
                  <c:v>1</c:v>
                </c:pt>
                <c:pt idx="1">
                  <c:v>0</c:v>
                </c:pt>
                <c:pt idx="2" formatCode="0.00%">
                  <c:v>0.33329999999999999</c:v>
                </c:pt>
                <c:pt idx="3" formatCode="0.00%">
                  <c:v>0.66659999999999997</c:v>
                </c:pt>
                <c:pt idx="4">
                  <c:v>0</c:v>
                </c:pt>
                <c:pt idx="5">
                  <c:v>0</c:v>
                </c:pt>
              </c:numCache>
            </c:numRef>
          </c:val>
        </c:ser>
        <c:ser>
          <c:idx val="0"/>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3"/>
            <c:invertIfNegative val="0"/>
            <c:bubble3D val="0"/>
            <c:spPr>
              <a:solidFill>
                <a:srgbClr val="92D05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a:defRPr lang="en-US"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Sheet5!$B$367:$B$372</c:f>
              <c:strCache>
                <c:ptCount val="6"/>
                <c:pt idx="0">
                  <c:v>TOTAL PROJECTS</c:v>
                </c:pt>
                <c:pt idx="1">
                  <c:v>NIL ACHIEVED</c:v>
                </c:pt>
                <c:pt idx="2">
                  <c:v>TARGET PARTIALLY MET</c:v>
                </c:pt>
                <c:pt idx="3">
                  <c:v>TARGET MET</c:v>
                </c:pt>
                <c:pt idx="4">
                  <c:v>TARGET EXCEEDED</c:v>
                </c:pt>
                <c:pt idx="5">
                  <c:v>NOT APPLICABLE</c:v>
                </c:pt>
              </c:strCache>
            </c:strRef>
          </c:cat>
          <c:val>
            <c:numRef>
              <c:f>Sheet5!$D$367:$D$372</c:f>
              <c:numCache>
                <c:formatCode>0%</c:formatCode>
                <c:ptCount val="6"/>
                <c:pt idx="0">
                  <c:v>1</c:v>
                </c:pt>
                <c:pt idx="1">
                  <c:v>0</c:v>
                </c:pt>
                <c:pt idx="2">
                  <c:v>0</c:v>
                </c:pt>
                <c:pt idx="3">
                  <c:v>1</c:v>
                </c:pt>
                <c:pt idx="4">
                  <c:v>0</c:v>
                </c:pt>
                <c:pt idx="5">
                  <c:v>0</c:v>
                </c:pt>
              </c:numCache>
            </c:numRef>
          </c:val>
        </c:ser>
        <c:dLbls>
          <c:showLegendKey val="0"/>
          <c:showVal val="1"/>
          <c:showCatName val="0"/>
          <c:showSerName val="0"/>
          <c:showPercent val="0"/>
          <c:showBubbleSize val="0"/>
        </c:dLbls>
        <c:gapWidth val="150"/>
        <c:overlap val="-25"/>
        <c:axId val="149884928"/>
        <c:axId val="151860864"/>
      </c:barChart>
      <c:catAx>
        <c:axId val="149884928"/>
        <c:scaling>
          <c:orientation val="minMax"/>
        </c:scaling>
        <c:delete val="0"/>
        <c:axPos val="b"/>
        <c:majorTickMark val="none"/>
        <c:minorTickMark val="none"/>
        <c:tickLblPos val="nextTo"/>
        <c:txPr>
          <a:bodyPr/>
          <a:lstStyle/>
          <a:p>
            <a:pPr>
              <a:defRPr lang="en-US"/>
            </a:pPr>
            <a:endParaRPr lang="en-US"/>
          </a:p>
        </c:txPr>
        <c:crossAx val="151860864"/>
        <c:crosses val="autoZero"/>
        <c:auto val="1"/>
        <c:lblAlgn val="ctr"/>
        <c:lblOffset val="100"/>
        <c:noMultiLvlLbl val="0"/>
      </c:catAx>
      <c:valAx>
        <c:axId val="151860864"/>
        <c:scaling>
          <c:orientation val="minMax"/>
        </c:scaling>
        <c:delete val="1"/>
        <c:axPos val="l"/>
        <c:numFmt formatCode="0%" sourceLinked="1"/>
        <c:majorTickMark val="none"/>
        <c:minorTickMark val="none"/>
        <c:tickLblPos val="none"/>
        <c:crossAx val="149884928"/>
        <c:crosses val="autoZero"/>
        <c:crossBetween val="between"/>
      </c:valAx>
      <c:dTable>
        <c:showHorzBorder val="1"/>
        <c:showVertBorder val="1"/>
        <c:showOutline val="1"/>
        <c:showKeys val="0"/>
        <c:txPr>
          <a:bodyPr/>
          <a:lstStyle/>
          <a:p>
            <a:pPr rtl="0">
              <a:defRPr lang="en-US"/>
            </a:pPr>
            <a:endParaRPr lang="en-US"/>
          </a:p>
        </c:txPr>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CORPORATE SERVICES BUSINESS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manualLayout>
          <c:layoutTarget val="inner"/>
          <c:xMode val="edge"/>
          <c:yMode val="edge"/>
          <c:x val="0.10445936904945431"/>
          <c:y val="0.15297336213103527"/>
          <c:w val="0.89198848545466347"/>
          <c:h val="0.54801312902841759"/>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9.0611919710806704E-3"/>
                  <c:y val="-1.1519078473722105E-2"/>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Sheet5!$B$277:$B$282</c:f>
              <c:strCache>
                <c:ptCount val="6"/>
                <c:pt idx="0">
                  <c:v>TOTAL PROJECTS</c:v>
                </c:pt>
                <c:pt idx="1">
                  <c:v>NIL ACHIEVED</c:v>
                </c:pt>
                <c:pt idx="2">
                  <c:v>TARGET PARTIALLY MET</c:v>
                </c:pt>
                <c:pt idx="3">
                  <c:v>TARGET MET</c:v>
                </c:pt>
                <c:pt idx="4">
                  <c:v>TARGET EXCEEDED</c:v>
                </c:pt>
                <c:pt idx="5">
                  <c:v>NOT APPLICABLE</c:v>
                </c:pt>
              </c:strCache>
            </c:strRef>
          </c:cat>
          <c:val>
            <c:numRef>
              <c:f>Sheet5!$C$277:$C$282</c:f>
              <c:numCache>
                <c:formatCode>0%</c:formatCode>
                <c:ptCount val="6"/>
                <c:pt idx="0">
                  <c:v>1</c:v>
                </c:pt>
                <c:pt idx="1">
                  <c:v>0</c:v>
                </c:pt>
                <c:pt idx="2" formatCode="0.00%">
                  <c:v>0.2631</c:v>
                </c:pt>
                <c:pt idx="3" formatCode="0.00%">
                  <c:v>0.64910000000000001</c:v>
                </c:pt>
                <c:pt idx="4">
                  <c:v>0</c:v>
                </c:pt>
                <c:pt idx="5" formatCode="0.00%">
                  <c:v>8.77E-2</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Sheet5!$B$277:$B$282</c:f>
              <c:strCache>
                <c:ptCount val="6"/>
                <c:pt idx="0">
                  <c:v>TOTAL PROJECTS</c:v>
                </c:pt>
                <c:pt idx="1">
                  <c:v>NIL ACHIEVED</c:v>
                </c:pt>
                <c:pt idx="2">
                  <c:v>TARGET PARTIALLY MET</c:v>
                </c:pt>
                <c:pt idx="3">
                  <c:v>TARGET MET</c:v>
                </c:pt>
                <c:pt idx="4">
                  <c:v>TARGET EXCEEDED</c:v>
                </c:pt>
                <c:pt idx="5">
                  <c:v>NOT APPLICABLE</c:v>
                </c:pt>
              </c:strCache>
            </c:strRef>
          </c:cat>
          <c:val>
            <c:numRef>
              <c:f>Sheet5!$D$277:$D$282</c:f>
              <c:numCache>
                <c:formatCode>0.00%</c:formatCode>
                <c:ptCount val="6"/>
                <c:pt idx="0" formatCode="0%">
                  <c:v>1</c:v>
                </c:pt>
                <c:pt idx="1">
                  <c:v>6.8900000000000003E-2</c:v>
                </c:pt>
                <c:pt idx="2">
                  <c:v>0.24129999999999999</c:v>
                </c:pt>
                <c:pt idx="3" formatCode="0%">
                  <c:v>0.5</c:v>
                </c:pt>
                <c:pt idx="4">
                  <c:v>6.8900000000000003E-2</c:v>
                </c:pt>
                <c:pt idx="5">
                  <c:v>0.1206</c:v>
                </c:pt>
              </c:numCache>
            </c:numRef>
          </c:val>
        </c:ser>
        <c:dLbls>
          <c:showLegendKey val="0"/>
          <c:showVal val="1"/>
          <c:showCatName val="0"/>
          <c:showSerName val="0"/>
          <c:showPercent val="0"/>
          <c:showBubbleSize val="0"/>
        </c:dLbls>
        <c:gapWidth val="150"/>
        <c:overlap val="-25"/>
        <c:axId val="150000128"/>
        <c:axId val="151909440"/>
      </c:barChart>
      <c:catAx>
        <c:axId val="150000128"/>
        <c:scaling>
          <c:orientation val="minMax"/>
        </c:scaling>
        <c:delete val="0"/>
        <c:axPos val="b"/>
        <c:majorTickMark val="none"/>
        <c:minorTickMark val="none"/>
        <c:tickLblPos val="nextTo"/>
        <c:crossAx val="151909440"/>
        <c:crosses val="autoZero"/>
        <c:auto val="1"/>
        <c:lblAlgn val="ctr"/>
        <c:lblOffset val="100"/>
        <c:noMultiLvlLbl val="0"/>
      </c:catAx>
      <c:valAx>
        <c:axId val="151909440"/>
        <c:scaling>
          <c:orientation val="minMax"/>
        </c:scaling>
        <c:delete val="1"/>
        <c:axPos val="l"/>
        <c:numFmt formatCode="0%" sourceLinked="1"/>
        <c:majorTickMark val="none"/>
        <c:minorTickMark val="none"/>
        <c:tickLblPos val="none"/>
        <c:crossAx val="150000128"/>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2299" l="0.70866141732285726" r="0.70866141732285726" t="0.74803149606302299" header="0.31496062992127705" footer="0.31496062992127705"/>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CORPORATE BUSINESS UNIT OVERVIEW</a:t>
            </a:r>
          </a:p>
          <a:p>
            <a:pPr>
              <a:defRPr sz="1400">
                <a:latin typeface="Arial Narrow" pitchFamily="34" charset="0"/>
              </a:defRPr>
            </a:pPr>
            <a:r>
              <a:rPr lang="en-US" sz="1400">
                <a:latin typeface="Arial Narrow" pitchFamily="34" charset="0"/>
              </a:rPr>
              <a:t>SDBIP 2012/2013 QUARTER 2 (OCTOBER - DECEMBER 2012) PROGRESS REPORT </a:t>
            </a:r>
          </a:p>
        </c:rich>
      </c:tx>
      <c:layout/>
      <c:overlay val="0"/>
    </c:title>
    <c:autoTitleDeleted val="0"/>
    <c:plotArea>
      <c:layout>
        <c:manualLayout>
          <c:layoutTarget val="inner"/>
          <c:xMode val="edge"/>
          <c:yMode val="edge"/>
          <c:x val="0.11171497584541062"/>
          <c:y val="0.16661965811965812"/>
          <c:w val="0.87230036942313161"/>
          <c:h val="0.49134722222222232"/>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layout>
                <c:manualLayout>
                  <c:x val="-6.0407153729071404E-3"/>
                  <c:y val="0"/>
                </c:manualLayout>
              </c:layout>
              <c:dLblPos val="outEnd"/>
              <c:showLegendKey val="0"/>
              <c:showVal val="1"/>
              <c:showCatName val="0"/>
              <c:showSerName val="0"/>
              <c:showPercent val="0"/>
              <c:showBubbleSize val="0"/>
            </c:dLbl>
            <c:dLbl>
              <c:idx val="3"/>
              <c:layout>
                <c:manualLayout>
                  <c:x val="-3.5102739726027607E-4"/>
                  <c:y val="1.0176282051282114E-2"/>
                </c:manualLayout>
              </c:layout>
              <c:dLblPos val="outEnd"/>
              <c:showLegendKey val="0"/>
              <c:showVal val="1"/>
              <c:showCatName val="0"/>
              <c:showSerName val="0"/>
              <c:showPercent val="0"/>
              <c:showBubbleSize val="0"/>
            </c:dLbl>
            <c:dLbl>
              <c:idx val="5"/>
              <c:layout>
                <c:manualLayout>
                  <c:x val="-1.5953196347032051E-3"/>
                  <c:y val="3.3920940170940202E-3"/>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Sheet5!$B$23:$B$28</c:f>
              <c:strCache>
                <c:ptCount val="6"/>
                <c:pt idx="0">
                  <c:v>TOTAL PROJECTS</c:v>
                </c:pt>
                <c:pt idx="1">
                  <c:v>NIL ACHIEVED</c:v>
                </c:pt>
                <c:pt idx="2">
                  <c:v>TARGET PARTIALLY MET</c:v>
                </c:pt>
                <c:pt idx="3">
                  <c:v>TARGET MET</c:v>
                </c:pt>
                <c:pt idx="4">
                  <c:v>TARGET EXCEEDED</c:v>
                </c:pt>
                <c:pt idx="5">
                  <c:v>NOT APPLICABLE</c:v>
                </c:pt>
              </c:strCache>
            </c:strRef>
          </c:cat>
          <c:val>
            <c:numRef>
              <c:f>Sheet5!$C$23:$C$28</c:f>
              <c:numCache>
                <c:formatCode>0.00%</c:formatCode>
                <c:ptCount val="6"/>
                <c:pt idx="0" formatCode="0%">
                  <c:v>1</c:v>
                </c:pt>
                <c:pt idx="1">
                  <c:v>7.2400000000000006E-2</c:v>
                </c:pt>
                <c:pt idx="2">
                  <c:v>0.23180000000000001</c:v>
                </c:pt>
                <c:pt idx="3">
                  <c:v>0.36230000000000001</c:v>
                </c:pt>
                <c:pt idx="4">
                  <c:v>2.8899999999999999E-2</c:v>
                </c:pt>
                <c:pt idx="5">
                  <c:v>0.30430000000000001</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Sheet5!$B$23:$B$28</c:f>
              <c:strCache>
                <c:ptCount val="6"/>
                <c:pt idx="0">
                  <c:v>TOTAL PROJECTS</c:v>
                </c:pt>
                <c:pt idx="1">
                  <c:v>NIL ACHIEVED</c:v>
                </c:pt>
                <c:pt idx="2">
                  <c:v>TARGET PARTIALLY MET</c:v>
                </c:pt>
                <c:pt idx="3">
                  <c:v>TARGET MET</c:v>
                </c:pt>
                <c:pt idx="4">
                  <c:v>TARGET EXCEEDED</c:v>
                </c:pt>
                <c:pt idx="5">
                  <c:v>NOT APPLICABLE</c:v>
                </c:pt>
              </c:strCache>
            </c:strRef>
          </c:cat>
          <c:val>
            <c:numRef>
              <c:f>Sheet5!$D$23:$D$28</c:f>
              <c:numCache>
                <c:formatCode>0.00%</c:formatCode>
                <c:ptCount val="6"/>
                <c:pt idx="0" formatCode="0%">
                  <c:v>1</c:v>
                </c:pt>
                <c:pt idx="1">
                  <c:v>7.2400000000000006E-2</c:v>
                </c:pt>
                <c:pt idx="2">
                  <c:v>0.20280000000000001</c:v>
                </c:pt>
                <c:pt idx="3">
                  <c:v>0.3478</c:v>
                </c:pt>
                <c:pt idx="4">
                  <c:v>1.44E-2</c:v>
                </c:pt>
                <c:pt idx="5">
                  <c:v>0.36230000000000001</c:v>
                </c:pt>
              </c:numCache>
            </c:numRef>
          </c:val>
        </c:ser>
        <c:dLbls>
          <c:showLegendKey val="0"/>
          <c:showVal val="1"/>
          <c:showCatName val="0"/>
          <c:showSerName val="0"/>
          <c:showPercent val="0"/>
          <c:showBubbleSize val="0"/>
        </c:dLbls>
        <c:gapWidth val="150"/>
        <c:overlap val="-25"/>
        <c:axId val="93591040"/>
        <c:axId val="63069504"/>
      </c:barChart>
      <c:catAx>
        <c:axId val="93591040"/>
        <c:scaling>
          <c:orientation val="minMax"/>
        </c:scaling>
        <c:delete val="0"/>
        <c:axPos val="b"/>
        <c:majorTickMark val="none"/>
        <c:minorTickMark val="none"/>
        <c:tickLblPos val="nextTo"/>
        <c:crossAx val="63069504"/>
        <c:crosses val="autoZero"/>
        <c:auto val="1"/>
        <c:lblAlgn val="ctr"/>
        <c:lblOffset val="100"/>
        <c:noMultiLvlLbl val="0"/>
      </c:catAx>
      <c:valAx>
        <c:axId val="63069504"/>
        <c:scaling>
          <c:orientation val="minMax"/>
        </c:scaling>
        <c:delete val="1"/>
        <c:axPos val="l"/>
        <c:numFmt formatCode="0%" sourceLinked="1"/>
        <c:majorTickMark val="none"/>
        <c:minorTickMark val="none"/>
        <c:tickLblPos val="none"/>
        <c:crossAx val="93591040"/>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0434" l="0.70866141732284615" r="0.70866141732284615" t="0.74803149606300434" header="0.31496062992126905" footer="0.31496062992126905"/>
    <c:pageSetup paperSize="9"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SOUND GOVERNANCE UNIT OVERVIEW</a:t>
            </a:r>
          </a:p>
          <a:p>
            <a:pPr>
              <a:defRPr sz="1400">
                <a:latin typeface="Arial Narrow" pitchFamily="34" charset="0"/>
              </a:defRPr>
            </a:pPr>
            <a:r>
              <a:rPr lang="en-US" sz="1400" b="1" i="0" u="none" strike="noStrike" baseline="0"/>
              <a:t>SDBIP 2012/2013 QUARTER 2 (OCTOBER - DECEMBER 2012) PROGRESS REPORT </a:t>
            </a:r>
            <a:r>
              <a:rPr lang="en-US" sz="1400">
                <a:latin typeface="Arial Narrow" pitchFamily="34" charset="0"/>
              </a:rPr>
              <a:t>  </a:t>
            </a:r>
            <a:endParaRPr lang="en-US" sz="1400" baseline="0">
              <a:latin typeface="Arial Narrow" pitchFamily="34" charset="0"/>
            </a:endParaRPr>
          </a:p>
          <a:p>
            <a:pPr>
              <a:defRPr sz="1400">
                <a:latin typeface="Arial Narrow" pitchFamily="34" charset="0"/>
              </a:defRPr>
            </a:pPr>
            <a:endParaRPr lang="en-US" sz="1400">
              <a:latin typeface="Arial Narrow" pitchFamily="34" charset="0"/>
            </a:endParaRPr>
          </a:p>
        </c:rich>
      </c:tx>
      <c:layout>
        <c:manualLayout>
          <c:xMode val="edge"/>
          <c:yMode val="edge"/>
          <c:x val="0.15890720129375951"/>
          <c:y val="0"/>
        </c:manualLayout>
      </c:layout>
      <c:overlay val="0"/>
    </c:title>
    <c:autoTitleDeleted val="0"/>
    <c:plotArea>
      <c:layout>
        <c:manualLayout>
          <c:layoutTarget val="inner"/>
          <c:xMode val="edge"/>
          <c:yMode val="edge"/>
          <c:x val="0.11120445681126342"/>
          <c:y val="0.12917800307641283"/>
          <c:w val="0.88426504808689999"/>
          <c:h val="0.56440830517100349"/>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2.3930983637747336E-3"/>
                  <c:y val="-5.8097312999273914E-3"/>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Sheet5!$B$287:$B$292</c:f>
              <c:strCache>
                <c:ptCount val="6"/>
                <c:pt idx="0">
                  <c:v>TOTAL PROJECTS</c:v>
                </c:pt>
                <c:pt idx="1">
                  <c:v>NIL ACHIEVED</c:v>
                </c:pt>
                <c:pt idx="2">
                  <c:v>TARGET PARTIALLY MET</c:v>
                </c:pt>
                <c:pt idx="3">
                  <c:v>TARGET MET</c:v>
                </c:pt>
                <c:pt idx="4">
                  <c:v>TARGET EXCEEDED</c:v>
                </c:pt>
                <c:pt idx="5">
                  <c:v>NOT APPLICABLE</c:v>
                </c:pt>
              </c:strCache>
            </c:strRef>
          </c:cat>
          <c:val>
            <c:numRef>
              <c:f>Sheet5!$C$287:$C$292</c:f>
              <c:numCache>
                <c:formatCode>0%</c:formatCode>
                <c:ptCount val="6"/>
                <c:pt idx="0">
                  <c:v>1</c:v>
                </c:pt>
                <c:pt idx="1">
                  <c:v>0</c:v>
                </c:pt>
                <c:pt idx="2" formatCode="0.00%">
                  <c:v>0.1578</c:v>
                </c:pt>
                <c:pt idx="3" formatCode="0.00%">
                  <c:v>0.84209999999999996</c:v>
                </c:pt>
                <c:pt idx="4">
                  <c:v>0</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Lbls>
            <c:txPr>
              <a:bodyPr/>
              <a:lstStyle/>
              <a:p>
                <a:pPr algn="ctr">
                  <a:defRPr lang="en-ZA"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Sheet5!$B$287:$B$292</c:f>
              <c:strCache>
                <c:ptCount val="6"/>
                <c:pt idx="0">
                  <c:v>TOTAL PROJECTS</c:v>
                </c:pt>
                <c:pt idx="1">
                  <c:v>NIL ACHIEVED</c:v>
                </c:pt>
                <c:pt idx="2">
                  <c:v>TARGET PARTIALLY MET</c:v>
                </c:pt>
                <c:pt idx="3">
                  <c:v>TARGET MET</c:v>
                </c:pt>
                <c:pt idx="4">
                  <c:v>TARGET EXCEEDED</c:v>
                </c:pt>
                <c:pt idx="5">
                  <c:v>NOT APPLICABLE</c:v>
                </c:pt>
              </c:strCache>
            </c:strRef>
          </c:cat>
          <c:val>
            <c:numRef>
              <c:f>Sheet5!$D$287:$D$292</c:f>
              <c:numCache>
                <c:formatCode>0.00%</c:formatCode>
                <c:ptCount val="6"/>
                <c:pt idx="0" formatCode="0%">
                  <c:v>1</c:v>
                </c:pt>
                <c:pt idx="1">
                  <c:v>0.1578</c:v>
                </c:pt>
                <c:pt idx="2">
                  <c:v>5.2600000000000001E-2</c:v>
                </c:pt>
                <c:pt idx="3">
                  <c:v>0.63149999999999995</c:v>
                </c:pt>
                <c:pt idx="4">
                  <c:v>0.1578</c:v>
                </c:pt>
                <c:pt idx="5" formatCode="0%">
                  <c:v>0</c:v>
                </c:pt>
              </c:numCache>
            </c:numRef>
          </c:val>
        </c:ser>
        <c:dLbls>
          <c:showLegendKey val="0"/>
          <c:showVal val="1"/>
          <c:showCatName val="0"/>
          <c:showSerName val="0"/>
          <c:showPercent val="0"/>
          <c:showBubbleSize val="0"/>
        </c:dLbls>
        <c:gapWidth val="150"/>
        <c:overlap val="-25"/>
        <c:axId val="152061952"/>
        <c:axId val="151911168"/>
      </c:barChart>
      <c:catAx>
        <c:axId val="152061952"/>
        <c:scaling>
          <c:orientation val="minMax"/>
        </c:scaling>
        <c:delete val="0"/>
        <c:axPos val="b"/>
        <c:majorTickMark val="none"/>
        <c:minorTickMark val="none"/>
        <c:tickLblPos val="nextTo"/>
        <c:crossAx val="151911168"/>
        <c:crosses val="autoZero"/>
        <c:auto val="1"/>
        <c:lblAlgn val="ctr"/>
        <c:lblOffset val="100"/>
        <c:noMultiLvlLbl val="0"/>
      </c:catAx>
      <c:valAx>
        <c:axId val="151911168"/>
        <c:scaling>
          <c:orientation val="minMax"/>
        </c:scaling>
        <c:delete val="1"/>
        <c:axPos val="l"/>
        <c:numFmt formatCode="0%" sourceLinked="1"/>
        <c:majorTickMark val="none"/>
        <c:minorTickMark val="none"/>
        <c:tickLblPos val="none"/>
        <c:crossAx val="152061952"/>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LEGAL SERVICES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6.9236348934551134E-3"/>
                  <c:y val="-2.2872957873730972E-7"/>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Sheet5!$B$297:$B$302</c:f>
              <c:strCache>
                <c:ptCount val="6"/>
                <c:pt idx="0">
                  <c:v>TOTAL PROJECTS</c:v>
                </c:pt>
                <c:pt idx="1">
                  <c:v>NIL ACHIEVED</c:v>
                </c:pt>
                <c:pt idx="2">
                  <c:v>TARGET PARTIALLY MET</c:v>
                </c:pt>
                <c:pt idx="3">
                  <c:v>TARGET MET</c:v>
                </c:pt>
                <c:pt idx="4">
                  <c:v>TARGET EXCEEDED</c:v>
                </c:pt>
                <c:pt idx="5">
                  <c:v>NOT APPLICABLE</c:v>
                </c:pt>
              </c:strCache>
            </c:strRef>
          </c:cat>
          <c:val>
            <c:numRef>
              <c:f>Sheet5!$C$297:$C$302</c:f>
              <c:numCache>
                <c:formatCode>0%</c:formatCode>
                <c:ptCount val="6"/>
                <c:pt idx="0">
                  <c:v>1</c:v>
                </c:pt>
                <c:pt idx="1">
                  <c:v>0</c:v>
                </c:pt>
                <c:pt idx="2" formatCode="0.00%">
                  <c:v>0.66659999999999997</c:v>
                </c:pt>
                <c:pt idx="3" formatCode="0.00%">
                  <c:v>0.33329999999999999</c:v>
                </c:pt>
                <c:pt idx="4">
                  <c:v>0</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Sheet5!$B$297:$B$302</c:f>
              <c:strCache>
                <c:ptCount val="6"/>
                <c:pt idx="0">
                  <c:v>TOTAL PROJECTS</c:v>
                </c:pt>
                <c:pt idx="1">
                  <c:v>NIL ACHIEVED</c:v>
                </c:pt>
                <c:pt idx="2">
                  <c:v>TARGET PARTIALLY MET</c:v>
                </c:pt>
                <c:pt idx="3">
                  <c:v>TARGET MET</c:v>
                </c:pt>
                <c:pt idx="4">
                  <c:v>TARGET EXCEEDED</c:v>
                </c:pt>
                <c:pt idx="5">
                  <c:v>NOT APPLICABLE</c:v>
                </c:pt>
              </c:strCache>
            </c:strRef>
          </c:cat>
          <c:val>
            <c:numRef>
              <c:f>Sheet5!$D$297:$D$302</c:f>
              <c:numCache>
                <c:formatCode>0%</c:formatCode>
                <c:ptCount val="6"/>
                <c:pt idx="0">
                  <c:v>1</c:v>
                </c:pt>
                <c:pt idx="1">
                  <c:v>0</c:v>
                </c:pt>
                <c:pt idx="2" formatCode="0.00%">
                  <c:v>0.33329999999999999</c:v>
                </c:pt>
                <c:pt idx="3" formatCode="0.00%">
                  <c:v>0.66659999999999997</c:v>
                </c:pt>
                <c:pt idx="4">
                  <c:v>0</c:v>
                </c:pt>
                <c:pt idx="5">
                  <c:v>0</c:v>
                </c:pt>
              </c:numCache>
            </c:numRef>
          </c:val>
        </c:ser>
        <c:dLbls>
          <c:showLegendKey val="0"/>
          <c:showVal val="1"/>
          <c:showCatName val="0"/>
          <c:showSerName val="0"/>
          <c:showPercent val="0"/>
          <c:showBubbleSize val="0"/>
        </c:dLbls>
        <c:gapWidth val="150"/>
        <c:overlap val="-25"/>
        <c:axId val="152399872"/>
        <c:axId val="152465344"/>
      </c:barChart>
      <c:catAx>
        <c:axId val="152399872"/>
        <c:scaling>
          <c:orientation val="minMax"/>
        </c:scaling>
        <c:delete val="0"/>
        <c:axPos val="b"/>
        <c:majorTickMark val="none"/>
        <c:minorTickMark val="none"/>
        <c:tickLblPos val="nextTo"/>
        <c:crossAx val="152465344"/>
        <c:crosses val="autoZero"/>
        <c:auto val="1"/>
        <c:lblAlgn val="ctr"/>
        <c:lblOffset val="100"/>
        <c:noMultiLvlLbl val="0"/>
      </c:catAx>
      <c:valAx>
        <c:axId val="152465344"/>
        <c:scaling>
          <c:orientation val="minMax"/>
        </c:scaling>
        <c:delete val="1"/>
        <c:axPos val="l"/>
        <c:numFmt formatCode="0%" sourceLinked="1"/>
        <c:majorTickMark val="none"/>
        <c:minorTickMark val="none"/>
        <c:tickLblPos val="none"/>
        <c:crossAx val="152399872"/>
        <c:crosses val="autoZero"/>
        <c:crossBetween val="between"/>
      </c:valAx>
      <c:dTable>
        <c:showHorzBorder val="1"/>
        <c:showVertBorder val="1"/>
        <c:showOutline val="1"/>
        <c:showKeys val="0"/>
      </c:dTable>
    </c:plotArea>
    <c:plotVisOnly val="1"/>
    <c:dispBlanksAs val="gap"/>
    <c:showDLblsOverMax val="0"/>
  </c:chart>
  <c:printSettings>
    <c:headerFooter/>
    <c:pageMargins b="0.74803149606299579" l="0.70866141732283883" r="0.70866141732283883" t="0.74803149606299579" header="0.30000000000000032" footer="0.30000000000000032"/>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Arial Narrow" pitchFamily="34" charset="0"/>
                <a:ea typeface="+mn-ea"/>
                <a:cs typeface="+mn-cs"/>
              </a:defRPr>
            </a:pPr>
            <a:r>
              <a:rPr lang="en-US" sz="1400">
                <a:latin typeface="Arial Narrow" pitchFamily="34" charset="0"/>
              </a:rPr>
              <a:t>INFORMATION COMMUNICATION TECHNOLOGY UNIT OVERVIEW</a:t>
            </a: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Arial Narrow" pitchFamily="34" charset="0"/>
                <a:ea typeface="+mn-ea"/>
                <a:cs typeface="+mn-cs"/>
              </a:defRPr>
            </a:pPr>
            <a:r>
              <a:rPr lang="en-US" sz="1400" b="1" i="0" u="none" strike="noStrike" baseline="0"/>
              <a:t>SDBIP 2012/2013 QUARTER 2 (OCTOBER - DECEMBER 2012) PROGRESS REPORT </a:t>
            </a:r>
            <a:endParaRPr lang="en-US" sz="1400">
              <a:latin typeface="Arial Narrow" pitchFamily="34" charset="0"/>
            </a:endParaRPr>
          </a:p>
        </c:rich>
      </c:tx>
      <c:layout>
        <c:manualLayout>
          <c:xMode val="edge"/>
          <c:yMode val="edge"/>
          <c:x val="0.13666156839256988"/>
          <c:y val="8.7145969498910701E-3"/>
        </c:manualLayout>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3.3713850837138507E-3"/>
                  <c:y val="0"/>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Sheet5!$B$307:$B$312</c:f>
              <c:strCache>
                <c:ptCount val="6"/>
                <c:pt idx="0">
                  <c:v>TOTAL PROJECTS</c:v>
                </c:pt>
                <c:pt idx="1">
                  <c:v>NIL ACHIEVED</c:v>
                </c:pt>
                <c:pt idx="2">
                  <c:v>TARGET PARTIALLY MET</c:v>
                </c:pt>
                <c:pt idx="3">
                  <c:v>TARGET MET</c:v>
                </c:pt>
                <c:pt idx="4">
                  <c:v>TARGET EXCEEDED</c:v>
                </c:pt>
                <c:pt idx="5">
                  <c:v>NOT APPLICABLE</c:v>
                </c:pt>
              </c:strCache>
            </c:strRef>
          </c:cat>
          <c:val>
            <c:numRef>
              <c:f>Sheet5!$C$307:$C$312</c:f>
              <c:numCache>
                <c:formatCode>0%</c:formatCode>
                <c:ptCount val="6"/>
                <c:pt idx="0">
                  <c:v>1</c:v>
                </c:pt>
                <c:pt idx="1">
                  <c:v>0</c:v>
                </c:pt>
                <c:pt idx="2" formatCode="0.00%">
                  <c:v>0.71419999999999995</c:v>
                </c:pt>
                <c:pt idx="3" formatCode="0.00%">
                  <c:v>0.28570000000000001</c:v>
                </c:pt>
                <c:pt idx="4">
                  <c:v>0</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Sheet5!$B$307:$B$312</c:f>
              <c:strCache>
                <c:ptCount val="6"/>
                <c:pt idx="0">
                  <c:v>TOTAL PROJECTS</c:v>
                </c:pt>
                <c:pt idx="1">
                  <c:v>NIL ACHIEVED</c:v>
                </c:pt>
                <c:pt idx="2">
                  <c:v>TARGET PARTIALLY MET</c:v>
                </c:pt>
                <c:pt idx="3">
                  <c:v>TARGET MET</c:v>
                </c:pt>
                <c:pt idx="4">
                  <c:v>TARGET EXCEEDED</c:v>
                </c:pt>
                <c:pt idx="5">
                  <c:v>NOT APPLICABLE</c:v>
                </c:pt>
              </c:strCache>
            </c:strRef>
          </c:cat>
          <c:val>
            <c:numRef>
              <c:f>Sheet5!$D$307:$D$312</c:f>
              <c:numCache>
                <c:formatCode>0%</c:formatCode>
                <c:ptCount val="6"/>
                <c:pt idx="0">
                  <c:v>1</c:v>
                </c:pt>
                <c:pt idx="1">
                  <c:v>0</c:v>
                </c:pt>
                <c:pt idx="2">
                  <c:v>1</c:v>
                </c:pt>
                <c:pt idx="3">
                  <c:v>0</c:v>
                </c:pt>
                <c:pt idx="4">
                  <c:v>0</c:v>
                </c:pt>
                <c:pt idx="5">
                  <c:v>0</c:v>
                </c:pt>
              </c:numCache>
            </c:numRef>
          </c:val>
        </c:ser>
        <c:dLbls>
          <c:showLegendKey val="0"/>
          <c:showVal val="1"/>
          <c:showCatName val="0"/>
          <c:showSerName val="0"/>
          <c:showPercent val="0"/>
          <c:showBubbleSize val="0"/>
        </c:dLbls>
        <c:gapWidth val="150"/>
        <c:overlap val="-25"/>
        <c:axId val="152401408"/>
        <c:axId val="152468800"/>
      </c:barChart>
      <c:catAx>
        <c:axId val="152401408"/>
        <c:scaling>
          <c:orientation val="minMax"/>
        </c:scaling>
        <c:delete val="0"/>
        <c:axPos val="b"/>
        <c:majorTickMark val="none"/>
        <c:minorTickMark val="none"/>
        <c:tickLblPos val="nextTo"/>
        <c:crossAx val="152468800"/>
        <c:crosses val="autoZero"/>
        <c:auto val="1"/>
        <c:lblAlgn val="ctr"/>
        <c:lblOffset val="100"/>
        <c:noMultiLvlLbl val="0"/>
      </c:catAx>
      <c:valAx>
        <c:axId val="152468800"/>
        <c:scaling>
          <c:orientation val="minMax"/>
        </c:scaling>
        <c:delete val="1"/>
        <c:axPos val="l"/>
        <c:numFmt formatCode="0%" sourceLinked="1"/>
        <c:majorTickMark val="none"/>
        <c:minorTickMark val="none"/>
        <c:tickLblPos val="none"/>
        <c:crossAx val="152401408"/>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baseline="0">
                <a:latin typeface="Arial Narrow" pitchFamily="34" charset="0"/>
              </a:rPr>
              <a:t>HUMAN RESOURCE MANAGEMENT, OCCUPATIONAL HEALTH,                                                                                                                                 ORGANIZATIONAL DEVELOPMENT &amp; SKILLS DEVELOPMENT UNIT OVERVIEW</a:t>
            </a:r>
          </a:p>
          <a:p>
            <a:pPr>
              <a:defRPr/>
            </a:pPr>
            <a:r>
              <a:rPr lang="en-US" sz="1350" b="1" i="0" u="none" strike="noStrike" kern="1200" baseline="0">
                <a:solidFill>
                  <a:sysClr val="windowText" lastClr="000000"/>
                </a:solidFill>
                <a:latin typeface="Arial Narrow" pitchFamily="34" charset="0"/>
                <a:ea typeface="+mn-ea"/>
                <a:cs typeface="+mn-cs"/>
              </a:rPr>
              <a:t>SDBIP 2012/2013 (O</a:t>
            </a:r>
          </a:p>
        </c:rich>
      </c:tx>
      <c:layout/>
      <c:overlay val="0"/>
    </c:title>
    <c:autoTitleDeleted val="0"/>
    <c:plotArea>
      <c:layout>
        <c:manualLayout>
          <c:layoutTarget val="inner"/>
          <c:xMode val="edge"/>
          <c:yMode val="edge"/>
          <c:x val="8.5476122526636264E-2"/>
          <c:y val="0.17712429737132837"/>
          <c:w val="0.89791191019786909"/>
          <c:h val="0.51646201087609056"/>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3.3713850837138507E-3"/>
                  <c:y val="0"/>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Sheet5!$B$317:$B$322</c:f>
              <c:strCache>
                <c:ptCount val="6"/>
                <c:pt idx="0">
                  <c:v>TOTAL PROJECTS</c:v>
                </c:pt>
                <c:pt idx="1">
                  <c:v>NIL ACHIEVED</c:v>
                </c:pt>
                <c:pt idx="2">
                  <c:v>TARGET PARTIALLY MET</c:v>
                </c:pt>
                <c:pt idx="3">
                  <c:v>TARGET MET</c:v>
                </c:pt>
                <c:pt idx="4">
                  <c:v>TARGET EXCEEDED</c:v>
                </c:pt>
                <c:pt idx="5">
                  <c:v>NOT APPLICABLE</c:v>
                </c:pt>
              </c:strCache>
            </c:strRef>
          </c:cat>
          <c:val>
            <c:numRef>
              <c:f>Sheet5!$C$317:$C$322</c:f>
              <c:numCache>
                <c:formatCode>0%</c:formatCode>
                <c:ptCount val="6"/>
                <c:pt idx="0">
                  <c:v>1</c:v>
                </c:pt>
                <c:pt idx="1">
                  <c:v>0</c:v>
                </c:pt>
                <c:pt idx="2" formatCode="0.00%">
                  <c:v>0.17849999999999999</c:v>
                </c:pt>
                <c:pt idx="3" formatCode="0.00%">
                  <c:v>0.64280000000000004</c:v>
                </c:pt>
                <c:pt idx="4">
                  <c:v>0</c:v>
                </c:pt>
                <c:pt idx="5" formatCode="0.00%">
                  <c:v>0.17849999999999999</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rtl="0">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Sheet5!$B$317:$B$322</c:f>
              <c:strCache>
                <c:ptCount val="6"/>
                <c:pt idx="0">
                  <c:v>TOTAL PROJECTS</c:v>
                </c:pt>
                <c:pt idx="1">
                  <c:v>NIL ACHIEVED</c:v>
                </c:pt>
                <c:pt idx="2">
                  <c:v>TARGET PARTIALLY MET</c:v>
                </c:pt>
                <c:pt idx="3">
                  <c:v>TARGET MET</c:v>
                </c:pt>
                <c:pt idx="4">
                  <c:v>TARGET EXCEEDED</c:v>
                </c:pt>
                <c:pt idx="5">
                  <c:v>NOT APPLICABLE</c:v>
                </c:pt>
              </c:strCache>
            </c:strRef>
          </c:cat>
          <c:val>
            <c:numRef>
              <c:f>Sheet5!$D$317:$D$322</c:f>
              <c:numCache>
                <c:formatCode>0.00%</c:formatCode>
                <c:ptCount val="6"/>
                <c:pt idx="0" formatCode="0%">
                  <c:v>1</c:v>
                </c:pt>
                <c:pt idx="1">
                  <c:v>3.44E-2</c:v>
                </c:pt>
                <c:pt idx="2">
                  <c:v>0.1724</c:v>
                </c:pt>
                <c:pt idx="3">
                  <c:v>0.51719999999999999</c:v>
                </c:pt>
                <c:pt idx="4">
                  <c:v>3.44E-2</c:v>
                </c:pt>
                <c:pt idx="5">
                  <c:v>0.24129999999999999</c:v>
                </c:pt>
              </c:numCache>
            </c:numRef>
          </c:val>
        </c:ser>
        <c:dLbls>
          <c:showLegendKey val="0"/>
          <c:showVal val="1"/>
          <c:showCatName val="0"/>
          <c:showSerName val="0"/>
          <c:showPercent val="0"/>
          <c:showBubbleSize val="0"/>
        </c:dLbls>
        <c:gapWidth val="150"/>
        <c:overlap val="-25"/>
        <c:axId val="152884224"/>
        <c:axId val="151003712"/>
      </c:barChart>
      <c:catAx>
        <c:axId val="152884224"/>
        <c:scaling>
          <c:orientation val="minMax"/>
        </c:scaling>
        <c:delete val="0"/>
        <c:axPos val="b"/>
        <c:majorTickMark val="none"/>
        <c:minorTickMark val="none"/>
        <c:tickLblPos val="nextTo"/>
        <c:crossAx val="151003712"/>
        <c:crosses val="autoZero"/>
        <c:auto val="1"/>
        <c:lblAlgn val="ctr"/>
        <c:lblOffset val="100"/>
        <c:noMultiLvlLbl val="0"/>
      </c:catAx>
      <c:valAx>
        <c:axId val="151003712"/>
        <c:scaling>
          <c:orientation val="minMax"/>
        </c:scaling>
        <c:delete val="1"/>
        <c:axPos val="l"/>
        <c:numFmt formatCode="0%" sourceLinked="1"/>
        <c:majorTickMark val="none"/>
        <c:minorTickMark val="none"/>
        <c:tickLblPos val="none"/>
        <c:crossAx val="152884224"/>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ECONOMIC DEVELOPMENT BUSINESS UNIT OVERVIEW</a:t>
            </a:r>
          </a:p>
          <a:p>
            <a:pPr>
              <a:defRPr sz="1400">
                <a:latin typeface="Arial Narrow" pitchFamily="34" charset="0"/>
              </a:defRPr>
            </a:pPr>
            <a:r>
              <a:rPr lang="en-US" sz="1400" b="1" i="0" u="none" strike="noStrike" baseline="0"/>
              <a:t>SDBIP 2012/2013 QUARTER 2 (MONTH 5 - NOVEMBER 2012) PROGRESS REPORT</a:t>
            </a:r>
            <a:endParaRPr lang="en-US" sz="1400">
              <a:latin typeface="Arial Narrow" pitchFamily="34" charset="0"/>
            </a:endParaRPr>
          </a:p>
        </c:rich>
      </c:tx>
      <c:layout/>
      <c:overlay val="0"/>
    </c:title>
    <c:autoTitleDeleted val="0"/>
    <c:plotArea>
      <c:layout>
        <c:manualLayout>
          <c:layoutTarget val="inner"/>
          <c:xMode val="edge"/>
          <c:yMode val="edge"/>
          <c:x val="7.9878511769172364E-2"/>
          <c:y val="8.9403044871794859E-2"/>
          <c:w val="0.89734244495063553"/>
          <c:h val="0.55278899572649576"/>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1.0630220197418381E-2"/>
                  <c:y val="-1.1519078473722105E-2"/>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Sheet5!$B$327:$B$332</c:f>
              <c:strCache>
                <c:ptCount val="6"/>
                <c:pt idx="0">
                  <c:v>TOTAL PROJECTS</c:v>
                </c:pt>
                <c:pt idx="1">
                  <c:v>NIL ACHIEVED</c:v>
                </c:pt>
                <c:pt idx="2">
                  <c:v>TARGET PARTIALLY MET</c:v>
                </c:pt>
                <c:pt idx="3">
                  <c:v>TARGET MET</c:v>
                </c:pt>
                <c:pt idx="4">
                  <c:v>TARGET EXCEEDED</c:v>
                </c:pt>
                <c:pt idx="5">
                  <c:v>NOT APPLICABLE</c:v>
                </c:pt>
              </c:strCache>
            </c:strRef>
          </c:cat>
          <c:val>
            <c:numRef>
              <c:f>Sheet5!$C$327:$C$332</c:f>
              <c:numCache>
                <c:formatCode>0.00%</c:formatCode>
                <c:ptCount val="6"/>
                <c:pt idx="0" formatCode="0%">
                  <c:v>1</c:v>
                </c:pt>
                <c:pt idx="1">
                  <c:v>7.8899999999999998E-2</c:v>
                </c:pt>
                <c:pt idx="2">
                  <c:v>0.34210000000000002</c:v>
                </c:pt>
                <c:pt idx="3">
                  <c:v>0.42099999999999999</c:v>
                </c:pt>
                <c:pt idx="4">
                  <c:v>0.1052</c:v>
                </c:pt>
                <c:pt idx="5">
                  <c:v>5.2600000000000001E-2</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Sheet5!$B$327:$B$332</c:f>
              <c:strCache>
                <c:ptCount val="6"/>
                <c:pt idx="0">
                  <c:v>TOTAL PROJECTS</c:v>
                </c:pt>
                <c:pt idx="1">
                  <c:v>NIL ACHIEVED</c:v>
                </c:pt>
                <c:pt idx="2">
                  <c:v>TARGET PARTIALLY MET</c:v>
                </c:pt>
                <c:pt idx="3">
                  <c:v>TARGET MET</c:v>
                </c:pt>
                <c:pt idx="4">
                  <c:v>TARGET EXCEEDED</c:v>
                </c:pt>
                <c:pt idx="5">
                  <c:v>NOT APPLICABLE</c:v>
                </c:pt>
              </c:strCache>
            </c:strRef>
          </c:cat>
          <c:val>
            <c:numRef>
              <c:f>Sheet5!$D$327:$D$332</c:f>
              <c:numCache>
                <c:formatCode>0.00%</c:formatCode>
                <c:ptCount val="6"/>
                <c:pt idx="0" formatCode="0%">
                  <c:v>1</c:v>
                </c:pt>
                <c:pt idx="1">
                  <c:v>0.2631</c:v>
                </c:pt>
                <c:pt idx="2">
                  <c:v>0.1842</c:v>
                </c:pt>
                <c:pt idx="3">
                  <c:v>0.2631</c:v>
                </c:pt>
                <c:pt idx="4">
                  <c:v>0.13150000000000001</c:v>
                </c:pt>
                <c:pt idx="5" formatCode="0%">
                  <c:v>0.1578</c:v>
                </c:pt>
              </c:numCache>
            </c:numRef>
          </c:val>
        </c:ser>
        <c:dLbls>
          <c:showLegendKey val="0"/>
          <c:showVal val="1"/>
          <c:showCatName val="0"/>
          <c:showSerName val="0"/>
          <c:showPercent val="0"/>
          <c:showBubbleSize val="0"/>
        </c:dLbls>
        <c:gapWidth val="150"/>
        <c:overlap val="-25"/>
        <c:axId val="151773696"/>
        <c:axId val="153150016"/>
      </c:barChart>
      <c:catAx>
        <c:axId val="151773696"/>
        <c:scaling>
          <c:orientation val="minMax"/>
        </c:scaling>
        <c:delete val="0"/>
        <c:axPos val="b"/>
        <c:majorTickMark val="none"/>
        <c:minorTickMark val="none"/>
        <c:tickLblPos val="nextTo"/>
        <c:crossAx val="153150016"/>
        <c:crosses val="autoZero"/>
        <c:auto val="1"/>
        <c:lblAlgn val="ctr"/>
        <c:lblOffset val="100"/>
        <c:noMultiLvlLbl val="0"/>
      </c:catAx>
      <c:valAx>
        <c:axId val="153150016"/>
        <c:scaling>
          <c:orientation val="minMax"/>
        </c:scaling>
        <c:delete val="1"/>
        <c:axPos val="l"/>
        <c:numFmt formatCode="0%" sourceLinked="1"/>
        <c:majorTickMark val="none"/>
        <c:minorTickMark val="none"/>
        <c:tickLblPos val="none"/>
        <c:crossAx val="151773696"/>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2299" l="0.70866141732285726" r="0.70866141732285726" t="0.74803149606302299" header="0.31496062992127705" footer="0.31496062992127705"/>
    <c:pageSetup paperSize="9"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LOCAL ECONOMIC DEVELOPMENT BUSINESS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manualLayout>
          <c:layoutTarget val="inner"/>
          <c:xMode val="edge"/>
          <c:yMode val="edge"/>
          <c:x val="7.9878511769172364E-2"/>
          <c:y val="0.14028445512820722"/>
          <c:w val="0.89734244495063531"/>
          <c:h val="0.50190758547008552"/>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1.0630220197418381E-2"/>
                  <c:y val="-1.1519078473722105E-2"/>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Sheet5!$B$337:$B$342</c:f>
              <c:strCache>
                <c:ptCount val="6"/>
                <c:pt idx="0">
                  <c:v>TOTAL PROJECTS</c:v>
                </c:pt>
                <c:pt idx="1">
                  <c:v>NIL ACHIEVED</c:v>
                </c:pt>
                <c:pt idx="2">
                  <c:v>TARGET PARTIALLY MET</c:v>
                </c:pt>
                <c:pt idx="3">
                  <c:v>TARGET MET</c:v>
                </c:pt>
                <c:pt idx="4">
                  <c:v>TARGET EXCEEDED</c:v>
                </c:pt>
                <c:pt idx="5">
                  <c:v>NOT APPLICABLE</c:v>
                </c:pt>
              </c:strCache>
            </c:strRef>
          </c:cat>
          <c:val>
            <c:numRef>
              <c:f>Sheet5!$C$337:$C$342</c:f>
              <c:numCache>
                <c:formatCode>0%</c:formatCode>
                <c:ptCount val="6"/>
                <c:pt idx="0">
                  <c:v>1</c:v>
                </c:pt>
                <c:pt idx="1">
                  <c:v>0</c:v>
                </c:pt>
                <c:pt idx="2" formatCode="0.00%">
                  <c:v>0.33329999999999999</c:v>
                </c:pt>
                <c:pt idx="3">
                  <c:v>0.5</c:v>
                </c:pt>
                <c:pt idx="4" formatCode="0.00%">
                  <c:v>0.1666</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Sheet5!$B$337:$B$342</c:f>
              <c:strCache>
                <c:ptCount val="6"/>
                <c:pt idx="0">
                  <c:v>TOTAL PROJECTS</c:v>
                </c:pt>
                <c:pt idx="1">
                  <c:v>NIL ACHIEVED</c:v>
                </c:pt>
                <c:pt idx="2">
                  <c:v>TARGET PARTIALLY MET</c:v>
                </c:pt>
                <c:pt idx="3">
                  <c:v>TARGET MET</c:v>
                </c:pt>
                <c:pt idx="4">
                  <c:v>TARGET EXCEEDED</c:v>
                </c:pt>
                <c:pt idx="5">
                  <c:v>NOT APPLICABLE</c:v>
                </c:pt>
              </c:strCache>
            </c:strRef>
          </c:cat>
          <c:val>
            <c:numRef>
              <c:f>Sheet5!$D$337:$D$342</c:f>
              <c:numCache>
                <c:formatCode>0.00%</c:formatCode>
                <c:ptCount val="6"/>
                <c:pt idx="0" formatCode="0%">
                  <c:v>1</c:v>
                </c:pt>
                <c:pt idx="1">
                  <c:v>0.1666</c:v>
                </c:pt>
                <c:pt idx="2">
                  <c:v>8.3299999999999999E-2</c:v>
                </c:pt>
                <c:pt idx="3">
                  <c:v>0.33329999999999999</c:v>
                </c:pt>
                <c:pt idx="4">
                  <c:v>0.41660000000000003</c:v>
                </c:pt>
                <c:pt idx="5" formatCode="0%">
                  <c:v>0</c:v>
                </c:pt>
              </c:numCache>
            </c:numRef>
          </c:val>
        </c:ser>
        <c:dLbls>
          <c:showLegendKey val="0"/>
          <c:showVal val="1"/>
          <c:showCatName val="0"/>
          <c:showSerName val="0"/>
          <c:showPercent val="0"/>
          <c:showBubbleSize val="0"/>
        </c:dLbls>
        <c:gapWidth val="150"/>
        <c:overlap val="-25"/>
        <c:axId val="151776768"/>
        <c:axId val="153151744"/>
      </c:barChart>
      <c:catAx>
        <c:axId val="151776768"/>
        <c:scaling>
          <c:orientation val="minMax"/>
        </c:scaling>
        <c:delete val="0"/>
        <c:axPos val="b"/>
        <c:majorTickMark val="none"/>
        <c:minorTickMark val="none"/>
        <c:tickLblPos val="nextTo"/>
        <c:crossAx val="153151744"/>
        <c:crosses val="autoZero"/>
        <c:auto val="1"/>
        <c:lblAlgn val="ctr"/>
        <c:lblOffset val="100"/>
        <c:noMultiLvlLbl val="0"/>
      </c:catAx>
      <c:valAx>
        <c:axId val="153151744"/>
        <c:scaling>
          <c:orientation val="minMax"/>
        </c:scaling>
        <c:delete val="1"/>
        <c:axPos val="l"/>
        <c:numFmt formatCode="0%" sourceLinked="1"/>
        <c:majorTickMark val="none"/>
        <c:minorTickMark val="none"/>
        <c:tickLblPos val="none"/>
        <c:crossAx val="151776768"/>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2344" l="0.7086614173228577" r="0.7086614173228577" t="0.74803149606302344" header="0.31496062992127727" footer="0.31496062992127727"/>
    <c:pageSetup paperSize="9"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 INFRASTRUCTURE PLANNING &amp; SURVEY UNIT OVERVIEW </a:t>
            </a:r>
          </a:p>
          <a:p>
            <a:pPr>
              <a:defRPr/>
            </a:pPr>
            <a:r>
              <a:rPr lang="en-US" sz="1400" b="1" i="0" u="none" strike="noStrike" kern="1200" baseline="0">
                <a:solidFill>
                  <a:sysClr val="windowText" lastClr="000000"/>
                </a:solidFill>
                <a:latin typeface="Arial Narrow" pitchFamily="34" charset="0"/>
                <a:ea typeface="+mn-ea"/>
                <a:cs typeface="+mn-cs"/>
              </a:rPr>
              <a:t>SDBIP 2012/2013 QUARTER 2 (OCTOBER - DECEMBER 2012) PROGRESS REPORT </a:t>
            </a:r>
          </a:p>
        </c:rich>
      </c:tx>
      <c:layout>
        <c:manualLayout>
          <c:xMode val="edge"/>
          <c:yMode val="edge"/>
          <c:x val="0.16578031194376566"/>
          <c:y val="2.0334059549745823E-2"/>
        </c:manualLayout>
      </c:layout>
      <c:overlay val="0"/>
    </c:title>
    <c:autoTitleDeleted val="0"/>
    <c:plotArea>
      <c:layout>
        <c:manualLayout>
          <c:layoutTarget val="inner"/>
          <c:xMode val="edge"/>
          <c:yMode val="edge"/>
          <c:x val="0.11809949618366671"/>
          <c:y val="0.11403633369358242"/>
          <c:w val="0.88075447570332477"/>
          <c:h val="0.5946843245901452"/>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9.1954022988508452E-3"/>
                  <c:y val="0"/>
                </c:manualLayout>
              </c:layout>
              <c:dLblPos val="outEnd"/>
              <c:showLegendKey val="0"/>
              <c:showVal val="1"/>
              <c:showCatName val="0"/>
              <c:showSerName val="0"/>
              <c:showPercent val="0"/>
              <c:showBubbleSize val="0"/>
            </c:dLbl>
            <c:dLbl>
              <c:idx val="1"/>
              <c:layout>
                <c:manualLayout>
                  <c:x val="-1.9480495972486439E-3"/>
                  <c:y val="0"/>
                </c:manualLayout>
              </c:layout>
              <c:dLblPos val="outEnd"/>
              <c:showLegendKey val="0"/>
              <c:showVal val="1"/>
              <c:showCatName val="0"/>
              <c:showSerName val="0"/>
              <c:showPercent val="0"/>
              <c:showBubbleSize val="0"/>
            </c:dLbl>
            <c:dLbl>
              <c:idx val="2"/>
              <c:layout>
                <c:manualLayout>
                  <c:x val="7.1560020514734537E-5"/>
                  <c:y val="-2.2872957873730728E-7"/>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Sheet5!$B$347:$B$352</c:f>
              <c:strCache>
                <c:ptCount val="6"/>
                <c:pt idx="0">
                  <c:v>TOTAL PROJECTS</c:v>
                </c:pt>
                <c:pt idx="1">
                  <c:v>NIL ACHIEVED</c:v>
                </c:pt>
                <c:pt idx="2">
                  <c:v>TARGET PARTIALLY MET</c:v>
                </c:pt>
                <c:pt idx="3">
                  <c:v>TARGET MET</c:v>
                </c:pt>
                <c:pt idx="4">
                  <c:v>TARGET EXCEEDED</c:v>
                </c:pt>
                <c:pt idx="5">
                  <c:v>NOT APPLICABLE</c:v>
                </c:pt>
              </c:strCache>
            </c:strRef>
          </c:cat>
          <c:val>
            <c:numRef>
              <c:f>Sheet5!$C$347:$C$352</c:f>
              <c:numCache>
                <c:formatCode>0.00%</c:formatCode>
                <c:ptCount val="6"/>
                <c:pt idx="0" formatCode="0%">
                  <c:v>1</c:v>
                </c:pt>
                <c:pt idx="1">
                  <c:v>0.1578</c:v>
                </c:pt>
                <c:pt idx="2">
                  <c:v>0.2631</c:v>
                </c:pt>
                <c:pt idx="3">
                  <c:v>0.42099999999999999</c:v>
                </c:pt>
                <c:pt idx="4">
                  <c:v>5.2600000000000001E-2</c:v>
                </c:pt>
                <c:pt idx="5">
                  <c:v>0.1052</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1"/>
            <c:invertIfNegative val="0"/>
            <c:bubble3D val="0"/>
            <c:spPr>
              <a:solidFill>
                <a:srgbClr val="FF0000"/>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5"/>
            <c:invertIfNegative val="0"/>
            <c:bubble3D val="0"/>
            <c:spPr>
              <a:solidFill>
                <a:srgbClr val="FFFF0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Sheet5!$B$347:$B$352</c:f>
              <c:strCache>
                <c:ptCount val="6"/>
                <c:pt idx="0">
                  <c:v>TOTAL PROJECTS</c:v>
                </c:pt>
                <c:pt idx="1">
                  <c:v>NIL ACHIEVED</c:v>
                </c:pt>
                <c:pt idx="2">
                  <c:v>TARGET PARTIALLY MET</c:v>
                </c:pt>
                <c:pt idx="3">
                  <c:v>TARGET MET</c:v>
                </c:pt>
                <c:pt idx="4">
                  <c:v>TARGET EXCEEDED</c:v>
                </c:pt>
                <c:pt idx="5">
                  <c:v>NOT APPLICABLE</c:v>
                </c:pt>
              </c:strCache>
            </c:strRef>
          </c:cat>
          <c:val>
            <c:numRef>
              <c:f>Sheet5!$D$347:$D$352</c:f>
              <c:numCache>
                <c:formatCode>0.00%</c:formatCode>
                <c:ptCount val="6"/>
                <c:pt idx="0" formatCode="0%">
                  <c:v>1</c:v>
                </c:pt>
                <c:pt idx="1">
                  <c:v>0.42099999999999999</c:v>
                </c:pt>
                <c:pt idx="2">
                  <c:v>0.21049999999999999</c:v>
                </c:pt>
                <c:pt idx="3">
                  <c:v>5.2600000000000001E-2</c:v>
                </c:pt>
                <c:pt idx="4" formatCode="0%">
                  <c:v>0</c:v>
                </c:pt>
                <c:pt idx="5">
                  <c:v>0.31569999999999998</c:v>
                </c:pt>
              </c:numCache>
            </c:numRef>
          </c:val>
        </c:ser>
        <c:dLbls>
          <c:showLegendKey val="0"/>
          <c:showVal val="1"/>
          <c:showCatName val="0"/>
          <c:showSerName val="0"/>
          <c:showPercent val="0"/>
          <c:showBubbleSize val="0"/>
        </c:dLbls>
        <c:gapWidth val="150"/>
        <c:overlap val="-25"/>
        <c:axId val="156057600"/>
        <c:axId val="153155200"/>
      </c:barChart>
      <c:catAx>
        <c:axId val="156057600"/>
        <c:scaling>
          <c:orientation val="minMax"/>
        </c:scaling>
        <c:delete val="0"/>
        <c:axPos val="b"/>
        <c:majorTickMark val="none"/>
        <c:minorTickMark val="none"/>
        <c:tickLblPos val="nextTo"/>
        <c:crossAx val="153155200"/>
        <c:crosses val="autoZero"/>
        <c:auto val="1"/>
        <c:lblAlgn val="ctr"/>
        <c:lblOffset val="100"/>
        <c:noMultiLvlLbl val="0"/>
      </c:catAx>
      <c:valAx>
        <c:axId val="153155200"/>
        <c:scaling>
          <c:orientation val="minMax"/>
        </c:scaling>
        <c:delete val="1"/>
        <c:axPos val="l"/>
        <c:numFmt formatCode="0%" sourceLinked="1"/>
        <c:majorTickMark val="none"/>
        <c:minorTickMark val="none"/>
        <c:tickLblPos val="none"/>
        <c:crossAx val="156057600"/>
        <c:crosses val="autoZero"/>
        <c:crossBetween val="between"/>
      </c:valAx>
      <c:dTable>
        <c:showHorzBorder val="1"/>
        <c:showVertBorder val="1"/>
        <c:showOutline val="1"/>
        <c:showKeys val="0"/>
      </c:dTable>
    </c:plotArea>
    <c:plotVisOnly val="1"/>
    <c:dispBlanksAs val="gap"/>
    <c:showDLblsOverMax val="0"/>
  </c:chart>
  <c:txPr>
    <a:bodyPr/>
    <a:lstStyle/>
    <a:p>
      <a:pPr>
        <a:defRPr>
          <a:latin typeface="Arial Narrow" pitchFamily="34" charset="0"/>
        </a:defRPr>
      </a:pPr>
      <a:endParaRPr lang="en-US"/>
    </a:p>
  </c:txPr>
  <c:printSettings>
    <c:headerFooter/>
    <c:pageMargins b="0.75000000000001465" l="0.70000000000000062" r="0.70000000000000062" t="0.75000000000001465" header="0.30000000000000032" footer="0.30000000000000032"/>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GEDI, PLANNING, ENVIRONMENTAL &amp; LICENSING UNIT OVERVIEW</a:t>
            </a:r>
          </a:p>
          <a:p>
            <a:pPr>
              <a:defRPr/>
            </a:pPr>
            <a:r>
              <a:rPr lang="en-US" sz="1400" b="1" i="0" u="none" strike="noStrike" kern="1200" baseline="0">
                <a:solidFill>
                  <a:sysClr val="windowText" lastClr="000000"/>
                </a:solidFill>
                <a:latin typeface="Arial Narrow" pitchFamily="34" charset="0"/>
                <a:ea typeface="+mn-ea"/>
                <a:cs typeface="+mn-cs"/>
              </a:rPr>
              <a:t>SDBIP 2012/2013 QUARTER 2 (OCTOBER - DECEMBER 2012) PROGRESS REPORT </a:t>
            </a:r>
          </a:p>
        </c:rich>
      </c:tx>
      <c:layout>
        <c:manualLayout>
          <c:xMode val="edge"/>
          <c:yMode val="edge"/>
          <c:x val="0.18263854949165836"/>
          <c:y val="8.7145969498910701E-3"/>
        </c:manualLayout>
      </c:layout>
      <c:overlay val="0"/>
    </c:title>
    <c:autoTitleDeleted val="0"/>
    <c:plotArea>
      <c:layout>
        <c:manualLayout>
          <c:layoutTarget val="inner"/>
          <c:xMode val="edge"/>
          <c:yMode val="edge"/>
          <c:x val="0.11809949618366671"/>
          <c:y val="0.11403633369358242"/>
          <c:w val="0.88075447570332477"/>
          <c:h val="0.5946843245901452"/>
        </c:manualLayout>
      </c:layout>
      <c:barChart>
        <c:barDir val="col"/>
        <c:grouping val="clustered"/>
        <c:varyColors val="0"/>
        <c:ser>
          <c:idx val="0"/>
          <c:order val="0"/>
          <c:tx>
            <c:v>QUARTER 1 </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Pt>
            <c:idx val="6"/>
            <c:invertIfNegative val="0"/>
            <c:bubble3D val="0"/>
            <c:spPr>
              <a:solidFill>
                <a:schemeClr val="accent6">
                  <a:lumMod val="50000"/>
                </a:schemeClr>
              </a:solidFill>
              <a:ln>
                <a:solidFill>
                  <a:schemeClr val="tx1"/>
                </a:solidFill>
              </a:ln>
            </c:spPr>
          </c:dPt>
          <c:dLbls>
            <c:dLbl>
              <c:idx val="0"/>
              <c:layout>
                <c:manualLayout>
                  <c:x val="-9.1954022988508521E-3"/>
                  <c:y val="0"/>
                </c:manualLayout>
              </c:layout>
              <c:dLblPos val="outEnd"/>
              <c:showLegendKey val="0"/>
              <c:showVal val="1"/>
              <c:showCatName val="0"/>
              <c:showSerName val="0"/>
              <c:showPercent val="0"/>
              <c:showBubbleSize val="0"/>
            </c:dLbl>
            <c:dLbl>
              <c:idx val="1"/>
              <c:layout>
                <c:manualLayout>
                  <c:x val="-1.4208581983518103E-2"/>
                  <c:y val="0"/>
                </c:manualLayout>
              </c:layout>
              <c:dLblPos val="outEnd"/>
              <c:showLegendKey val="0"/>
              <c:showVal val="1"/>
              <c:showCatName val="0"/>
              <c:showSerName val="0"/>
              <c:showPercent val="0"/>
              <c:showBubbleSize val="0"/>
            </c:dLbl>
            <c:dLbl>
              <c:idx val="2"/>
              <c:layout>
                <c:manualLayout>
                  <c:x val="-1.4610070292937303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Sheet5!$B$357:$B$362</c:f>
              <c:strCache>
                <c:ptCount val="6"/>
                <c:pt idx="0">
                  <c:v>TOTAL PROJECTS</c:v>
                </c:pt>
                <c:pt idx="1">
                  <c:v>NIL ACHIEVED</c:v>
                </c:pt>
                <c:pt idx="2">
                  <c:v>TARGET PARTIALLY MET</c:v>
                </c:pt>
                <c:pt idx="3">
                  <c:v>TARGET MET</c:v>
                </c:pt>
                <c:pt idx="4">
                  <c:v>TARGET EXCEEDED</c:v>
                </c:pt>
                <c:pt idx="5">
                  <c:v>NOT APPLICABLE</c:v>
                </c:pt>
              </c:strCache>
            </c:strRef>
          </c:cat>
          <c:val>
            <c:numRef>
              <c:f>Sheet5!$C$357:$C$362</c:f>
              <c:numCache>
                <c:formatCode>0%</c:formatCode>
                <c:ptCount val="6"/>
                <c:pt idx="0">
                  <c:v>1</c:v>
                </c:pt>
                <c:pt idx="1">
                  <c:v>0</c:v>
                </c:pt>
                <c:pt idx="2" formatCode="0.00%">
                  <c:v>0.57140000000000002</c:v>
                </c:pt>
                <c:pt idx="3" formatCode="0.00%">
                  <c:v>0.28570000000000001</c:v>
                </c:pt>
                <c:pt idx="4" formatCode="0.00%">
                  <c:v>0.14280000000000001</c:v>
                </c:pt>
                <c:pt idx="5">
                  <c:v>0</c:v>
                </c:pt>
              </c:numCache>
            </c:numRef>
          </c:val>
        </c:ser>
        <c:ser>
          <c:idx val="1"/>
          <c:order val="1"/>
          <c:tx>
            <c:v>QUARTER 2</c:v>
          </c:tx>
          <c:spPr>
            <a:ln>
              <a:solidFill>
                <a:sysClr val="windowText" lastClr="000000"/>
              </a:solidFill>
            </a:ln>
          </c:spPr>
          <c:invertIfNegative val="0"/>
          <c:dPt>
            <c:idx val="0"/>
            <c:invertIfNegative val="0"/>
            <c:bubble3D val="0"/>
            <c:spPr>
              <a:solidFill>
                <a:schemeClr val="tx1"/>
              </a:solidFill>
              <a:ln>
                <a:solidFill>
                  <a:sysClr val="windowText" lastClr="000000"/>
                </a:solidFill>
              </a:ln>
            </c:spPr>
          </c:dPt>
          <c:dPt>
            <c:idx val="2"/>
            <c:invertIfNegative val="0"/>
            <c:bubble3D val="0"/>
            <c:spPr>
              <a:solidFill>
                <a:schemeClr val="accent6"/>
              </a:solidFill>
              <a:ln>
                <a:solidFill>
                  <a:sysClr val="windowText" lastClr="000000"/>
                </a:solidFill>
              </a:ln>
            </c:spPr>
          </c:dPt>
          <c:dPt>
            <c:idx val="3"/>
            <c:invertIfNegative val="0"/>
            <c:bubble3D val="0"/>
            <c:spPr>
              <a:solidFill>
                <a:srgbClr val="92D050"/>
              </a:solidFill>
              <a:ln>
                <a:solidFill>
                  <a:sysClr val="windowText" lastClr="000000"/>
                </a:solidFill>
              </a:ln>
            </c:spPr>
          </c:dPt>
          <c:dPt>
            <c:idx val="4"/>
            <c:invertIfNegative val="0"/>
            <c:bubble3D val="0"/>
            <c:spPr>
              <a:solidFill>
                <a:srgbClr val="00B0F0"/>
              </a:solidFill>
              <a:ln>
                <a:solidFill>
                  <a:sysClr val="windowText" lastClr="000000"/>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Sheet5!$B$357:$B$362</c:f>
              <c:strCache>
                <c:ptCount val="6"/>
                <c:pt idx="0">
                  <c:v>TOTAL PROJECTS</c:v>
                </c:pt>
                <c:pt idx="1">
                  <c:v>NIL ACHIEVED</c:v>
                </c:pt>
                <c:pt idx="2">
                  <c:v>TARGET PARTIALLY MET</c:v>
                </c:pt>
                <c:pt idx="3">
                  <c:v>TARGET MET</c:v>
                </c:pt>
                <c:pt idx="4">
                  <c:v>TARGET EXCEEDED</c:v>
                </c:pt>
                <c:pt idx="5">
                  <c:v>NOT APPLICABLE</c:v>
                </c:pt>
              </c:strCache>
            </c:strRef>
          </c:cat>
          <c:val>
            <c:numRef>
              <c:f>Sheet5!$D$357:$D$362</c:f>
              <c:numCache>
                <c:formatCode>0%</c:formatCode>
                <c:ptCount val="6"/>
                <c:pt idx="0">
                  <c:v>1</c:v>
                </c:pt>
                <c:pt idx="1">
                  <c:v>0</c:v>
                </c:pt>
                <c:pt idx="2" formatCode="0.00%">
                  <c:v>0.28570000000000001</c:v>
                </c:pt>
                <c:pt idx="3" formatCode="0.00%">
                  <c:v>0.71419999999999995</c:v>
                </c:pt>
                <c:pt idx="4">
                  <c:v>0</c:v>
                </c:pt>
                <c:pt idx="5">
                  <c:v>0</c:v>
                </c:pt>
              </c:numCache>
            </c:numRef>
          </c:val>
        </c:ser>
        <c:dLbls>
          <c:showLegendKey val="0"/>
          <c:showVal val="1"/>
          <c:showCatName val="0"/>
          <c:showSerName val="0"/>
          <c:showPercent val="0"/>
          <c:showBubbleSize val="0"/>
        </c:dLbls>
        <c:gapWidth val="150"/>
        <c:overlap val="-25"/>
        <c:axId val="153614336"/>
        <c:axId val="153544960"/>
      </c:barChart>
      <c:catAx>
        <c:axId val="153614336"/>
        <c:scaling>
          <c:orientation val="minMax"/>
        </c:scaling>
        <c:delete val="0"/>
        <c:axPos val="b"/>
        <c:majorTickMark val="none"/>
        <c:minorTickMark val="none"/>
        <c:tickLblPos val="nextTo"/>
        <c:crossAx val="153544960"/>
        <c:crosses val="autoZero"/>
        <c:auto val="1"/>
        <c:lblAlgn val="ctr"/>
        <c:lblOffset val="100"/>
        <c:noMultiLvlLbl val="0"/>
      </c:catAx>
      <c:valAx>
        <c:axId val="153544960"/>
        <c:scaling>
          <c:orientation val="minMax"/>
        </c:scaling>
        <c:delete val="1"/>
        <c:axPos val="l"/>
        <c:numFmt formatCode="0%" sourceLinked="1"/>
        <c:majorTickMark val="none"/>
        <c:minorTickMark val="none"/>
        <c:tickLblPos val="none"/>
        <c:crossAx val="153614336"/>
        <c:crosses val="autoZero"/>
        <c:crossBetween val="between"/>
      </c:valAx>
      <c:dTable>
        <c:showHorzBorder val="1"/>
        <c:showVertBorder val="1"/>
        <c:showOutline val="1"/>
        <c:showKeys val="0"/>
      </c:dTable>
    </c:plotArea>
    <c:plotVisOnly val="1"/>
    <c:dispBlanksAs val="gap"/>
    <c:showDLblsOverMax val="0"/>
  </c:chart>
  <c:txPr>
    <a:bodyPr/>
    <a:lstStyle/>
    <a:p>
      <a:pPr>
        <a:defRPr>
          <a:latin typeface="Arial Narrow" pitchFamily="34" charset="0"/>
        </a:defRPr>
      </a:pPr>
      <a:endParaRPr lang="en-US"/>
    </a:p>
  </c:txPr>
  <c:printSettings>
    <c:headerFooter/>
    <c:pageMargins b="0.75000000000001465" l="0.70000000000000062" r="0.70000000000000062" t="0.75000000000001465" header="0.30000000000000032" footer="0.3000000000000003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b="1" i="0" u="none" strike="noStrike" kern="1200" baseline="0">
                <a:solidFill>
                  <a:sysClr val="windowText" lastClr="000000"/>
                </a:solidFill>
                <a:latin typeface="Arial Narrow" pitchFamily="34" charset="0"/>
                <a:ea typeface="+mn-ea"/>
                <a:cs typeface="+mn-cs"/>
              </a:defRPr>
            </a:pPr>
            <a:r>
              <a:rPr lang="en-US" sz="1400">
                <a:latin typeface="Arial Narrow" pitchFamily="34" charset="0"/>
              </a:rPr>
              <a:t>INTERNAL AUDIT UNIT OVERVIEW </a:t>
            </a:r>
          </a:p>
          <a:p>
            <a:pPr algn="ctr" rtl="0">
              <a:defRPr sz="1400" b="1" i="0" u="none" strike="noStrike" kern="1200" baseline="0">
                <a:solidFill>
                  <a:sysClr val="windowText" lastClr="000000"/>
                </a:solidFill>
                <a:latin typeface="Arial Narrow" pitchFamily="34" charset="0"/>
                <a:ea typeface="+mn-ea"/>
                <a:cs typeface="+mn-cs"/>
              </a:defRPr>
            </a:pPr>
            <a:r>
              <a:rPr lang="en-US" sz="1400" b="1" i="0" u="none" strike="noStrike" kern="1200" baseline="0">
                <a:solidFill>
                  <a:sysClr val="windowText" lastClr="000000"/>
                </a:solidFill>
                <a:latin typeface="Arial Narrow" pitchFamily="34" charset="0"/>
                <a:ea typeface="+mn-ea"/>
                <a:cs typeface="+mn-cs"/>
              </a:rPr>
              <a:t>SDBIP 2012/2013 QUARTER 2 (OCTOBER - DECEMBER 2012) PROGRESS REPORT </a:t>
            </a:r>
            <a:endParaRPr lang="en-US" sz="1400">
              <a:latin typeface="Arial Narrow" pitchFamily="34" charset="0"/>
            </a:endParaRP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layout>
                <c:manualLayout>
                  <c:x val="-4.5305365296803663E-3"/>
                  <c:y val="0"/>
                </c:manualLayout>
              </c:layout>
              <c:spPr/>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dLblPos val="outEnd"/>
              <c:showLegendKey val="0"/>
              <c:showVal val="1"/>
              <c:showCatName val="0"/>
              <c:showSerName val="0"/>
              <c:showPercent val="0"/>
              <c:showBubbleSize val="0"/>
            </c:dLbl>
            <c:dLbl>
              <c:idx val="2"/>
              <c:layout>
                <c:manualLayout>
                  <c:x val="-8.8803637396987784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Sheet5!$B$33:$B$38</c:f>
              <c:strCache>
                <c:ptCount val="6"/>
                <c:pt idx="0">
                  <c:v>TOTAL PROJECTS</c:v>
                </c:pt>
                <c:pt idx="1">
                  <c:v>NIL ACHIEVED</c:v>
                </c:pt>
                <c:pt idx="2">
                  <c:v>TARGET PARTIALLY MET</c:v>
                </c:pt>
                <c:pt idx="3">
                  <c:v>TARGET MET</c:v>
                </c:pt>
                <c:pt idx="4">
                  <c:v>TARGET EXCEEDED</c:v>
                </c:pt>
                <c:pt idx="5">
                  <c:v>NOT APPLICABLE</c:v>
                </c:pt>
              </c:strCache>
            </c:strRef>
          </c:cat>
          <c:val>
            <c:numRef>
              <c:f>Sheet5!$C$33:$C$38</c:f>
              <c:numCache>
                <c:formatCode>0.00%</c:formatCode>
                <c:ptCount val="6"/>
                <c:pt idx="0" formatCode="0%">
                  <c:v>1</c:v>
                </c:pt>
                <c:pt idx="1">
                  <c:v>6.6600000000000006E-2</c:v>
                </c:pt>
                <c:pt idx="2" formatCode="0%">
                  <c:v>0.2</c:v>
                </c:pt>
                <c:pt idx="3">
                  <c:v>6.6600000000000006E-2</c:v>
                </c:pt>
                <c:pt idx="4" formatCode="0.0%">
                  <c:v>0.13300000000000001</c:v>
                </c:pt>
                <c:pt idx="5">
                  <c:v>0.53300000000000003</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Sheet5!$B$33:$B$38</c:f>
              <c:strCache>
                <c:ptCount val="6"/>
                <c:pt idx="0">
                  <c:v>TOTAL PROJECTS</c:v>
                </c:pt>
                <c:pt idx="1">
                  <c:v>NIL ACHIEVED</c:v>
                </c:pt>
                <c:pt idx="2">
                  <c:v>TARGET PARTIALLY MET</c:v>
                </c:pt>
                <c:pt idx="3">
                  <c:v>TARGET MET</c:v>
                </c:pt>
                <c:pt idx="4">
                  <c:v>TARGET EXCEEDED</c:v>
                </c:pt>
                <c:pt idx="5">
                  <c:v>NOT APPLICABLE</c:v>
                </c:pt>
              </c:strCache>
            </c:strRef>
          </c:cat>
          <c:val>
            <c:numRef>
              <c:f>Sheet5!$D$33:$D$38</c:f>
              <c:numCache>
                <c:formatCode>0.00%</c:formatCode>
                <c:ptCount val="6"/>
                <c:pt idx="0" formatCode="0%">
                  <c:v>1</c:v>
                </c:pt>
                <c:pt idx="1">
                  <c:v>1.3299999999999999E-2</c:v>
                </c:pt>
                <c:pt idx="2">
                  <c:v>6.6600000000000006E-2</c:v>
                </c:pt>
                <c:pt idx="3">
                  <c:v>0.33329999999999999</c:v>
                </c:pt>
                <c:pt idx="4">
                  <c:v>6.6600000000000006E-2</c:v>
                </c:pt>
                <c:pt idx="5" formatCode="0%">
                  <c:v>0.4</c:v>
                </c:pt>
              </c:numCache>
            </c:numRef>
          </c:val>
        </c:ser>
        <c:dLbls>
          <c:showLegendKey val="0"/>
          <c:showVal val="1"/>
          <c:showCatName val="0"/>
          <c:showSerName val="0"/>
          <c:showPercent val="0"/>
          <c:showBubbleSize val="0"/>
        </c:dLbls>
        <c:gapWidth val="150"/>
        <c:overlap val="-25"/>
        <c:axId val="93589504"/>
        <c:axId val="93463680"/>
      </c:barChart>
      <c:catAx>
        <c:axId val="93589504"/>
        <c:scaling>
          <c:orientation val="minMax"/>
        </c:scaling>
        <c:delete val="0"/>
        <c:axPos val="b"/>
        <c:majorTickMark val="none"/>
        <c:minorTickMark val="none"/>
        <c:tickLblPos val="nextTo"/>
        <c:crossAx val="93463680"/>
        <c:crosses val="autoZero"/>
        <c:auto val="1"/>
        <c:lblAlgn val="ctr"/>
        <c:lblOffset val="100"/>
        <c:noMultiLvlLbl val="0"/>
      </c:catAx>
      <c:valAx>
        <c:axId val="93463680"/>
        <c:scaling>
          <c:orientation val="minMax"/>
        </c:scaling>
        <c:delete val="1"/>
        <c:axPos val="l"/>
        <c:numFmt formatCode="0%" sourceLinked="1"/>
        <c:majorTickMark val="none"/>
        <c:minorTickMark val="none"/>
        <c:tickLblPos val="none"/>
        <c:crossAx val="93589504"/>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 OFFICE OF THE MUNICIPAL MANAGER OVERVIEW</a:t>
            </a:r>
          </a:p>
          <a:p>
            <a:pPr>
              <a:defRPr sz="1400">
                <a:latin typeface="Arial Narrow" pitchFamily="34" charset="0"/>
              </a:defRPr>
            </a:pPr>
            <a:r>
              <a:rPr lang="en-US" sz="1400" b="1" i="0" u="none" strike="noStrike" kern="1200" baseline="0">
                <a:solidFill>
                  <a:sysClr val="windowText" lastClr="000000"/>
                </a:solidFill>
                <a:latin typeface="Arial Narrow" pitchFamily="34" charset="0"/>
                <a:ea typeface="+mn-ea"/>
                <a:cs typeface="+mn-cs"/>
              </a:rPr>
              <a:t>SDBIP 2012/2013 QUARTER 2 (OCTOBER - DECEMBER 2012) PROGRESS REPORT </a:t>
            </a: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2"/>
              <c:layout>
                <c:manualLayout>
                  <c:x val="-2.8396118721461202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Sheet5!$B$43:$B$48</c:f>
              <c:strCache>
                <c:ptCount val="6"/>
                <c:pt idx="0">
                  <c:v>TOTAL PROJECTS</c:v>
                </c:pt>
                <c:pt idx="1">
                  <c:v>NIL ACHIEVED</c:v>
                </c:pt>
                <c:pt idx="2">
                  <c:v>TARGET PARTIALLY MET</c:v>
                </c:pt>
                <c:pt idx="3">
                  <c:v>TARGET MET</c:v>
                </c:pt>
                <c:pt idx="4">
                  <c:v>TARGET EXCEEDED</c:v>
                </c:pt>
                <c:pt idx="5">
                  <c:v>NOT APPLICABLE</c:v>
                </c:pt>
              </c:strCache>
            </c:strRef>
          </c:cat>
          <c:val>
            <c:numRef>
              <c:f>Sheet5!$C$43:$C$48</c:f>
              <c:numCache>
                <c:formatCode>0.00%</c:formatCode>
                <c:ptCount val="6"/>
                <c:pt idx="0" formatCode="0%">
                  <c:v>1</c:v>
                </c:pt>
                <c:pt idx="1">
                  <c:v>5.3999999999999999E-2</c:v>
                </c:pt>
                <c:pt idx="2">
                  <c:v>0.2432</c:v>
                </c:pt>
                <c:pt idx="3">
                  <c:v>0.43240000000000001</c:v>
                </c:pt>
                <c:pt idx="4" formatCode="0%">
                  <c:v>0</c:v>
                </c:pt>
                <c:pt idx="5">
                  <c:v>0.2702</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Sheet5!$B$43:$B$48</c:f>
              <c:strCache>
                <c:ptCount val="6"/>
                <c:pt idx="0">
                  <c:v>TOTAL PROJECTS</c:v>
                </c:pt>
                <c:pt idx="1">
                  <c:v>NIL ACHIEVED</c:v>
                </c:pt>
                <c:pt idx="2">
                  <c:v>TARGET PARTIALLY MET</c:v>
                </c:pt>
                <c:pt idx="3">
                  <c:v>TARGET MET</c:v>
                </c:pt>
                <c:pt idx="4">
                  <c:v>TARGET EXCEEDED</c:v>
                </c:pt>
                <c:pt idx="5">
                  <c:v>NOT APPLICABLE</c:v>
                </c:pt>
              </c:strCache>
            </c:strRef>
          </c:cat>
          <c:val>
            <c:numRef>
              <c:f>Sheet5!$D$43:$D$48</c:f>
              <c:numCache>
                <c:formatCode>0.00%</c:formatCode>
                <c:ptCount val="6"/>
                <c:pt idx="0" formatCode="0%">
                  <c:v>1</c:v>
                </c:pt>
                <c:pt idx="1">
                  <c:v>2.7E-2</c:v>
                </c:pt>
                <c:pt idx="2">
                  <c:v>0.2162</c:v>
                </c:pt>
                <c:pt idx="3">
                  <c:v>0.3513</c:v>
                </c:pt>
                <c:pt idx="4" formatCode="0%">
                  <c:v>0</c:v>
                </c:pt>
                <c:pt idx="5">
                  <c:v>0.40539999999999998</c:v>
                </c:pt>
              </c:numCache>
            </c:numRef>
          </c:val>
        </c:ser>
        <c:dLbls>
          <c:showLegendKey val="0"/>
          <c:showVal val="1"/>
          <c:showCatName val="0"/>
          <c:showSerName val="0"/>
          <c:showPercent val="0"/>
          <c:showBubbleSize val="0"/>
        </c:dLbls>
        <c:gapWidth val="150"/>
        <c:overlap val="-25"/>
        <c:axId val="93519872"/>
        <c:axId val="93465408"/>
      </c:barChart>
      <c:catAx>
        <c:axId val="93519872"/>
        <c:scaling>
          <c:orientation val="minMax"/>
        </c:scaling>
        <c:delete val="0"/>
        <c:axPos val="b"/>
        <c:majorTickMark val="none"/>
        <c:minorTickMark val="none"/>
        <c:tickLblPos val="nextTo"/>
        <c:crossAx val="93465408"/>
        <c:crosses val="autoZero"/>
        <c:auto val="1"/>
        <c:lblAlgn val="ctr"/>
        <c:lblOffset val="100"/>
        <c:noMultiLvlLbl val="0"/>
      </c:catAx>
      <c:valAx>
        <c:axId val="93465408"/>
        <c:scaling>
          <c:orientation val="minMax"/>
        </c:scaling>
        <c:delete val="1"/>
        <c:axPos val="l"/>
        <c:numFmt formatCode="0%" sourceLinked="1"/>
        <c:majorTickMark val="none"/>
        <c:minorTickMark val="none"/>
        <c:tickLblPos val="none"/>
        <c:crossAx val="93519872"/>
        <c:crosses val="autoZero"/>
        <c:crossBetween val="between"/>
      </c:valAx>
      <c:dTable>
        <c:showHorzBorder val="1"/>
        <c:showVertBorder val="1"/>
        <c:showOutline val="1"/>
        <c:showKeys val="0"/>
      </c:dTable>
    </c:plotArea>
    <c:plotVisOnly val="1"/>
    <c:dispBlanksAs val="gap"/>
    <c:showDLblsOverMax val="0"/>
  </c:chart>
  <c:printSettings>
    <c:headerFooter/>
    <c:pageMargins b="0.74803149606302188" l="0.7086614173228567" r="0.7086614173228567" t="0.74803149606302188" header="0.31496062992127655" footer="0.31496062992127655"/>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INTERGRATED DEVELOPMENT PLAN UNIT OVERVIEW</a:t>
            </a:r>
          </a:p>
          <a:p>
            <a:pPr>
              <a:defRPr sz="1400">
                <a:latin typeface="Arial Narrow" pitchFamily="34" charset="0"/>
              </a:defRPr>
            </a:pPr>
            <a:r>
              <a:rPr lang="en-US" sz="1400" b="1" i="0" u="none" strike="noStrike" kern="1200" baseline="0">
                <a:solidFill>
                  <a:sysClr val="windowText" lastClr="000000"/>
                </a:solidFill>
                <a:latin typeface="Arial Narrow" pitchFamily="34" charset="0"/>
                <a:ea typeface="+mn-ea"/>
                <a:cs typeface="+mn-cs"/>
              </a:rPr>
              <a:t>SDBIP 2012/2013 QUARTER 2 (OCTOBER - DECEMBER 2012) PROGRESS REPORT </a:t>
            </a: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0"/>
              <c:layout>
                <c:manualLayout>
                  <c:x val="-1.4208581983518103E-2"/>
                  <c:y val="0"/>
                </c:manualLayout>
              </c:layout>
              <c:dLblPos val="outEnd"/>
              <c:showLegendKey val="0"/>
              <c:showVal val="1"/>
              <c:showCatName val="0"/>
              <c:showSerName val="0"/>
              <c:showPercent val="0"/>
              <c:showBubbleSize val="0"/>
            </c:dLbl>
            <c:txPr>
              <a:bodyPr/>
              <a:lstStyle/>
              <a:p>
                <a:pPr>
                  <a:defRPr sz="800"/>
                </a:pPr>
                <a:endParaRPr lang="en-US"/>
              </a:p>
            </c:txPr>
            <c:dLblPos val="outEnd"/>
            <c:showLegendKey val="0"/>
            <c:showVal val="1"/>
            <c:showCatName val="0"/>
            <c:showSerName val="0"/>
            <c:showPercent val="0"/>
            <c:showBubbleSize val="0"/>
            <c:showLeaderLines val="0"/>
          </c:dLbls>
          <c:cat>
            <c:strRef>
              <c:f>Sheet5!$B$63:$B$68</c:f>
              <c:strCache>
                <c:ptCount val="6"/>
                <c:pt idx="0">
                  <c:v>TOTAL PROJECTS</c:v>
                </c:pt>
                <c:pt idx="1">
                  <c:v>NIL ACHIEVED</c:v>
                </c:pt>
                <c:pt idx="2">
                  <c:v>TARGET PARTIALLY MET</c:v>
                </c:pt>
                <c:pt idx="3">
                  <c:v>TARGET MET</c:v>
                </c:pt>
                <c:pt idx="4">
                  <c:v>TARGET EXCEEDED</c:v>
                </c:pt>
                <c:pt idx="5">
                  <c:v>NOT APPLICABLE</c:v>
                </c:pt>
              </c:strCache>
            </c:strRef>
          </c:cat>
          <c:val>
            <c:numRef>
              <c:f>Sheet5!$C$63:$C$68</c:f>
              <c:numCache>
                <c:formatCode>0.00%</c:formatCode>
                <c:ptCount val="6"/>
                <c:pt idx="0" formatCode="0%">
                  <c:v>1</c:v>
                </c:pt>
                <c:pt idx="1">
                  <c:v>0.18179999999999999</c:v>
                </c:pt>
                <c:pt idx="2" formatCode="0%">
                  <c:v>0</c:v>
                </c:pt>
                <c:pt idx="3">
                  <c:v>0.5454</c:v>
                </c:pt>
                <c:pt idx="4" formatCode="0%">
                  <c:v>0</c:v>
                </c:pt>
                <c:pt idx="5">
                  <c:v>0.2727</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dLbls>
          <c:cat>
            <c:strRef>
              <c:f>Sheet5!$B$63:$B$68</c:f>
              <c:strCache>
                <c:ptCount val="6"/>
                <c:pt idx="0">
                  <c:v>TOTAL PROJECTS</c:v>
                </c:pt>
                <c:pt idx="1">
                  <c:v>NIL ACHIEVED</c:v>
                </c:pt>
                <c:pt idx="2">
                  <c:v>TARGET PARTIALLY MET</c:v>
                </c:pt>
                <c:pt idx="3">
                  <c:v>TARGET MET</c:v>
                </c:pt>
                <c:pt idx="4">
                  <c:v>TARGET EXCEEDED</c:v>
                </c:pt>
                <c:pt idx="5">
                  <c:v>NOT APPLICABLE</c:v>
                </c:pt>
              </c:strCache>
            </c:strRef>
          </c:cat>
          <c:val>
            <c:numRef>
              <c:f>Sheet5!$D$63:$D$68</c:f>
              <c:numCache>
                <c:formatCode>0.00%</c:formatCode>
                <c:ptCount val="6"/>
                <c:pt idx="0" formatCode="0%">
                  <c:v>1</c:v>
                </c:pt>
                <c:pt idx="1">
                  <c:v>0.18179999999999999</c:v>
                </c:pt>
                <c:pt idx="2">
                  <c:v>0.18179999999999999</c:v>
                </c:pt>
                <c:pt idx="3" formatCode="0%">
                  <c:v>0.2727</c:v>
                </c:pt>
                <c:pt idx="4" formatCode="0%">
                  <c:v>0</c:v>
                </c:pt>
                <c:pt idx="5">
                  <c:v>0.36359999999999998</c:v>
                </c:pt>
              </c:numCache>
            </c:numRef>
          </c:val>
        </c:ser>
        <c:dLbls>
          <c:showLegendKey val="0"/>
          <c:showVal val="1"/>
          <c:showCatName val="0"/>
          <c:showSerName val="0"/>
          <c:showPercent val="0"/>
          <c:showBubbleSize val="0"/>
        </c:dLbls>
        <c:gapWidth val="150"/>
        <c:overlap val="-25"/>
        <c:axId val="146911744"/>
        <c:axId val="93467712"/>
      </c:barChart>
      <c:catAx>
        <c:axId val="146911744"/>
        <c:scaling>
          <c:orientation val="minMax"/>
        </c:scaling>
        <c:delete val="0"/>
        <c:axPos val="b"/>
        <c:majorTickMark val="none"/>
        <c:minorTickMark val="none"/>
        <c:tickLblPos val="nextTo"/>
        <c:crossAx val="93467712"/>
        <c:crosses val="autoZero"/>
        <c:auto val="1"/>
        <c:lblAlgn val="ctr"/>
        <c:lblOffset val="100"/>
        <c:noMultiLvlLbl val="0"/>
      </c:catAx>
      <c:valAx>
        <c:axId val="93467712"/>
        <c:scaling>
          <c:orientation val="minMax"/>
        </c:scaling>
        <c:delete val="1"/>
        <c:axPos val="l"/>
        <c:numFmt formatCode="0%" sourceLinked="1"/>
        <c:majorTickMark val="none"/>
        <c:minorTickMark val="none"/>
        <c:tickLblPos val="none"/>
        <c:crossAx val="146911744"/>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Arial Narrow" pitchFamily="34" charset="0"/>
                <a:ea typeface="+mn-ea"/>
                <a:cs typeface="+mn-cs"/>
              </a:defRPr>
            </a:pPr>
            <a:r>
              <a:rPr lang="en-US" sz="1400">
                <a:latin typeface="Arial Narrow" pitchFamily="34" charset="0"/>
              </a:rPr>
              <a:t>MARKETING UNIT OVERVIEW</a:t>
            </a: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Arial Narrow" pitchFamily="34" charset="0"/>
                <a:ea typeface="+mn-ea"/>
                <a:cs typeface="+mn-cs"/>
              </a:defRPr>
            </a:pPr>
            <a:r>
              <a:rPr lang="en-US" sz="1400" b="1" i="0" u="none" strike="noStrike" kern="1200" baseline="0">
                <a:solidFill>
                  <a:sysClr val="windowText" lastClr="000000"/>
                </a:solidFill>
                <a:latin typeface="Arial Narrow" pitchFamily="34" charset="0"/>
                <a:ea typeface="+mn-ea"/>
                <a:cs typeface="+mn-cs"/>
              </a:rPr>
              <a:t>SDBIP 2012/2013 QUARTER 2 (OCTOBER - DECEMBER 2012) PROGRESS REPORT </a:t>
            </a:r>
            <a:r>
              <a:rPr lang="en-US" sz="1400">
                <a:latin typeface="Arial Narrow" pitchFamily="34" charset="0"/>
              </a:rPr>
              <a:t>  </a:t>
            </a:r>
          </a:p>
        </c:rich>
      </c:tx>
      <c:layout/>
      <c:overlay val="0"/>
    </c:title>
    <c:autoTitleDeleted val="0"/>
    <c:plotArea>
      <c:layout>
        <c:manualLayout>
          <c:layoutTarget val="inner"/>
          <c:xMode val="edge"/>
          <c:yMode val="edge"/>
          <c:x val="0.10326626712328767"/>
          <c:y val="0.15721132897603485"/>
          <c:w val="0.88012176560121769"/>
          <c:h val="0.66343288788247878"/>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dLbl>
              <c:idx val="3"/>
              <c:layout>
                <c:manualLayout>
                  <c:x val="-8.8803637396987784E-3"/>
                  <c:y val="0"/>
                </c:manualLayout>
              </c:layout>
              <c:dLblPos val="outEnd"/>
              <c:showLegendKey val="0"/>
              <c:showVal val="1"/>
              <c:showCatName val="0"/>
              <c:showSerName val="0"/>
              <c:showPercent val="0"/>
              <c:showBubbleSize val="0"/>
            </c:dLbl>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Sheet5!$B$73:$B$78</c:f>
              <c:strCache>
                <c:ptCount val="6"/>
                <c:pt idx="0">
                  <c:v>TOTAL PROJECTS</c:v>
                </c:pt>
                <c:pt idx="1">
                  <c:v>NIL ACHIEVED</c:v>
                </c:pt>
                <c:pt idx="2">
                  <c:v>TARGET PARTIALLY MET</c:v>
                </c:pt>
                <c:pt idx="3">
                  <c:v>TARGET MET</c:v>
                </c:pt>
                <c:pt idx="4">
                  <c:v>TARGET EXCEEDED</c:v>
                </c:pt>
                <c:pt idx="5">
                  <c:v>NOT APPLICABLE</c:v>
                </c:pt>
              </c:strCache>
            </c:strRef>
          </c:cat>
          <c:val>
            <c:numRef>
              <c:f>Sheet5!$C$73:$C$78</c:f>
              <c:numCache>
                <c:formatCode>0%</c:formatCode>
                <c:ptCount val="6"/>
                <c:pt idx="0">
                  <c:v>1</c:v>
                </c:pt>
                <c:pt idx="1">
                  <c:v>0</c:v>
                </c:pt>
                <c:pt idx="2" formatCode="0.00%">
                  <c:v>0.66659999999999997</c:v>
                </c:pt>
                <c:pt idx="3" formatCode="0.00%">
                  <c:v>0.33329999999999999</c:v>
                </c:pt>
                <c:pt idx="4">
                  <c:v>0</c:v>
                </c:pt>
                <c:pt idx="5">
                  <c:v>0</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Lbls>
            <c:txPr>
              <a:bodyPr/>
              <a:lstStyle/>
              <a:p>
                <a:pPr algn="ctr">
                  <a:defRPr lang="en-ZA"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Sheet5!$B$73:$B$78</c:f>
              <c:strCache>
                <c:ptCount val="6"/>
                <c:pt idx="0">
                  <c:v>TOTAL PROJECTS</c:v>
                </c:pt>
                <c:pt idx="1">
                  <c:v>NIL ACHIEVED</c:v>
                </c:pt>
                <c:pt idx="2">
                  <c:v>TARGET PARTIALLY MET</c:v>
                </c:pt>
                <c:pt idx="3">
                  <c:v>TARGET MET</c:v>
                </c:pt>
                <c:pt idx="4">
                  <c:v>TARGET EXCEEDED</c:v>
                </c:pt>
                <c:pt idx="5">
                  <c:v>NOT APPLICABLE</c:v>
                </c:pt>
              </c:strCache>
            </c:strRef>
          </c:cat>
          <c:val>
            <c:numRef>
              <c:f>Sheet5!$D$73:$D$78</c:f>
              <c:numCache>
                <c:formatCode>0%</c:formatCode>
                <c:ptCount val="6"/>
                <c:pt idx="0">
                  <c:v>1</c:v>
                </c:pt>
                <c:pt idx="1">
                  <c:v>0</c:v>
                </c:pt>
                <c:pt idx="2">
                  <c:v>0.5</c:v>
                </c:pt>
                <c:pt idx="3">
                  <c:v>0.5</c:v>
                </c:pt>
                <c:pt idx="4">
                  <c:v>0</c:v>
                </c:pt>
                <c:pt idx="5">
                  <c:v>0</c:v>
                </c:pt>
              </c:numCache>
            </c:numRef>
          </c:val>
        </c:ser>
        <c:dLbls>
          <c:showLegendKey val="0"/>
          <c:showVal val="1"/>
          <c:showCatName val="0"/>
          <c:showSerName val="0"/>
          <c:showPercent val="0"/>
          <c:showBubbleSize val="0"/>
        </c:dLbls>
        <c:gapWidth val="150"/>
        <c:overlap val="-25"/>
        <c:axId val="146652672"/>
        <c:axId val="93469440"/>
      </c:barChart>
      <c:catAx>
        <c:axId val="146652672"/>
        <c:scaling>
          <c:orientation val="minMax"/>
        </c:scaling>
        <c:delete val="0"/>
        <c:axPos val="b"/>
        <c:majorTickMark val="none"/>
        <c:minorTickMark val="none"/>
        <c:tickLblPos val="nextTo"/>
        <c:crossAx val="93469440"/>
        <c:crosses val="autoZero"/>
        <c:auto val="1"/>
        <c:lblAlgn val="ctr"/>
        <c:lblOffset val="100"/>
        <c:noMultiLvlLbl val="0"/>
      </c:catAx>
      <c:valAx>
        <c:axId val="93469440"/>
        <c:scaling>
          <c:orientation val="minMax"/>
        </c:scaling>
        <c:delete val="1"/>
        <c:axPos val="l"/>
        <c:numFmt formatCode="0%" sourceLinked="1"/>
        <c:majorTickMark val="none"/>
        <c:minorTickMark val="none"/>
        <c:tickLblPos val="none"/>
        <c:crossAx val="146652672"/>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200" b="1" i="0" u="none" strike="noStrike" kern="1200" baseline="0">
                <a:solidFill>
                  <a:sysClr val="windowText" lastClr="000000"/>
                </a:solidFill>
                <a:latin typeface="Arial Narrow" pitchFamily="34" charset="0"/>
                <a:ea typeface="+mn-ea"/>
                <a:cs typeface="+mn-cs"/>
              </a:defRPr>
            </a:pPr>
            <a:r>
              <a:rPr lang="en-US" sz="1400"/>
              <a:t>FINANCE BUSINESS UNIT OVERVIEW</a:t>
            </a:r>
          </a:p>
          <a:p>
            <a:pPr algn="ctr" rtl="0">
              <a:defRPr sz="1200" b="1" i="0" u="none" strike="noStrike" kern="1200" baseline="0">
                <a:solidFill>
                  <a:sysClr val="windowText" lastClr="000000"/>
                </a:solidFill>
                <a:latin typeface="Arial Narrow" pitchFamily="34" charset="0"/>
                <a:ea typeface="+mn-ea"/>
                <a:cs typeface="+mn-cs"/>
              </a:defRPr>
            </a:pPr>
            <a:r>
              <a:rPr lang="en-US" sz="1400" b="1" i="0" u="none" strike="noStrike" kern="1200" baseline="0">
                <a:solidFill>
                  <a:sysClr val="windowText" lastClr="000000"/>
                </a:solidFill>
                <a:latin typeface="Arial Narrow" pitchFamily="34" charset="0"/>
                <a:ea typeface="+mn-ea"/>
                <a:cs typeface="+mn-cs"/>
              </a:rPr>
              <a:t>SDBIP 2012/2013 QUARTER 2 (OCTOBER - DECEMBER 2012) PROGRESS REPORT </a:t>
            </a:r>
          </a:p>
        </c:rich>
      </c:tx>
      <c:layout/>
      <c:overlay val="0"/>
    </c:title>
    <c:autoTitleDeleted val="0"/>
    <c:plotArea>
      <c:layout>
        <c:manualLayout>
          <c:layoutTarget val="inner"/>
          <c:xMode val="edge"/>
          <c:yMode val="edge"/>
          <c:x val="7.2647093797564691E-2"/>
          <c:y val="0.14266378689705086"/>
          <c:w val="0.91074093892694052"/>
          <c:h val="0.75247586492293217"/>
        </c:manualLayout>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cat>
            <c:strRef>
              <c:f>Sheet5!$B$83:$B$88</c:f>
              <c:strCache>
                <c:ptCount val="6"/>
                <c:pt idx="0">
                  <c:v>TOTAL PROJECTS</c:v>
                </c:pt>
                <c:pt idx="1">
                  <c:v>NIL ACHIEVED</c:v>
                </c:pt>
                <c:pt idx="2">
                  <c:v>TARGET PARTIALLY MET</c:v>
                </c:pt>
                <c:pt idx="3">
                  <c:v>TARGET MET</c:v>
                </c:pt>
                <c:pt idx="4">
                  <c:v>TARGET EXCEEDED</c:v>
                </c:pt>
                <c:pt idx="5">
                  <c:v>NOT APPLICABLE</c:v>
                </c:pt>
              </c:strCache>
            </c:strRef>
          </c:cat>
          <c:val>
            <c:numRef>
              <c:f>Sheet5!$C$83:$C$88</c:f>
              <c:numCache>
                <c:formatCode>0.00%</c:formatCode>
                <c:ptCount val="6"/>
                <c:pt idx="0" formatCode="0%">
                  <c:v>1</c:v>
                </c:pt>
                <c:pt idx="1">
                  <c:v>2.0799999999999999E-2</c:v>
                </c:pt>
                <c:pt idx="2">
                  <c:v>0.2291</c:v>
                </c:pt>
                <c:pt idx="3">
                  <c:v>0.45829999999999999</c:v>
                </c:pt>
                <c:pt idx="4">
                  <c:v>2.0799999999999999E-2</c:v>
                </c:pt>
                <c:pt idx="5">
                  <c:v>0.27079999999999999</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Sheet5!$B$83:$B$88</c:f>
              <c:strCache>
                <c:ptCount val="6"/>
                <c:pt idx="0">
                  <c:v>TOTAL PROJECTS</c:v>
                </c:pt>
                <c:pt idx="1">
                  <c:v>NIL ACHIEVED</c:v>
                </c:pt>
                <c:pt idx="2">
                  <c:v>TARGET PARTIALLY MET</c:v>
                </c:pt>
                <c:pt idx="3">
                  <c:v>TARGET MET</c:v>
                </c:pt>
                <c:pt idx="4">
                  <c:v>TARGET EXCEEDED</c:v>
                </c:pt>
                <c:pt idx="5">
                  <c:v>NOT APPLICABLE</c:v>
                </c:pt>
              </c:strCache>
            </c:strRef>
          </c:cat>
          <c:val>
            <c:numRef>
              <c:f>Sheet5!$D$83:$D$88</c:f>
              <c:numCache>
                <c:formatCode>0%</c:formatCode>
                <c:ptCount val="6"/>
                <c:pt idx="0">
                  <c:v>1</c:v>
                </c:pt>
                <c:pt idx="1">
                  <c:v>0</c:v>
                </c:pt>
                <c:pt idx="2" formatCode="0.00%">
                  <c:v>0.20830000000000001</c:v>
                </c:pt>
                <c:pt idx="3">
                  <c:v>0.5</c:v>
                </c:pt>
                <c:pt idx="4" formatCode="0.00%">
                  <c:v>6.25E-2</c:v>
                </c:pt>
                <c:pt idx="5" formatCode="0.00%">
                  <c:v>0.2291</c:v>
                </c:pt>
              </c:numCache>
            </c:numRef>
          </c:val>
        </c:ser>
        <c:dLbls>
          <c:showLegendKey val="0"/>
          <c:showVal val="1"/>
          <c:showCatName val="0"/>
          <c:showSerName val="0"/>
          <c:showPercent val="0"/>
          <c:showBubbleSize val="0"/>
        </c:dLbls>
        <c:gapWidth val="150"/>
        <c:overlap val="-25"/>
        <c:axId val="86843392"/>
        <c:axId val="146965632"/>
      </c:barChart>
      <c:catAx>
        <c:axId val="86843392"/>
        <c:scaling>
          <c:orientation val="minMax"/>
        </c:scaling>
        <c:delete val="0"/>
        <c:axPos val="b"/>
        <c:majorTickMark val="none"/>
        <c:minorTickMark val="none"/>
        <c:tickLblPos val="nextTo"/>
        <c:crossAx val="146965632"/>
        <c:crosses val="autoZero"/>
        <c:auto val="1"/>
        <c:lblAlgn val="ctr"/>
        <c:lblOffset val="100"/>
        <c:noMultiLvlLbl val="0"/>
      </c:catAx>
      <c:valAx>
        <c:axId val="146965632"/>
        <c:scaling>
          <c:orientation val="minMax"/>
        </c:scaling>
        <c:delete val="1"/>
        <c:axPos val="l"/>
        <c:numFmt formatCode="0%" sourceLinked="1"/>
        <c:majorTickMark val="none"/>
        <c:minorTickMark val="none"/>
        <c:tickLblPos val="none"/>
        <c:crossAx val="86843392"/>
        <c:crosses val="autoZero"/>
        <c:crossBetween val="between"/>
      </c:valAx>
      <c:dTable>
        <c:showHorzBorder val="1"/>
        <c:showVertBorder val="1"/>
        <c:showOutline val="1"/>
        <c:showKeys val="0"/>
        <c:spPr>
          <a:ln>
            <a:solidFill>
              <a:schemeClr val="tx1"/>
            </a:solidFill>
          </a:ln>
        </c:spPr>
      </c:dTable>
    </c:plotArea>
    <c:plotVisOnly val="1"/>
    <c:dispBlanksAs val="gap"/>
    <c:showDLblsOverMax val="0"/>
  </c:chart>
  <c:txPr>
    <a:bodyPr/>
    <a:lstStyle/>
    <a:p>
      <a:pPr>
        <a:defRPr sz="800">
          <a:latin typeface="Arial Narrow" pitchFamily="34" charset="0"/>
        </a:defRPr>
      </a:pPr>
      <a:endParaRPr lang="en-US"/>
    </a:p>
  </c:txPr>
  <c:printSettings>
    <c:headerFooter/>
    <c:pageMargins b="0.74803149606302211" l="0.70866141732285681" r="0.70866141732285681" t="0.74803149606302211" header="0.31496062992127666" footer="0.31496062992127666"/>
    <c:pageSetup paperSize="9"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Narrow" pitchFamily="34" charset="0"/>
              </a:defRPr>
            </a:pPr>
            <a:r>
              <a:rPr lang="en-US" sz="1400">
                <a:latin typeface="Arial Narrow" pitchFamily="34" charset="0"/>
              </a:rPr>
              <a:t>BUDGET &amp; TREASURY UNIT OVERVIEW</a:t>
            </a:r>
          </a:p>
          <a:p>
            <a:pPr>
              <a:defRPr sz="1400">
                <a:latin typeface="Arial Narrow" pitchFamily="34" charset="0"/>
              </a:defRPr>
            </a:pPr>
            <a:r>
              <a:rPr lang="en-US" sz="1400" b="1" i="0" u="none" strike="noStrike" baseline="0"/>
              <a:t>SDBIP 2012/2013 QUARTER 2 (OCTOBER - DECEMBER 2012) PROGRESS REPORT </a:t>
            </a:r>
            <a:endParaRPr lang="en-US" sz="1400">
              <a:latin typeface="Arial Narrow" pitchFamily="34" charset="0"/>
            </a:endParaRPr>
          </a:p>
        </c:rich>
      </c:tx>
      <c:layout/>
      <c:overlay val="0"/>
    </c:title>
    <c:autoTitleDeleted val="0"/>
    <c:plotArea>
      <c:layout/>
      <c:barChart>
        <c:barDir val="col"/>
        <c:grouping val="clustered"/>
        <c:varyColors val="0"/>
        <c:ser>
          <c:idx val="0"/>
          <c:order val="0"/>
          <c:tx>
            <c:v>QUARTER 1</c:v>
          </c:tx>
          <c:spPr>
            <a:ln>
              <a:solidFill>
                <a:schemeClr val="tx1"/>
              </a:solidFill>
            </a:ln>
          </c:spPr>
          <c:invertIfNegative val="0"/>
          <c:dPt>
            <c:idx val="0"/>
            <c:invertIfNegative val="0"/>
            <c:bubble3D val="0"/>
            <c:spPr>
              <a:solidFill>
                <a:schemeClr val="tx1"/>
              </a:solidFill>
              <a:ln>
                <a:solidFill>
                  <a:schemeClr val="tx1"/>
                </a:solidFill>
              </a:ln>
            </c:spPr>
          </c:dPt>
          <c:dPt>
            <c:idx val="1"/>
            <c:invertIfNegative val="0"/>
            <c:bubble3D val="0"/>
            <c:spPr>
              <a:solidFill>
                <a:srgbClr val="FF0000"/>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4"/>
            <c:invertIfNegative val="0"/>
            <c:bubble3D val="0"/>
            <c:spPr>
              <a:solidFill>
                <a:srgbClr val="00B0F0"/>
              </a:solidFill>
              <a:ln>
                <a:solidFill>
                  <a:schemeClr val="tx1"/>
                </a:solidFill>
              </a:ln>
            </c:spPr>
          </c:dPt>
          <c:dPt>
            <c:idx val="5"/>
            <c:invertIfNegative val="0"/>
            <c:bubble3D val="0"/>
            <c:spPr>
              <a:solidFill>
                <a:srgbClr val="FFFF00"/>
              </a:solidFill>
              <a:ln>
                <a:solidFill>
                  <a:schemeClr val="tx1"/>
                </a:solidFill>
              </a:ln>
            </c:spPr>
          </c:dPt>
          <c:dLbls>
            <c:txPr>
              <a:bodyPr/>
              <a:lstStyle/>
              <a:p>
                <a:pPr>
                  <a:defRPr sz="800">
                    <a:latin typeface="Arial Narrow" pitchFamily="34" charset="0"/>
                  </a:defRPr>
                </a:pPr>
                <a:endParaRPr lang="en-US"/>
              </a:p>
            </c:txPr>
            <c:dLblPos val="outEnd"/>
            <c:showLegendKey val="0"/>
            <c:showVal val="1"/>
            <c:showCatName val="0"/>
            <c:showSerName val="0"/>
            <c:showPercent val="0"/>
            <c:showBubbleSize val="0"/>
            <c:showLeaderLines val="0"/>
          </c:dLbls>
          <c:cat>
            <c:strRef>
              <c:f>Sheet5!$B$93:$B$98</c:f>
              <c:strCache>
                <c:ptCount val="6"/>
                <c:pt idx="0">
                  <c:v>TOTAL PROJECTS</c:v>
                </c:pt>
                <c:pt idx="1">
                  <c:v>NIL ACHIEVED</c:v>
                </c:pt>
                <c:pt idx="2">
                  <c:v>TARGET PARTIALLY MET</c:v>
                </c:pt>
                <c:pt idx="3">
                  <c:v>TARGET MET</c:v>
                </c:pt>
                <c:pt idx="4">
                  <c:v>TARGET EXCEEDED</c:v>
                </c:pt>
                <c:pt idx="5">
                  <c:v>NOT APPLICABLE</c:v>
                </c:pt>
              </c:strCache>
            </c:strRef>
          </c:cat>
          <c:val>
            <c:numRef>
              <c:f>Sheet5!$C$93:$C$98</c:f>
              <c:numCache>
                <c:formatCode>0.00%</c:formatCode>
                <c:ptCount val="6"/>
                <c:pt idx="0" formatCode="0%">
                  <c:v>1</c:v>
                </c:pt>
                <c:pt idx="1">
                  <c:v>9.0899999999999995E-2</c:v>
                </c:pt>
                <c:pt idx="2">
                  <c:v>0.2727</c:v>
                </c:pt>
                <c:pt idx="3">
                  <c:v>0.18179999999999999</c:v>
                </c:pt>
                <c:pt idx="4" formatCode="0%">
                  <c:v>0</c:v>
                </c:pt>
                <c:pt idx="5">
                  <c:v>0.45450000000000002</c:v>
                </c:pt>
              </c:numCache>
            </c:numRef>
          </c:val>
        </c:ser>
        <c:ser>
          <c:idx val="1"/>
          <c:order val="1"/>
          <c:tx>
            <c:v>QUARTER 2</c:v>
          </c:tx>
          <c:spPr>
            <a:ln>
              <a:solidFill>
                <a:schemeClr val="tx1"/>
              </a:solidFill>
            </a:ln>
          </c:spPr>
          <c:invertIfNegative val="0"/>
          <c:dPt>
            <c:idx val="0"/>
            <c:invertIfNegative val="0"/>
            <c:bubble3D val="0"/>
            <c:spPr>
              <a:solidFill>
                <a:schemeClr val="tx1"/>
              </a:solidFill>
              <a:ln>
                <a:solidFill>
                  <a:schemeClr val="tx1"/>
                </a:solidFill>
              </a:ln>
            </c:spPr>
          </c:dPt>
          <c:dPt>
            <c:idx val="2"/>
            <c:invertIfNegative val="0"/>
            <c:bubble3D val="0"/>
            <c:spPr>
              <a:solidFill>
                <a:schemeClr val="accent6"/>
              </a:solidFill>
              <a:ln>
                <a:solidFill>
                  <a:schemeClr val="tx1"/>
                </a:solidFill>
              </a:ln>
            </c:spPr>
          </c:dPt>
          <c:dPt>
            <c:idx val="3"/>
            <c:invertIfNegative val="0"/>
            <c:bubble3D val="0"/>
            <c:spPr>
              <a:solidFill>
                <a:srgbClr val="92D050"/>
              </a:solidFill>
              <a:ln>
                <a:solidFill>
                  <a:schemeClr val="tx1"/>
                </a:solidFill>
              </a:ln>
            </c:spPr>
          </c:dPt>
          <c:dPt>
            <c:idx val="5"/>
            <c:invertIfNegative val="0"/>
            <c:bubble3D val="0"/>
            <c:spPr>
              <a:solidFill>
                <a:srgbClr val="FFFF00"/>
              </a:solidFill>
              <a:ln>
                <a:solidFill>
                  <a:schemeClr val="tx1"/>
                </a:solidFill>
              </a:ln>
            </c:spPr>
          </c:dPt>
          <c:dLbls>
            <c:txPr>
              <a:bodyPr/>
              <a:lstStyle/>
              <a:p>
                <a:pPr algn="ctr">
                  <a:defRPr lang="en-US" sz="800" b="0" i="0" u="none" strike="noStrike" kern="1200" baseline="0">
                    <a:solidFill>
                      <a:sysClr val="windowText" lastClr="000000"/>
                    </a:solidFill>
                    <a:latin typeface="Arial Narrow" pitchFamily="34" charset="0"/>
                    <a:ea typeface="+mn-ea"/>
                    <a:cs typeface="+mn-cs"/>
                  </a:defRPr>
                </a:pPr>
                <a:endParaRPr lang="en-US"/>
              </a:p>
            </c:txPr>
            <c:showLegendKey val="0"/>
            <c:showVal val="1"/>
            <c:showCatName val="0"/>
            <c:showSerName val="0"/>
            <c:showPercent val="0"/>
            <c:showBubbleSize val="0"/>
            <c:showLeaderLines val="0"/>
          </c:dLbls>
          <c:cat>
            <c:strRef>
              <c:f>Sheet5!$B$93:$B$98</c:f>
              <c:strCache>
                <c:ptCount val="6"/>
                <c:pt idx="0">
                  <c:v>TOTAL PROJECTS</c:v>
                </c:pt>
                <c:pt idx="1">
                  <c:v>NIL ACHIEVED</c:v>
                </c:pt>
                <c:pt idx="2">
                  <c:v>TARGET PARTIALLY MET</c:v>
                </c:pt>
                <c:pt idx="3">
                  <c:v>TARGET MET</c:v>
                </c:pt>
                <c:pt idx="4">
                  <c:v>TARGET EXCEEDED</c:v>
                </c:pt>
                <c:pt idx="5">
                  <c:v>NOT APPLICABLE</c:v>
                </c:pt>
              </c:strCache>
            </c:strRef>
          </c:cat>
          <c:val>
            <c:numRef>
              <c:f>Sheet5!$D$93:$D$98</c:f>
              <c:numCache>
                <c:formatCode>0%</c:formatCode>
                <c:ptCount val="6"/>
                <c:pt idx="0">
                  <c:v>1</c:v>
                </c:pt>
                <c:pt idx="1">
                  <c:v>0</c:v>
                </c:pt>
                <c:pt idx="2" formatCode="0.00%">
                  <c:v>0.18179999999999999</c:v>
                </c:pt>
                <c:pt idx="3" formatCode="0.00%">
                  <c:v>0.36359999999999998</c:v>
                </c:pt>
                <c:pt idx="4">
                  <c:v>0</c:v>
                </c:pt>
                <c:pt idx="5" formatCode="0.00%">
                  <c:v>0.45450000000000002</c:v>
                </c:pt>
              </c:numCache>
            </c:numRef>
          </c:val>
        </c:ser>
        <c:dLbls>
          <c:showLegendKey val="0"/>
          <c:showVal val="1"/>
          <c:showCatName val="0"/>
          <c:showSerName val="0"/>
          <c:showPercent val="0"/>
          <c:showBubbleSize val="0"/>
        </c:dLbls>
        <c:gapWidth val="150"/>
        <c:overlap val="-25"/>
        <c:axId val="86845440"/>
        <c:axId val="146967360"/>
      </c:barChart>
      <c:catAx>
        <c:axId val="86845440"/>
        <c:scaling>
          <c:orientation val="minMax"/>
        </c:scaling>
        <c:delete val="0"/>
        <c:axPos val="b"/>
        <c:majorTickMark val="none"/>
        <c:minorTickMark val="none"/>
        <c:tickLblPos val="nextTo"/>
        <c:crossAx val="146967360"/>
        <c:crosses val="autoZero"/>
        <c:auto val="1"/>
        <c:lblAlgn val="ctr"/>
        <c:lblOffset val="100"/>
        <c:noMultiLvlLbl val="0"/>
      </c:catAx>
      <c:valAx>
        <c:axId val="146967360"/>
        <c:scaling>
          <c:orientation val="minMax"/>
        </c:scaling>
        <c:delete val="1"/>
        <c:axPos val="l"/>
        <c:numFmt formatCode="0%" sourceLinked="1"/>
        <c:majorTickMark val="none"/>
        <c:minorTickMark val="none"/>
        <c:tickLblPos val="none"/>
        <c:crossAx val="86845440"/>
        <c:crosses val="autoZero"/>
        <c:crossBetween val="between"/>
      </c:valAx>
      <c:dTable>
        <c:showHorzBorder val="1"/>
        <c:showVertBorder val="1"/>
        <c:showOutline val="1"/>
        <c:showKeys val="0"/>
      </c:dTable>
    </c:plotArea>
    <c:plotVisOnly val="1"/>
    <c:dispBlanksAs val="gap"/>
    <c:showDLblsOverMax val="0"/>
  </c:chart>
  <c:printSettings>
    <c:headerFooter/>
    <c:pageMargins b="0.75000000000001465" l="0.70000000000000062" r="0.70000000000000062" t="0.75000000000001465"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7</xdr:row>
      <xdr:rowOff>104775</xdr:rowOff>
    </xdr:from>
    <xdr:to>
      <xdr:col>7</xdr:col>
      <xdr:colOff>123825</xdr:colOff>
      <xdr:row>26</xdr:row>
      <xdr:rowOff>132653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1714500"/>
          <a:ext cx="2381250" cy="364737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142875</xdr:colOff>
      <xdr:row>19</xdr:row>
      <xdr:rowOff>19049</xdr:rowOff>
    </xdr:from>
    <xdr:to>
      <xdr:col>15</xdr:col>
      <xdr:colOff>494325</xdr:colOff>
      <xdr:row>40</xdr:row>
      <xdr:rowOff>28574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142875</xdr:colOff>
      <xdr:row>19</xdr:row>
      <xdr:rowOff>0</xdr:rowOff>
    </xdr:from>
    <xdr:to>
      <xdr:col>15</xdr:col>
      <xdr:colOff>494325</xdr:colOff>
      <xdr:row>39</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104775</xdr:colOff>
      <xdr:row>19</xdr:row>
      <xdr:rowOff>19050</xdr:rowOff>
    </xdr:from>
    <xdr:to>
      <xdr:col>15</xdr:col>
      <xdr:colOff>456225</xdr:colOff>
      <xdr:row>39</xdr:row>
      <xdr:rowOff>200025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114300</xdr:colOff>
      <xdr:row>18</xdr:row>
      <xdr:rowOff>200025</xdr:rowOff>
    </xdr:from>
    <xdr:to>
      <xdr:col>15</xdr:col>
      <xdr:colOff>465750</xdr:colOff>
      <xdr:row>39</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133350</xdr:colOff>
      <xdr:row>19</xdr:row>
      <xdr:rowOff>28575</xdr:rowOff>
    </xdr:from>
    <xdr:to>
      <xdr:col>15</xdr:col>
      <xdr:colOff>484800</xdr:colOff>
      <xdr:row>40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219075</xdr:colOff>
      <xdr:row>8</xdr:row>
      <xdr:rowOff>114300</xdr:rowOff>
    </xdr:from>
    <xdr:to>
      <xdr:col>7</xdr:col>
      <xdr:colOff>238125</xdr:colOff>
      <xdr:row>27</xdr:row>
      <xdr:rowOff>142178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90725" y="1914525"/>
          <a:ext cx="2381250" cy="364737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123825</xdr:colOff>
      <xdr:row>19</xdr:row>
      <xdr:rowOff>0</xdr:rowOff>
    </xdr:from>
    <xdr:to>
      <xdr:col>15</xdr:col>
      <xdr:colOff>475275</xdr:colOff>
      <xdr:row>36</xdr:row>
      <xdr:rowOff>181650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161925</xdr:colOff>
      <xdr:row>46</xdr:row>
      <xdr:rowOff>0</xdr:rowOff>
    </xdr:from>
    <xdr:to>
      <xdr:col>15</xdr:col>
      <xdr:colOff>476251</xdr:colOff>
      <xdr:row>63</xdr:row>
      <xdr:rowOff>181650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161925</xdr:colOff>
      <xdr:row>18</xdr:row>
      <xdr:rowOff>180975</xdr:rowOff>
    </xdr:from>
    <xdr:to>
      <xdr:col>15</xdr:col>
      <xdr:colOff>513375</xdr:colOff>
      <xdr:row>36</xdr:row>
      <xdr:rowOff>153075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3</xdr:col>
      <xdr:colOff>200025</xdr:colOff>
      <xdr:row>19</xdr:row>
      <xdr:rowOff>38100</xdr:rowOff>
    </xdr:from>
    <xdr:to>
      <xdr:col>15</xdr:col>
      <xdr:colOff>457875</xdr:colOff>
      <xdr:row>40</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123825</xdr:colOff>
      <xdr:row>19</xdr:row>
      <xdr:rowOff>28575</xdr:rowOff>
    </xdr:from>
    <xdr:to>
      <xdr:col>15</xdr:col>
      <xdr:colOff>475275</xdr:colOff>
      <xdr:row>37</xdr:row>
      <xdr:rowOff>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48</xdr:row>
      <xdr:rowOff>190500</xdr:rowOff>
    </xdr:from>
    <xdr:to>
      <xdr:col>15</xdr:col>
      <xdr:colOff>408600</xdr:colOff>
      <xdr:row>65</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19</xdr:row>
      <xdr:rowOff>9525</xdr:rowOff>
    </xdr:from>
    <xdr:to>
      <xdr:col>7</xdr:col>
      <xdr:colOff>342900</xdr:colOff>
      <xdr:row>36</xdr:row>
      <xdr:rowOff>191175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50</xdr:row>
      <xdr:rowOff>19050</xdr:rowOff>
    </xdr:from>
    <xdr:to>
      <xdr:col>7</xdr:col>
      <xdr:colOff>371475</xdr:colOff>
      <xdr:row>67</xdr:row>
      <xdr:rowOff>200700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104775</xdr:colOff>
      <xdr:row>19</xdr:row>
      <xdr:rowOff>9525</xdr:rowOff>
    </xdr:from>
    <xdr:to>
      <xdr:col>15</xdr:col>
      <xdr:colOff>456225</xdr:colOff>
      <xdr:row>36</xdr:row>
      <xdr:rowOff>191175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190500</xdr:colOff>
      <xdr:row>9</xdr:row>
      <xdr:rowOff>28575</xdr:rowOff>
    </xdr:from>
    <xdr:to>
      <xdr:col>7</xdr:col>
      <xdr:colOff>209550</xdr:colOff>
      <xdr:row>28</xdr:row>
      <xdr:rowOff>56453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2150" y="2019300"/>
          <a:ext cx="2381250" cy="364737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3</xdr:col>
      <xdr:colOff>180975</xdr:colOff>
      <xdr:row>19</xdr:row>
      <xdr:rowOff>19050</xdr:rowOff>
    </xdr:from>
    <xdr:to>
      <xdr:col>15</xdr:col>
      <xdr:colOff>532425</xdr:colOff>
      <xdr:row>36</xdr:row>
      <xdr:rowOff>200700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48</xdr:row>
      <xdr:rowOff>200024</xdr:rowOff>
    </xdr:from>
    <xdr:to>
      <xdr:col>15</xdr:col>
      <xdr:colOff>522900</xdr:colOff>
      <xdr:row>66</xdr:row>
      <xdr:rowOff>172124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3</xdr:col>
      <xdr:colOff>142875</xdr:colOff>
      <xdr:row>28</xdr:row>
      <xdr:rowOff>180975</xdr:rowOff>
    </xdr:from>
    <xdr:to>
      <xdr:col>15</xdr:col>
      <xdr:colOff>494325</xdr:colOff>
      <xdr:row>46</xdr:row>
      <xdr:rowOff>153075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3</xdr:col>
      <xdr:colOff>190500</xdr:colOff>
      <xdr:row>19</xdr:row>
      <xdr:rowOff>9525</xdr:rowOff>
    </xdr:from>
    <xdr:to>
      <xdr:col>15</xdr:col>
      <xdr:colOff>485775</xdr:colOff>
      <xdr:row>36</xdr:row>
      <xdr:rowOff>191175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161925</xdr:colOff>
      <xdr:row>49</xdr:row>
      <xdr:rowOff>19050</xdr:rowOff>
    </xdr:from>
    <xdr:to>
      <xdr:col>15</xdr:col>
      <xdr:colOff>513375</xdr:colOff>
      <xdr:row>66</xdr:row>
      <xdr:rowOff>200700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3</xdr:col>
      <xdr:colOff>180975</xdr:colOff>
      <xdr:row>19</xdr:row>
      <xdr:rowOff>0</xdr:rowOff>
    </xdr:from>
    <xdr:to>
      <xdr:col>15</xdr:col>
      <xdr:colOff>457200</xdr:colOff>
      <xdr:row>36</xdr:row>
      <xdr:rowOff>181650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3</xdr:col>
      <xdr:colOff>180975</xdr:colOff>
      <xdr:row>19</xdr:row>
      <xdr:rowOff>0</xdr:rowOff>
    </xdr:from>
    <xdr:to>
      <xdr:col>15</xdr:col>
      <xdr:colOff>457200</xdr:colOff>
      <xdr:row>36</xdr:row>
      <xdr:rowOff>181650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3</xdr:col>
      <xdr:colOff>190500</xdr:colOff>
      <xdr:row>28</xdr:row>
      <xdr:rowOff>9525</xdr:rowOff>
    </xdr:from>
    <xdr:to>
      <xdr:col>15</xdr:col>
      <xdr:colOff>466725</xdr:colOff>
      <xdr:row>45</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123825</xdr:colOff>
      <xdr:row>19</xdr:row>
      <xdr:rowOff>28575</xdr:rowOff>
    </xdr:from>
    <xdr:to>
      <xdr:col>15</xdr:col>
      <xdr:colOff>475275</xdr:colOff>
      <xdr:row>37</xdr:row>
      <xdr:rowOff>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oneCell">
    <xdr:from>
      <xdr:col>3</xdr:col>
      <xdr:colOff>142875</xdr:colOff>
      <xdr:row>8</xdr:row>
      <xdr:rowOff>161925</xdr:rowOff>
    </xdr:from>
    <xdr:to>
      <xdr:col>7</xdr:col>
      <xdr:colOff>161925</xdr:colOff>
      <xdr:row>27</xdr:row>
      <xdr:rowOff>189803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4525" y="1962150"/>
          <a:ext cx="2381250" cy="36473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114300</xdr:colOff>
      <xdr:row>9</xdr:row>
      <xdr:rowOff>161925</xdr:rowOff>
    </xdr:from>
    <xdr:to>
      <xdr:col>7</xdr:col>
      <xdr:colOff>133350</xdr:colOff>
      <xdr:row>28</xdr:row>
      <xdr:rowOff>189803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5950" y="2152650"/>
          <a:ext cx="2381250" cy="364737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3</xdr:col>
      <xdr:colOff>114300</xdr:colOff>
      <xdr:row>18</xdr:row>
      <xdr:rowOff>123825</xdr:rowOff>
    </xdr:from>
    <xdr:to>
      <xdr:col>15</xdr:col>
      <xdr:colOff>465750</xdr:colOff>
      <xdr:row>36</xdr:row>
      <xdr:rowOff>95925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3</xdr:col>
      <xdr:colOff>104775</xdr:colOff>
      <xdr:row>19</xdr:row>
      <xdr:rowOff>19050</xdr:rowOff>
    </xdr:from>
    <xdr:to>
      <xdr:col>15</xdr:col>
      <xdr:colOff>456225</xdr:colOff>
      <xdr:row>39</xdr:row>
      <xdr:rowOff>200025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3</xdr:col>
      <xdr:colOff>114300</xdr:colOff>
      <xdr:row>19</xdr:row>
      <xdr:rowOff>0</xdr:rowOff>
    </xdr:from>
    <xdr:to>
      <xdr:col>15</xdr:col>
      <xdr:colOff>465750</xdr:colOff>
      <xdr:row>39</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3</xdr:col>
      <xdr:colOff>152400</xdr:colOff>
      <xdr:row>19</xdr:row>
      <xdr:rowOff>28575</xdr:rowOff>
    </xdr:from>
    <xdr:to>
      <xdr:col>15</xdr:col>
      <xdr:colOff>503850</xdr:colOff>
      <xdr:row>38</xdr:row>
      <xdr:rowOff>153075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3</xdr:col>
      <xdr:colOff>123825</xdr:colOff>
      <xdr:row>19</xdr:row>
      <xdr:rowOff>47625</xdr:rowOff>
    </xdr:from>
    <xdr:to>
      <xdr:col>16</xdr:col>
      <xdr:colOff>475275</xdr:colOff>
      <xdr:row>40</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oneCell">
    <xdr:from>
      <xdr:col>3</xdr:col>
      <xdr:colOff>200025</xdr:colOff>
      <xdr:row>7</xdr:row>
      <xdr:rowOff>76200</xdr:rowOff>
    </xdr:from>
    <xdr:to>
      <xdr:col>7</xdr:col>
      <xdr:colOff>219075</xdr:colOff>
      <xdr:row>26</xdr:row>
      <xdr:rowOff>104078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1675" y="1685925"/>
          <a:ext cx="2381250" cy="3647378"/>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3</xdr:col>
      <xdr:colOff>161925</xdr:colOff>
      <xdr:row>18</xdr:row>
      <xdr:rowOff>200025</xdr:rowOff>
    </xdr:from>
    <xdr:to>
      <xdr:col>15</xdr:col>
      <xdr:colOff>466725</xdr:colOff>
      <xdr:row>36</xdr:row>
      <xdr:rowOff>172125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3</xdr:col>
      <xdr:colOff>161925</xdr:colOff>
      <xdr:row>18</xdr:row>
      <xdr:rowOff>200025</xdr:rowOff>
    </xdr:from>
    <xdr:to>
      <xdr:col>15</xdr:col>
      <xdr:colOff>466725</xdr:colOff>
      <xdr:row>36</xdr:row>
      <xdr:rowOff>172125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3</xdr:col>
      <xdr:colOff>180975</xdr:colOff>
      <xdr:row>18</xdr:row>
      <xdr:rowOff>190500</xdr:rowOff>
    </xdr:from>
    <xdr:to>
      <xdr:col>15</xdr:col>
      <xdr:colOff>409575</xdr:colOff>
      <xdr:row>39</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3</xdr:col>
      <xdr:colOff>180975</xdr:colOff>
      <xdr:row>18</xdr:row>
      <xdr:rowOff>190500</xdr:rowOff>
    </xdr:from>
    <xdr:to>
      <xdr:col>15</xdr:col>
      <xdr:colOff>409575</xdr:colOff>
      <xdr:row>39</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114300</xdr:colOff>
      <xdr:row>18</xdr:row>
      <xdr:rowOff>9525</xdr:rowOff>
    </xdr:from>
    <xdr:to>
      <xdr:col>15</xdr:col>
      <xdr:colOff>465750</xdr:colOff>
      <xdr:row>37</xdr:row>
      <xdr:rowOff>134025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152400</xdr:colOff>
      <xdr:row>18</xdr:row>
      <xdr:rowOff>200024</xdr:rowOff>
    </xdr:from>
    <xdr:to>
      <xdr:col>15</xdr:col>
      <xdr:colOff>503850</xdr:colOff>
      <xdr:row>39</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133349</xdr:colOff>
      <xdr:row>18</xdr:row>
      <xdr:rowOff>180974</xdr:rowOff>
    </xdr:from>
    <xdr:to>
      <xdr:col>15</xdr:col>
      <xdr:colOff>418124</xdr:colOff>
      <xdr:row>39</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123825</xdr:colOff>
      <xdr:row>19</xdr:row>
      <xdr:rowOff>0</xdr:rowOff>
    </xdr:from>
    <xdr:to>
      <xdr:col>15</xdr:col>
      <xdr:colOff>475275</xdr:colOff>
      <xdr:row>39</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95250</xdr:colOff>
      <xdr:row>18</xdr:row>
      <xdr:rowOff>200025</xdr:rowOff>
    </xdr:from>
    <xdr:to>
      <xdr:col>15</xdr:col>
      <xdr:colOff>446700</xdr:colOff>
      <xdr:row>39</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200025</xdr:colOff>
      <xdr:row>9</xdr:row>
      <xdr:rowOff>142875</xdr:rowOff>
    </xdr:from>
    <xdr:to>
      <xdr:col>7</xdr:col>
      <xdr:colOff>219075</xdr:colOff>
      <xdr:row>28</xdr:row>
      <xdr:rowOff>170753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1675" y="2133600"/>
          <a:ext cx="2381250" cy="36473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indrasenc\Local%20Settings\Temporary%20Internet%20Files\Content.Outlook\XEQEK586\A1%20Schedule%20-%20Ver%202.3.%20%20-%2002%20December%202010%20-%2025%20April%2020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madeleinej\Local%20Settings\Temporary%20Internet%20Files\Content.Outlook\VLE3XZEG\INFRASTRUCTURE%20DEVELOPMENT,%20SERVICE%20DELIVERY%20AND%20MAINTENANC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indrasenc\Local%20Settings\Temporary%20Internet%20Files\Content.Outlook\WU08F230\SDBIP%202012_2013%20Q2%20MONTH%20Dec.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NDRASEN\RESEARCH%20MONITORING%20&amp;%20EVALUATION%2001%2009%202010\SDBIP%202012%202013\QUARTER%202\MONTH%205%20NOVEMBER\SDBIP%202012_2013%20Q2%20MONTH%205%20november%20Reporting%20template12%2012%202012%20Master%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indrasenc\Local%20Settings\Temporary%20Internet%20Files\Content.Outlook\WU08F230\SDBIP%202012_2013%20Q2%20OCT%20-%20DEC%20Reporting%20template%2019%2012%202012%20Master%20(1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indrasenc\Local%20Settings\Temporary%20Internet%20Files\Content.Outlook\WU08F230\SDBIP%202012_2013%20Q2%20OCT%20-%20DEC%20Reporting%20template%2019%2012%202012%20Master%20(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indrasenc\Local%20Settings\Temporary%20Internet%20Files\Content.Outlook\WU08F230\Copy%20of%20SDBIP%202012_2013%20Q2%20MONTH%204%20NOVEMBER%20TEMPLAT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indrasenc\Local%20Settings\Temporary%20Internet%20Files\Content.Outlook\WU08F230\SDBIP%202012_2013%20Q2%20Dec%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adeleineJ\Local%20Settings\Temporary%20Internet%20Files\Content.Outlook\D29IB1HD\A1%20Schedule%20-%20Ver%202.3.%20%20-%2002%20December%202010%20-%2025%20April%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adeleinej\Local%20Settings\Temporary%20Internet%20Files\Content.Outlook\VLE3XZEG\COMMUNITY%20SERVICE%20PROVISION%20AND%20DELIVERY%20MANAGEM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adeleinej\Local%20Settings\Temporary%20Internet%20Files\Content.Outlook\VLE3XZEG\COMMUNITY%20SERVICE%20PROVISION%20AND%20DELIVERY%20MANAG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DBIP%202010_2011\SDBIP%20Master%20Template_2010_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DBIP%202010_2011\SDBIP%20Master%20Template_2010_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Users\SNMI\Desktop\DICI\EY%20Dbn-Pietermartizburg\BUDGET%202011_12%20PREPARATION\Revised%20Budget%20input%20table%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NMI\Desktop\DICI\EY%20Dbn-Pietermartizburg\BUDGET%202011_12%20PREPARATION\Revised%20Budget%20input%20table%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madeleinej\Local%20Settings\Temporary%20Internet%20Files\Content.Outlook\VLE3XZEG\INFRASTRUCTURE%20DEVELOPMENT,%20SERVICE%20DELIVERY%20AND%20MAINTEN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 val="Sheet6"/>
    </sheetNames>
    <sheetDataSet>
      <sheetData sheetId="0" refreshError="1"/>
      <sheetData sheetId="1" refreshError="1"/>
      <sheetData sheetId="2" refreshError="1">
        <row r="15">
          <cell r="B15" t="str">
            <v>Budget Year 2011/12</v>
          </cell>
        </row>
        <row r="30">
          <cell r="B30" t="str">
            <v>Description</v>
          </cell>
        </row>
        <row r="33">
          <cell r="B33" t="str">
            <v>Ref</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FR. PLAN, FUND, MAIN. &amp; DEV"/>
      <sheetName val="PLAN &amp; HUMAN SETTLEMENT"/>
      <sheetName val="ELEC. DISTR. MNGMNT"/>
      <sheetName val="water mngmnt"/>
      <sheetName val="WASTE MNGMNT"/>
      <sheetName val="ROADS"/>
      <sheetName val="ROADS-CAPITAL"/>
      <sheetName val="WATER-CAPITAL"/>
      <sheetName val="WASTE MNGMNT-CAPITAL"/>
      <sheetName val="INFR.PLAN.-CAPITAL"/>
      <sheetName val="ELECTRICITY-CAPITAL"/>
      <sheetName val="Sheet8"/>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Basic Service Delivery</v>
          </cell>
        </row>
        <row r="2">
          <cell r="A2" t="str">
            <v>Local Economic Development</v>
          </cell>
        </row>
        <row r="3">
          <cell r="A3" t="str">
            <v>Institutional Development &amp; Transformation</v>
          </cell>
        </row>
        <row r="4">
          <cell r="A4" t="str">
            <v>Good Governance &amp; Public Participation</v>
          </cell>
        </row>
        <row r="5">
          <cell r="A5" t="str">
            <v>Financial Viability &amp; Management</v>
          </cell>
        </row>
        <row r="6">
          <cell r="A6" t="str">
            <v>Community &amp; Social Development Services</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A"/>
      <sheetName val="ANNEX B"/>
      <sheetName val="ANNEX C"/>
      <sheetName val="ANNEX D"/>
      <sheetName val="COMPULSORY INDICATORS"/>
      <sheetName val="ANNEXURE E"/>
      <sheetName val="CONTENTS PAGE"/>
      <sheetName val="ANNEXURE 1"/>
      <sheetName val="Organizational overview"/>
      <sheetName val="CBU COVER"/>
      <sheetName val="CBU overview "/>
      <sheetName val="IA overview"/>
      <sheetName val="Internal Audit "/>
      <sheetName val="MMs OFFICE overview"/>
      <sheetName val="OFFICE OF THE MM"/>
      <sheetName val="IDP overview"/>
      <sheetName val="IDP"/>
      <sheetName val="MARKETING overview "/>
      <sheetName val="MARKETING"/>
      <sheetName val="ANNEXURE F"/>
      <sheetName val="FINANCE COVER"/>
      <sheetName val="FINANCE overview  "/>
      <sheetName val="BUDGET overview"/>
      <sheetName val="Budget &amp; Treasury"/>
      <sheetName val="EXP MGT overview"/>
      <sheetName val="Expenditure"/>
      <sheetName val="REV MGT overview"/>
      <sheetName val="Revenue "/>
      <sheetName val="SCM overview"/>
      <sheetName val="SCM"/>
      <sheetName val="ANNEXURE G"/>
      <sheetName val="COMM SERV COVER"/>
      <sheetName val="COMM SERV overview  "/>
      <sheetName val="ABM overview"/>
      <sheetName val="ABM"/>
      <sheetName val="HS SS overview"/>
      <sheetName val="Health &amp; Social Serv "/>
      <sheetName val="Comm DEv overview"/>
      <sheetName val="Community Development"/>
      <sheetName val="Parks"/>
      <sheetName val="Waste Management"/>
      <sheetName val="PS DM overview"/>
      <sheetName val="Public Safety Enf &amp; Dis Mng "/>
      <sheetName val="ANNEXURE H"/>
      <sheetName val="Landfill site"/>
      <sheetName val="INFRA overview"/>
      <sheetName val="WATER overview"/>
      <sheetName val="Water &amp; Sanitation "/>
      <sheetName val="ELEC overview"/>
      <sheetName val="Electricty "/>
      <sheetName val="Fleet Overview"/>
      <sheetName val="Fleet "/>
      <sheetName val="PMU overview "/>
      <sheetName val="PMU"/>
      <sheetName val="ROADS overview"/>
      <sheetName val="Roads &amp; Stormwater "/>
      <sheetName val="Landfill Overview"/>
      <sheetName val="Landfill"/>
      <sheetName val="ANNEXURE I"/>
      <sheetName val="CORP SERV overview"/>
      <sheetName val="SOUND GOV overview"/>
      <sheetName val="Sound Governance "/>
      <sheetName val="LEGAL overview"/>
      <sheetName val="Legal Services"/>
      <sheetName val="ICT overview"/>
      <sheetName val="ICT"/>
      <sheetName val="HRM, OH, SD, OD overview"/>
      <sheetName val="HRM, OD, SD, OH"/>
      <sheetName val="ANNEXURE J"/>
      <sheetName val="Econ Dev Overview"/>
      <sheetName val="LOCAL Eco DEV Overview"/>
      <sheetName val="Economic Development "/>
      <sheetName val="Housing &amp; Planing overview"/>
      <sheetName val="Housing"/>
      <sheetName val="Gedi overview "/>
      <sheetName val="GEDI, EH, Plan &amp; Lic "/>
      <sheetName val="Sheet1"/>
      <sheetName val="Sheet5"/>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A"/>
      <sheetName val="ANNEX B"/>
      <sheetName val="ANNEX C"/>
      <sheetName val="ANNEX D"/>
      <sheetName val="COMPULSORY INDICATORS"/>
      <sheetName val="CONTENTS PAGE"/>
      <sheetName val="ANNEXURE 1"/>
      <sheetName val="Organizational overview"/>
      <sheetName val="CBU COVER"/>
      <sheetName val="CBU overview "/>
      <sheetName val="IA overview"/>
      <sheetName val="Internal Audit "/>
      <sheetName val="MMs OFFICE overview"/>
      <sheetName val="OFFICE OF THE MM"/>
      <sheetName val="IDP overview"/>
      <sheetName val="IDP"/>
      <sheetName val="MARKETING overview "/>
      <sheetName val="MARKETING"/>
      <sheetName val="FINANCE COVER"/>
      <sheetName val="FINANCE overview  "/>
      <sheetName val="BUDGET overview"/>
      <sheetName val="Budget &amp; Treasury"/>
      <sheetName val="EXP MGT overview"/>
      <sheetName val="Expenditure"/>
      <sheetName val="REV MGT overview"/>
      <sheetName val="Revenue "/>
      <sheetName val="SCM overview"/>
      <sheetName val="SCM"/>
      <sheetName val="COMM SERV COVER"/>
      <sheetName val="COMM SERV overview  "/>
      <sheetName val="ABM overview"/>
      <sheetName val="ABM"/>
      <sheetName val="HS SS overview"/>
      <sheetName val="Health &amp; Social Serv "/>
      <sheetName val="Comm DEv overview"/>
      <sheetName val="Community Development"/>
      <sheetName val="PS DM overview"/>
      <sheetName val="Public Safety Enf &amp; Dis Mng "/>
      <sheetName val="INFRA COVER"/>
      <sheetName val="INFRA overview"/>
      <sheetName val="WATER overview"/>
      <sheetName val="Water &amp; Sanitation "/>
      <sheetName val="ELEC overview"/>
      <sheetName val="Electricty "/>
      <sheetName val="PMU overview "/>
      <sheetName val="PMU"/>
      <sheetName val="Fleet Overview"/>
      <sheetName val="Fleet "/>
      <sheetName val="ROADS overview"/>
      <sheetName val="Roads &amp; Stormwater "/>
      <sheetName val="Landfill Overview"/>
      <sheetName val="Landfill"/>
      <sheetName val="CORP SERV COVER"/>
      <sheetName val="CORP SERV overview"/>
      <sheetName val="SOUND GOV overview"/>
      <sheetName val="Sound Governance "/>
      <sheetName val="LEGAL overview"/>
      <sheetName val="Legal Services"/>
      <sheetName val="ICT overview"/>
      <sheetName val="ICT"/>
      <sheetName val="HRM, OH, SD, OD overview"/>
      <sheetName val="HRM, OD, SD, OH"/>
      <sheetName val="ECON DEV COVER"/>
      <sheetName val="Econ Dev Overview"/>
      <sheetName val="LOCAL Eco DEV Overview"/>
      <sheetName val="Local Economic Development "/>
      <sheetName val="Infra Planing overview"/>
      <sheetName val="Infra planning &amp; Survey"/>
      <sheetName val="Gedi overview "/>
      <sheetName val="GEDI, EH, Plan &amp; Lic "/>
      <sheetName val="Sheet1"/>
      <sheetName val="Sheet5"/>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A"/>
      <sheetName val="ANNEX B"/>
      <sheetName val="ANNEX C"/>
      <sheetName val="ANNEX D"/>
      <sheetName val="COMPULSORY INDICATORS"/>
      <sheetName val="CONTENTS PAGE"/>
      <sheetName val="ANNEXURE 1"/>
      <sheetName val="Organizational overview"/>
      <sheetName val="CBU COVER"/>
      <sheetName val="CBU overview "/>
      <sheetName val="IA overview"/>
      <sheetName val="Internal Audit "/>
      <sheetName val="MMs OFFICE overview"/>
      <sheetName val="OFFICE OF THE MM"/>
      <sheetName val="IDP overview"/>
      <sheetName val="IDP"/>
      <sheetName val="MARKETING overview "/>
      <sheetName val="MARKETING"/>
      <sheetName val="FINANCE COVER"/>
      <sheetName val="FINANCE overview  "/>
      <sheetName val="BUDGET overview"/>
      <sheetName val="Budget &amp; Treasury"/>
      <sheetName val="EXP MGT overview"/>
      <sheetName val="Expenditure"/>
      <sheetName val="REV MGT overview"/>
      <sheetName val="Revenue "/>
      <sheetName val="SCM overview"/>
      <sheetName val="SCM"/>
      <sheetName val="COMM SERV COVER"/>
      <sheetName val="COMM SERV overview  "/>
      <sheetName val="ABM overview"/>
      <sheetName val="ABM"/>
      <sheetName val="HS SS overview"/>
      <sheetName val="Health &amp; Social Serv "/>
      <sheetName val="Comm DEv overview"/>
      <sheetName val="Community Development"/>
      <sheetName val="PS DM overview"/>
      <sheetName val="Public Safety Enf &amp; Dis Mng "/>
      <sheetName val="INFRA COVER"/>
      <sheetName val="INFRA overview"/>
      <sheetName val="WATER overview"/>
      <sheetName val="Water &amp; Sanitation "/>
      <sheetName val="ELEC overview"/>
      <sheetName val="Electricty "/>
      <sheetName val="PMU overview "/>
      <sheetName val="PMU"/>
      <sheetName val="Fleet Overview"/>
      <sheetName val="Fleet "/>
      <sheetName val="ROADS overview"/>
      <sheetName val="Roads &amp; Stormwater "/>
      <sheetName val="Landfill Overview"/>
      <sheetName val="Landfill"/>
      <sheetName val="CORP SERV COVER"/>
      <sheetName val="CORP SERV overview"/>
      <sheetName val="SOUND GOV overview"/>
      <sheetName val="Sound Governance "/>
      <sheetName val="LEGAL overview"/>
      <sheetName val="Legal Services"/>
      <sheetName val="ICT overview"/>
      <sheetName val="ICT"/>
      <sheetName val="HRM, OH, SD, OD overview"/>
      <sheetName val="HRM, OD, SD, OH"/>
      <sheetName val="ECON DEV COVER"/>
      <sheetName val="Econ Dev Overview"/>
      <sheetName val="LOCAL Eco DEV Overview"/>
      <sheetName val="Local Economic Development "/>
      <sheetName val="Infra Planing overview"/>
      <sheetName val="Infra planning &amp; Survey"/>
      <sheetName val="Gedi overview "/>
      <sheetName val="GEDI, EH, Plan &amp; Lic "/>
      <sheetName val="Sheet1"/>
      <sheetName val="Sheet5"/>
      <sheetName val="Sheet6"/>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A"/>
      <sheetName val="ANNEX B"/>
      <sheetName val="ANNEX C"/>
      <sheetName val="ANNEX D"/>
      <sheetName val="COMPULSORY INDICATORS"/>
      <sheetName val="CONTENTS PAGE"/>
      <sheetName val="ANNEXURE 1"/>
      <sheetName val="Organizational overview"/>
      <sheetName val="CBU COVER"/>
      <sheetName val="CBU overview "/>
      <sheetName val="IA overview"/>
      <sheetName val="Internal Audit "/>
      <sheetName val="MMs OFFICE overview"/>
      <sheetName val="OFFICE OF THE MM"/>
      <sheetName val="IDP overview"/>
      <sheetName val="IDP"/>
      <sheetName val="MARKETING overview "/>
      <sheetName val="MARKETING"/>
      <sheetName val="FINANCE COVER"/>
      <sheetName val="FINANCE overview  "/>
      <sheetName val="BUDGET overview"/>
      <sheetName val="Budget &amp; Treasury"/>
      <sheetName val="EXP MGT overview"/>
      <sheetName val="Expenditure"/>
      <sheetName val="REV MGT overview"/>
      <sheetName val="Revenue "/>
      <sheetName val="SCM overview"/>
      <sheetName val="SCM"/>
      <sheetName val="COMM SERV COVER"/>
      <sheetName val="COMM SERV overview  "/>
      <sheetName val="ABM overview"/>
      <sheetName val="ABM"/>
      <sheetName val="HS SS overview"/>
      <sheetName val="Health &amp; Social Serv "/>
      <sheetName val="Comm DEv overview"/>
      <sheetName val="Community Development"/>
      <sheetName val="PS DM overview"/>
      <sheetName val="Public Safety Enf &amp; Dis Mng "/>
      <sheetName val="INFRA COVER"/>
      <sheetName val="INFRA overview"/>
      <sheetName val="WATER overview"/>
      <sheetName val="Water &amp; Sanitation "/>
      <sheetName val="ELEC overview"/>
      <sheetName val="Electricty "/>
      <sheetName val="PMU overview "/>
      <sheetName val="PMU"/>
      <sheetName val="Fleet Overview"/>
      <sheetName val="Fleet "/>
      <sheetName val="ROADS overview"/>
      <sheetName val="Roads &amp; Stormwater "/>
      <sheetName val="Landfill Overview"/>
      <sheetName val="Landfill"/>
      <sheetName val="CORP SERV COVER"/>
      <sheetName val="CORP SERV overview"/>
      <sheetName val="SOUND GOV overview"/>
      <sheetName val="Sound Governance "/>
      <sheetName val="LEGAL overview"/>
      <sheetName val="Legal Services"/>
      <sheetName val="ICT overview"/>
      <sheetName val="ICT"/>
      <sheetName val="HRM, OH, SD, OD overview"/>
      <sheetName val="HRM, OD, SD, OH"/>
      <sheetName val="ECON DEV COVER"/>
      <sheetName val="Econ Dev Overview"/>
      <sheetName val="LOCAL Eco DEV Overview"/>
      <sheetName val="Local Economic Development "/>
      <sheetName val="Infra Planing overview"/>
      <sheetName val="Infra planning &amp; Survey"/>
      <sheetName val="Gedi overview "/>
      <sheetName val="GEDI, EH, Plan &amp; Lic "/>
      <sheetName val="Sheet1"/>
      <sheetName val="Sheet5"/>
      <sheetName val="Sheet6"/>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A"/>
      <sheetName val="ANNEX B"/>
      <sheetName val="ANNEX C"/>
      <sheetName val="ANNEX D"/>
      <sheetName val="COMPULSORY INDICATORS"/>
      <sheetName val="ANNEXURE E"/>
      <sheetName val="CONTENTS PAGE"/>
      <sheetName val="ANNEXURE 1"/>
      <sheetName val="Organizational overview"/>
      <sheetName val="CBU COVER"/>
      <sheetName val="CBU overview "/>
      <sheetName val="IA overview"/>
      <sheetName val="Internal Audit "/>
      <sheetName val="MMs OFFICE overview"/>
      <sheetName val="OFFICE OF THE MM"/>
      <sheetName val="IDP overview"/>
      <sheetName val="IDP"/>
      <sheetName val="MARKETING overview "/>
      <sheetName val="MARKETING"/>
      <sheetName val="ANNEXURE F"/>
      <sheetName val="FINANCE COVER"/>
      <sheetName val="FINANCE overview  "/>
      <sheetName val="BUDGET overview"/>
      <sheetName val="Budget &amp; Treasury"/>
      <sheetName val="EXP MGT overview"/>
      <sheetName val="Expenditure"/>
      <sheetName val="REV MGT overview"/>
      <sheetName val="Revenue "/>
      <sheetName val="SCM overview"/>
      <sheetName val="SCM"/>
      <sheetName val="ANNEXURE G"/>
      <sheetName val="COMM SERV COVER"/>
      <sheetName val="COMM SERV overview  "/>
      <sheetName val="ABM overview"/>
      <sheetName val="ABM"/>
      <sheetName val="HS SS overview"/>
      <sheetName val="Health &amp; Social Serv "/>
      <sheetName val="Comm DEv overview"/>
      <sheetName val="Community Development"/>
      <sheetName val="Parks"/>
      <sheetName val="Waste Management"/>
      <sheetName val="PS DM overview"/>
      <sheetName val="Public Safety Enf &amp; Dis Mng "/>
      <sheetName val="ANNEXURE H"/>
      <sheetName val="Landfill site"/>
      <sheetName val="INFRA overview"/>
      <sheetName val="WATER overview"/>
      <sheetName val="Water &amp; Sanitation "/>
      <sheetName val="ELEC overview"/>
      <sheetName val="Electricty "/>
      <sheetName val="Fleet Overview"/>
      <sheetName val="Fleet "/>
      <sheetName val="PMU overview "/>
      <sheetName val="PMU"/>
      <sheetName val="ROADS overview"/>
      <sheetName val="Roads &amp; Stormwater "/>
      <sheetName val="Landfill Overview"/>
      <sheetName val="Landfill"/>
      <sheetName val="ANNEXURE I"/>
      <sheetName val="CORP SERV overview"/>
      <sheetName val="SOUND GOV overview"/>
      <sheetName val="Sound Governance "/>
      <sheetName val="LEGAL overview"/>
      <sheetName val="Legal Services"/>
      <sheetName val="ICT overview"/>
      <sheetName val="ICT"/>
      <sheetName val="HRM, OH, SD, OD overview"/>
      <sheetName val="HRM, OD, SD, OH"/>
      <sheetName val="ANNEXURE J"/>
      <sheetName val="Econ Dev Overview"/>
      <sheetName val="LOCAL Eco DEV Overview"/>
      <sheetName val="Economic Development "/>
      <sheetName val="Housing &amp; Planing overview"/>
      <sheetName val="Housing"/>
      <sheetName val="Gedi overview "/>
      <sheetName val="GEDI, EH, Plan &amp; Lic "/>
      <sheetName val="Sheet1"/>
      <sheetName val="Sheet5"/>
      <sheetName val="Sheet6"/>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A"/>
      <sheetName val="ANNEX B"/>
      <sheetName val="ANNEX C"/>
      <sheetName val="ANNEX D"/>
      <sheetName val="COMPULSORY INDICATORS"/>
      <sheetName val="CONTENTS PAGE"/>
      <sheetName val="ANNEXURE 1"/>
      <sheetName val="Organizational overview"/>
      <sheetName val="CBU COVER"/>
      <sheetName val="CBU overview "/>
      <sheetName val="IA overview"/>
      <sheetName val="Internal Audit "/>
      <sheetName val="MMs OFFICE overview"/>
      <sheetName val="OFFICE OF THE MM"/>
      <sheetName val="IDP overview"/>
      <sheetName val="IDP"/>
      <sheetName val="MARKETING overview "/>
      <sheetName val="MARKETING"/>
      <sheetName val="FINANCE COVER"/>
      <sheetName val="FINANCE overview  "/>
      <sheetName val="BUDGET overview"/>
      <sheetName val="Budget &amp; Treasury"/>
      <sheetName val="EXP MGT overview"/>
      <sheetName val="Expenditure"/>
      <sheetName val="REV MGT overview"/>
      <sheetName val="Revenue "/>
      <sheetName val="SCM overview"/>
      <sheetName val="SCM"/>
      <sheetName val="COMM SERV COVER"/>
      <sheetName val="COMM SERV overview  "/>
      <sheetName val="ABM overview"/>
      <sheetName val="ABM"/>
      <sheetName val="HS SS overview"/>
      <sheetName val="Health &amp; Social Serv "/>
      <sheetName val="Comm DEv overview"/>
      <sheetName val="Community Development"/>
      <sheetName val="PS DM overview"/>
      <sheetName val="Public Safety Enf &amp; Dis Mng "/>
      <sheetName val="INFRA COVER"/>
      <sheetName val="INFRA overview"/>
      <sheetName val="WATER overview"/>
      <sheetName val="Water &amp; Sanitation "/>
      <sheetName val="ELEC overview"/>
      <sheetName val="Electricty "/>
      <sheetName val="PMU overview "/>
      <sheetName val="PMU"/>
      <sheetName val="Fleet Overview"/>
      <sheetName val="Fleet "/>
      <sheetName val="ROADS overview"/>
      <sheetName val="Roads &amp; Stormwater "/>
      <sheetName val="Landfill Overview"/>
      <sheetName val="Landfill"/>
      <sheetName val="CORP SERV COVER"/>
      <sheetName val="CORP SERV overview"/>
      <sheetName val="SOUND GOV overview"/>
      <sheetName val="Sound Governance "/>
      <sheetName val="LEGAL overview"/>
      <sheetName val="Legal Services"/>
      <sheetName val="ICT overview"/>
      <sheetName val="ICT"/>
      <sheetName val="HRM, OH, SD, OD overview"/>
      <sheetName val="HRM, OD, SD, OH"/>
      <sheetName val="ECON DEV COVER"/>
      <sheetName val="Econ Dev Overview"/>
      <sheetName val="LOCAL Eco DEV Overview"/>
      <sheetName val="Local Economic Development "/>
      <sheetName val="Infra Planing overview"/>
      <sheetName val="Infra planning &amp; Survey"/>
      <sheetName val="Gedi overview "/>
      <sheetName val="GEDI, EH, Plan &amp; Lic "/>
      <sheetName val="Sheet1"/>
      <sheetName val="Sheet5"/>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 val="Sheet6"/>
    </sheetNames>
    <sheetDataSet>
      <sheetData sheetId="0" refreshError="1"/>
      <sheetData sheetId="1" refreshError="1"/>
      <sheetData sheetId="2" refreshError="1">
        <row r="15">
          <cell r="B15" t="str">
            <v>Budget Year 2011/12</v>
          </cell>
        </row>
        <row r="30">
          <cell r="B30" t="str">
            <v>Description</v>
          </cell>
        </row>
        <row r="33">
          <cell r="B33" t="str">
            <v>Ref</v>
          </cell>
        </row>
      </sheetData>
      <sheetData sheetId="3" refreshError="1"/>
      <sheetData sheetId="4" refreshError="1"/>
      <sheetData sheetId="5" refreshError="1"/>
      <sheetData sheetId="6" refreshError="1"/>
      <sheetData sheetId="7" refreshError="1">
        <row r="27">
          <cell r="A27" t="str">
            <v>Expenditure - Standard</v>
          </cell>
        </row>
        <row r="28">
          <cell r="A28" t="str">
            <v>Governance and administration</v>
          </cell>
        </row>
        <row r="29">
          <cell r="A29" t="str">
            <v>Executive and council</v>
          </cell>
        </row>
        <row r="30">
          <cell r="A30" t="str">
            <v>Budget and treasury office</v>
          </cell>
        </row>
        <row r="31">
          <cell r="A31" t="str">
            <v>Corporate services</v>
          </cell>
        </row>
        <row r="32">
          <cell r="A32" t="str">
            <v>Community and public safety</v>
          </cell>
        </row>
        <row r="33">
          <cell r="A33" t="str">
            <v>Community and social services</v>
          </cell>
        </row>
        <row r="34">
          <cell r="A34" t="str">
            <v>Sport and recreation</v>
          </cell>
        </row>
        <row r="35">
          <cell r="A35" t="str">
            <v>Public safety</v>
          </cell>
        </row>
        <row r="36">
          <cell r="A36" t="str">
            <v>Housing</v>
          </cell>
        </row>
        <row r="37">
          <cell r="A37" t="str">
            <v>Health</v>
          </cell>
        </row>
        <row r="38">
          <cell r="A38" t="str">
            <v>Economic and environmental services</v>
          </cell>
        </row>
        <row r="39">
          <cell r="A39" t="str">
            <v>Planning and development</v>
          </cell>
        </row>
        <row r="40">
          <cell r="A40" t="str">
            <v>Road transport</v>
          </cell>
        </row>
        <row r="41">
          <cell r="A41" t="str">
            <v>Environmental protection</v>
          </cell>
        </row>
        <row r="42">
          <cell r="A42" t="str">
            <v>Trading services</v>
          </cell>
        </row>
        <row r="43">
          <cell r="A43" t="str">
            <v>Electricity</v>
          </cell>
        </row>
        <row r="44">
          <cell r="A44" t="str">
            <v>Water</v>
          </cell>
        </row>
        <row r="45">
          <cell r="A45" t="str">
            <v>Waste water management</v>
          </cell>
        </row>
        <row r="46">
          <cell r="A46" t="str">
            <v>Waste management</v>
          </cell>
        </row>
        <row r="47">
          <cell r="A47" t="str">
            <v>Other</v>
          </cell>
        </row>
        <row r="48">
          <cell r="A48" t="str">
            <v>Total Expenditure - Standard</v>
          </cell>
        </row>
      </sheetData>
      <sheetData sheetId="8" refreshError="1"/>
      <sheetData sheetId="9" refreshError="1">
        <row r="4">
          <cell r="A4" t="str">
            <v>Revenue by Vote</v>
          </cell>
        </row>
        <row r="5">
          <cell r="A5" t="str">
            <v>Vote 1 - Corporate Services and Planning</v>
          </cell>
        </row>
        <row r="6">
          <cell r="A6" t="str">
            <v>Vote 2 - Financial Management Area</v>
          </cell>
        </row>
        <row r="7">
          <cell r="A7" t="str">
            <v>Vote 3 - Infrastructure Development, Service Delivery and Maintenance Management</v>
          </cell>
        </row>
        <row r="8">
          <cell r="A8" t="str">
            <v>Vote 4 - Sustainable Community Service Delivery Provision Management</v>
          </cell>
        </row>
        <row r="20">
          <cell r="A20" t="str">
            <v>Total Revenue by Vote</v>
          </cell>
        </row>
      </sheetData>
      <sheetData sheetId="10" refreshError="1"/>
      <sheetData sheetId="11" refreshError="1">
        <row r="22">
          <cell r="A22" t="str">
            <v>Total Revenue (excluding capital transfers and contributions)</v>
          </cell>
        </row>
      </sheetData>
      <sheetData sheetId="12" refreshError="1">
        <row r="6">
          <cell r="A6" t="str">
            <v>Vote 1 - Corporate Services and Planning</v>
          </cell>
        </row>
        <row r="7">
          <cell r="A7" t="str">
            <v>Vote 2 - Financial Management Area</v>
          </cell>
          <cell r="J7">
            <v>0</v>
          </cell>
        </row>
        <row r="8">
          <cell r="A8" t="str">
            <v>Vote 3 - Infrastructure Development, Service Delivery and Maintenance Management</v>
          </cell>
        </row>
        <row r="9">
          <cell r="A9" t="str">
            <v>Vote 4 - Sustainable Community Service Delivery Provision Management</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UB. SAFETY, ENFORCEMENT &amp; DM"/>
      <sheetName val="REGIONAL COMM.SERVICES"/>
      <sheetName val="COMM.SERV.PROVISION"/>
      <sheetName val="Sheet2"/>
      <sheetName val="REGIONAL COMM.SERVICES-CAPITAL"/>
      <sheetName val="COMM.SERV.PROVISION-CAPITAL"/>
    </sheetNames>
    <sheetDataSet>
      <sheetData sheetId="0"/>
      <sheetData sheetId="1"/>
      <sheetData sheetId="2"/>
      <sheetData sheetId="3"/>
      <sheetData sheetId="4">
        <row r="1">
          <cell r="A1" t="str">
            <v>To manage the city finances efficiently through effective and realistic budgeting to ensure synergy between the capital and operating budget, and revenue enhancement.</v>
          </cell>
        </row>
        <row r="2">
          <cell r="A2" t="str">
            <v>To stimulate economic growth through: job creation, promotion of BBBEE, development of SMME’s, co-operatives and agricultural development.</v>
          </cell>
        </row>
        <row r="3">
          <cell r="A3" t="str">
            <v>To enhance sustainable tourism by promoting the heritage of the city, and surrounding areas.</v>
          </cell>
        </row>
        <row r="4">
          <cell r="A4" t="str">
            <v>To promote and stimulate business investment, retention and expansion.</v>
          </cell>
        </row>
        <row r="5">
          <cell r="A5" t="str">
            <v>To improve access to basic housing solutions through services, secure tenure, quality homes, and human settlements including accessibility to social facilities  such as parks, swimming pools, sporting facilities, etc</v>
          </cell>
        </row>
        <row r="6">
          <cell r="A6" t="str">
            <v>To provide access to Water, Sanitation, Electricity, Solid Waste, Roads and other related services to improve accessibility by communities and in contributing towards economic growth.</v>
          </cell>
        </row>
        <row r="7">
          <cell r="A7" t="str">
            <v>To construct new community and public facilities and maintaining existing structures.</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 cient functioning of ward committees, complying at all times with the provisions of the System Act.</v>
          </cell>
        </row>
        <row r="10">
          <cell r="A10" t="str">
            <v>To ensure alignment between National, Provincial, Local Government and public entities.</v>
          </cell>
        </row>
        <row r="11">
          <cell r="A11" t="str">
            <v>To ensure compliance with relevant legislation and to promote high standards of professionalism , economic and efficient use of resources as well as accountability and transparency in delivering public service.</v>
          </cell>
        </row>
        <row r="12">
          <cell r="A12" t="str">
            <v>To ensure effective management of land uses within the Msunduzi Municipality through the annual review of the SDF, development of land use management systems, extension of the town planning scheme and town planning controls and implementation of the envir</v>
          </cell>
        </row>
        <row r="13">
          <cell r="A13" t="str">
            <v>To build &amp; sustain a secure, integrated ICT Infrastructure to begin working towards city wide connectivity.</v>
          </cell>
        </row>
        <row r="14">
          <cell r="A14" t="str">
            <v xml:space="preserve">To create a knowledge based organization in support of effi cient and effective monitoring &amp; evaluation, decision-making, providing strategic direction and quality customer service delivery. </v>
          </cell>
        </row>
        <row r="15">
          <cell r="A15" t="str">
            <v>To ensure effective administration support and effective secretariat support services</v>
          </cell>
        </row>
        <row r="16">
          <cell r="A16" t="str">
            <v xml:space="preserve">To ensure acquisition, maintenance, upgrades, repairs, replacement, extension and disposal of all Msunduzi Municipality’s assets including the preservation of heritage buildings. </v>
          </cell>
        </row>
        <row r="17">
          <cell r="A17" t="str">
            <v>Improve working conditions, safety and capacity of our workforce .</v>
          </cell>
        </row>
        <row r="18">
          <cell r="A18" t="str">
            <v>To ensure that all communities have access to basic community facilities and social services.</v>
          </cell>
        </row>
        <row r="19">
          <cell r="A19" t="str">
            <v>To contribute towards a safe and secure environment with special focus on children, youth, women and people with disability.</v>
          </cell>
        </row>
        <row r="20">
          <cell r="A20" t="str">
            <v>To promote and improve different disciplines of sport, art, culture and recreation to make the city a playing city.</v>
          </cell>
        </row>
        <row r="21">
          <cell r="A21" t="str">
            <v>To identify and support the number of indigent households registered on the municipal database.</v>
          </cell>
        </row>
        <row r="22">
          <cell r="A22" t="str">
            <v>To improve basic literacy of society with special focus on targeted groups including children, youth, women and people with disability.</v>
          </cell>
        </row>
        <row r="23">
          <cell r="A23" t="str">
            <v>To improve basic living conditions and health well being of society with special focus on targeted groups including children, youth, women and people with disability.</v>
          </cell>
        </row>
        <row r="24">
          <cell r="A24" t="str">
            <v>To advance and secure the reconstruction and development of the Greater Edendale Area as a gateway to and focus of the Msunduzi Municipality.</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UB. SAFETY, ENFORCEMENT &amp; DM"/>
      <sheetName val="REGIONAL COMM.SERVICES"/>
      <sheetName val="COMM.SERV.PROVISION"/>
      <sheetName val="Sheet2"/>
      <sheetName val="REGIONAL COMM.SERVICES-CAPITAL"/>
      <sheetName val="COMM.SERV.PROVISION-CAPITAL"/>
    </sheetNames>
    <sheetDataSet>
      <sheetData sheetId="0"/>
      <sheetData sheetId="1"/>
      <sheetData sheetId="2"/>
      <sheetData sheetId="3"/>
      <sheetData sheetId="4">
        <row r="1">
          <cell r="A1" t="str">
            <v>To manage the city finances efficiently through effective and realistic budgeting to ensure synergy between the capital and operating budget, and revenue enhancement.</v>
          </cell>
        </row>
        <row r="2">
          <cell r="A2" t="str">
            <v>To stimulate economic growth through: job creation, promotion of BBBEE, development of SMME’s, co-operatives and agricultural development.</v>
          </cell>
        </row>
        <row r="3">
          <cell r="A3" t="str">
            <v>To enhance sustainable tourism by promoting the heritage of the city, and surrounding areas.</v>
          </cell>
        </row>
        <row r="4">
          <cell r="A4" t="str">
            <v>To promote and stimulate business investment, retention and expansion.</v>
          </cell>
        </row>
        <row r="5">
          <cell r="A5" t="str">
            <v>To improve access to basic housing solutions through services, secure tenure, quality homes, and human settlements including accessibility to social facilities  such as parks, swimming pools, sporting facilities, etc</v>
          </cell>
        </row>
        <row r="6">
          <cell r="A6" t="str">
            <v>To provide access to Water, Sanitation, Electricity, Solid Waste, Roads and other related services to improve accessibility by communities and in contributing towards economic growth.</v>
          </cell>
        </row>
        <row r="7">
          <cell r="A7" t="str">
            <v>To construct new community and public facilities and maintaining existing structures.</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 cient functioning of ward committees, complying at all times with the provisions of the System Act.</v>
          </cell>
        </row>
        <row r="10">
          <cell r="A10" t="str">
            <v>To ensure alignment between National, Provincial, Local Government and public entities.</v>
          </cell>
        </row>
        <row r="11">
          <cell r="A11" t="str">
            <v>To ensure compliance with relevant legislation and to promote high standards of professionalism , economic and efficient use of resources as well as accountability and transparency in delivering public service.</v>
          </cell>
        </row>
        <row r="12">
          <cell r="A12" t="str">
            <v>To ensure effective management of land uses within the Msunduzi Municipality through the annual review of the SDF, development of land use management systems, extension of the town planning scheme and town planning controls and implementation of the envir</v>
          </cell>
        </row>
        <row r="13">
          <cell r="A13" t="str">
            <v>To build &amp; sustain a secure, integrated ICT Infrastructure to begin working towards city wide connectivity.</v>
          </cell>
        </row>
        <row r="14">
          <cell r="A14" t="str">
            <v xml:space="preserve">To create a knowledge based organization in support of effi cient and effective monitoring &amp; evaluation, decision-making, providing strategic direction and quality customer service delivery. </v>
          </cell>
        </row>
        <row r="15">
          <cell r="A15" t="str">
            <v>To ensure effective administration support and effective secretariat support services</v>
          </cell>
        </row>
        <row r="16">
          <cell r="A16" t="str">
            <v xml:space="preserve">To ensure acquisition, maintenance, upgrades, repairs, replacement, extension and disposal of all Msunduzi Municipality’s assets including the preservation of heritage buildings. </v>
          </cell>
        </row>
        <row r="17">
          <cell r="A17" t="str">
            <v>Improve working conditions, safety and capacity of our workforce .</v>
          </cell>
        </row>
        <row r="18">
          <cell r="A18" t="str">
            <v>To ensure that all communities have access to basic community facilities and social services.</v>
          </cell>
        </row>
        <row r="19">
          <cell r="A19" t="str">
            <v>To contribute towards a safe and secure environment with special focus on children, youth, women and people with disability.</v>
          </cell>
        </row>
        <row r="20">
          <cell r="A20" t="str">
            <v>To promote and improve different disciplines of sport, art, culture and recreation to make the city a playing city.</v>
          </cell>
        </row>
        <row r="21">
          <cell r="A21" t="str">
            <v>To identify and support the number of indigent households registered on the municipal database.</v>
          </cell>
        </row>
        <row r="22">
          <cell r="A22" t="str">
            <v>To improve basic literacy of society with special focus on targeted groups including children, youth, women and people with disability.</v>
          </cell>
        </row>
        <row r="23">
          <cell r="A23" t="str">
            <v>To improve basic living conditions and health well being of society with special focus on targeted groups including children, youth, women and people with disability.</v>
          </cell>
        </row>
        <row r="24">
          <cell r="A24" t="str">
            <v>To advance and secure the reconstruction and development of the Greater Edendale Area as a gateway to and focus of the Msunduzi Municipality.</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as at 29 Mar2010"/>
      <sheetName val="official use only"/>
    </sheetNames>
    <sheetDataSet>
      <sheetData sheetId="0"/>
      <sheetData sheetId="1">
        <row r="1">
          <cell r="A1" t="str">
            <v>To manage the city finances efficiently through effective and realistic budgeting to ensure synergy between the capital and operating budget, and revenue enhancement.</v>
          </cell>
        </row>
        <row r="2">
          <cell r="A2" t="str">
            <v>To create an enabling environment for sustainable economic development and growth that will lead to sustainable job creation, promotion of BBBEE and the development of support programmes for the establishment and development of SMME’s and co-operatives.</v>
          </cell>
        </row>
        <row r="3">
          <cell r="A3" t="str">
            <v>To enhance sustainable tourism by promoting the heritage of the city, and surrounding areas.</v>
          </cell>
        </row>
        <row r="4">
          <cell r="A4" t="str">
            <v>To advance and secure the reconstruction and development of the Greater Edendale Area as a gateway to and focus of the Msunduzi Municipality.</v>
          </cell>
        </row>
        <row r="5">
          <cell r="A5" t="str">
            <v>To eradicate the housing backlogs by 2014 and to improve the living conditions by providing incremental housing solutions with access to basic services, secure tenure, quality homes, and human settlements including improving accessibility and social facil</v>
          </cell>
        </row>
        <row r="6">
          <cell r="A6" t="str">
            <v>To ensure accessibility to services by all residents and investors in a fair and equitable manner through facilitating economic development initiatives and provision of efficient and effective infrastructure services to enhance the financial sustainabilit</v>
          </cell>
        </row>
        <row r="7">
          <cell r="A7" t="str">
            <v>To ensure acquisition, maintenance, upgrades, repairs, replacement, extension and disposal of all Msunduzi Municipality’s assets including assets audit.</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efficient functioning of ward committees, complying at all times with the provisions of the system act</v>
          </cell>
        </row>
        <row r="10">
          <cell r="A10" t="str">
            <v>To strengthen relationships and cooperation with other spheres of government and parastatals to improve service delivery in accordance with the King report.</v>
          </cell>
        </row>
        <row r="11">
          <cell r="A11" t="str">
            <v>To review relevant legislation to ensure compliance with  relevant legislation  and to promote high standards of professional ethics; efficient, economic and efficient use of resources as well as accountability and transparency in delivery of public servi</v>
          </cell>
        </row>
        <row r="12">
          <cell r="A12" t="str">
            <v>To improve social health and well being of society, improving living conditions, educate public on their  responsibility and providing or coordinating  needs for people with special needs including people with terminal sickeness</v>
          </cell>
        </row>
        <row r="13">
          <cell r="A13" t="str">
            <v>To ensure effective management of land uses within the Msunduzi Municipality through the annual review of the SDF, development of land use management systems, extension of the town planning scheme and town planning controls and implementation of the envir</v>
          </cell>
        </row>
        <row r="14">
          <cell r="A14" t="str">
            <v>Improve public safety and protection of tourists,  upgrade, maintenance and protection  of Municipal building, assets and properties; upgrading of Traffic and security capacity and be able to respond proactively to disaster and emergency and improvement o</v>
          </cell>
        </row>
        <row r="15">
          <cell r="A15" t="str">
            <v>To promote and improve different disciplines of sport, art, culture and recreation to make the city a playing city.</v>
          </cell>
        </row>
        <row r="16">
          <cell r="A16" t="str">
            <v>To ensure food quality and safety in terms of the Foodstuffs, Cosmetics, and Disinfectants Act, Food Regulations and By-Laws; investigate, monitor and control communicable disease in terms of the National Health Act and improve living conditions by educat</v>
          </cell>
        </row>
        <row r="17">
          <cell r="A17" t="str">
            <v>To identify and support the number of indigent households registered on the municipal database</v>
          </cell>
        </row>
        <row r="18">
          <cell r="A18" t="str">
            <v>To improve living conditions of all targeted groups including children, youth, women and people with disability; contribute towards their employability &amp; self employability and to ensure a competent workforce to achieve job creation and economic growth</v>
          </cell>
        </row>
        <row r="19">
          <cell r="A19" t="str">
            <v>Develop a communications strategy for the city by building &amp; sustaining a secure, integrated ICT Infrastructure to beginning to work towards city wide connectivity.</v>
          </cell>
        </row>
        <row r="20">
          <cell r="A20" t="str">
            <v>To create a knowledge based organization in support of efficient and effective monitoring &amp; evaluation, decision-making, providing strategic direction and quality customer service delivery.</v>
          </cell>
        </row>
        <row r="22">
          <cell r="A22" t="str">
            <v>Basic Service Delivery</v>
          </cell>
        </row>
        <row r="23">
          <cell r="A23" t="str">
            <v>Local Economic Development</v>
          </cell>
        </row>
        <row r="24">
          <cell r="A24" t="str">
            <v>Institutional Development &amp; Transformation</v>
          </cell>
        </row>
        <row r="25">
          <cell r="A25" t="str">
            <v>Good Governance &amp; Public Participation</v>
          </cell>
        </row>
        <row r="26">
          <cell r="A26" t="str">
            <v>Financial Viability &amp; Management</v>
          </cell>
        </row>
        <row r="27">
          <cell r="A27" t="str">
            <v>Social Development Services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as at 29 Mar2010"/>
      <sheetName val="official use only"/>
    </sheetNames>
    <sheetDataSet>
      <sheetData sheetId="0"/>
      <sheetData sheetId="1">
        <row r="1">
          <cell r="A1" t="str">
            <v>To manage the city finances efficiently through effective and realistic budgeting to ensure synergy between the capital and operating budget, and revenue enhancement.</v>
          </cell>
        </row>
        <row r="2">
          <cell r="A2" t="str">
            <v>To create an enabling environment for sustainable economic development and growth that will lead to sustainable job creation, promotion of BBBEE and the development of support programmes for the establishment and development of SMME’s and co-operatives.</v>
          </cell>
        </row>
        <row r="3">
          <cell r="A3" t="str">
            <v>To enhance sustainable tourism by promoting the heritage of the city, and surrounding areas.</v>
          </cell>
        </row>
        <row r="4">
          <cell r="A4" t="str">
            <v>To advance and secure the reconstruction and development of the Greater Edendale Area as a gateway to and focus of the Msunduzi Municipality.</v>
          </cell>
        </row>
        <row r="5">
          <cell r="A5" t="str">
            <v>To eradicate the housing backlogs by 2014 and to improve the living conditions by providing incremental housing solutions with access to basic services, secure tenure, quality homes, and human settlements including improving accessibility and social facil</v>
          </cell>
        </row>
        <row r="6">
          <cell r="A6" t="str">
            <v>To ensure accessibility to services by all residents and investors in a fair and equitable manner through facilitating economic development initiatives and provision of efficient and effective infrastructure services to enhance the financial sustainabilit</v>
          </cell>
        </row>
        <row r="7">
          <cell r="A7" t="str">
            <v>To ensure acquisition, maintenance, upgrades, repairs, replacement, extension and disposal of all Msunduzi Municipality’s assets including assets audit.</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efficient functioning of ward committees, complying at all times with the provisions of the system act</v>
          </cell>
        </row>
        <row r="10">
          <cell r="A10" t="str">
            <v>To strengthen relationships and cooperation with other spheres of government and parastatals to improve service delivery in accordance with the King report.</v>
          </cell>
        </row>
        <row r="11">
          <cell r="A11" t="str">
            <v>To review relevant legislation to ensure compliance with  relevant legislation  and to promote high standards of professional ethics; efficient, economic and efficient use of resources as well as accountability and transparency in delivery of public servi</v>
          </cell>
        </row>
        <row r="12">
          <cell r="A12" t="str">
            <v>To improve social health and well being of society, improving living conditions, educate public on their  responsibility and providing or coordinating  needs for people with special needs including people with terminal sickeness</v>
          </cell>
        </row>
        <row r="13">
          <cell r="A13" t="str">
            <v>To ensure effective management of land uses within the Msunduzi Municipality through the annual review of the SDF, development of land use management systems, extension of the town planning scheme and town planning controls and implementation of the envir</v>
          </cell>
        </row>
        <row r="14">
          <cell r="A14" t="str">
            <v>Improve public safety and protection of tourists,  upgrade, maintenance and protection  of Municipal building, assets and properties; upgrading of Traffic and security capacity and be able to respond proactively to disaster and emergency and improvement o</v>
          </cell>
        </row>
        <row r="15">
          <cell r="A15" t="str">
            <v>To promote and improve different disciplines of sport, art, culture and recreation to make the city a playing city.</v>
          </cell>
        </row>
        <row r="16">
          <cell r="A16" t="str">
            <v>To ensure food quality and safety in terms of the Foodstuffs, Cosmetics, and Disinfectants Act, Food Regulations and By-Laws; investigate, monitor and control communicable disease in terms of the National Health Act and improve living conditions by educat</v>
          </cell>
        </row>
        <row r="17">
          <cell r="A17" t="str">
            <v>To identify and support the number of indigent households registered on the municipal database</v>
          </cell>
        </row>
        <row r="18">
          <cell r="A18" t="str">
            <v>To improve living conditions of all targeted groups including children, youth, women and people with disability; contribute towards their employability &amp; self employability and to ensure a competent workforce to achieve job creation and economic growth</v>
          </cell>
        </row>
        <row r="19">
          <cell r="A19" t="str">
            <v>Develop a communications strategy for the city by building &amp; sustaining a secure, integrated ICT Infrastructure to beginning to work towards city wide connectivity.</v>
          </cell>
        </row>
        <row r="20">
          <cell r="A20" t="str">
            <v>To create a knowledge based organization in support of efficient and effective monitoring &amp; evaluation, decision-making, providing strategic direction and quality customer service delivery.</v>
          </cell>
        </row>
        <row r="22">
          <cell r="A22" t="str">
            <v>Basic Service Delivery</v>
          </cell>
        </row>
        <row r="23">
          <cell r="A23" t="str">
            <v>Local Economic Development</v>
          </cell>
        </row>
        <row r="24">
          <cell r="A24" t="str">
            <v>Institutional Development &amp; Transformation</v>
          </cell>
        </row>
        <row r="25">
          <cell r="A25" t="str">
            <v>Good Governance &amp; Public Participation</v>
          </cell>
        </row>
        <row r="26">
          <cell r="A26" t="str">
            <v>Financial Viability &amp; Management</v>
          </cell>
        </row>
        <row r="27">
          <cell r="A27" t="str">
            <v>Social Development Services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Budget 2011_12 Template"/>
      <sheetName val="Instructions"/>
      <sheetName val="IDP Outcomes (3)"/>
      <sheetName val="IDP Outcomes (2)"/>
      <sheetName val="IDP Outcomes"/>
    </sheetNames>
    <sheetDataSet>
      <sheetData sheetId="0"/>
      <sheetData sheetId="1"/>
      <sheetData sheetId="2"/>
      <sheetData sheetId="3"/>
      <sheetData sheetId="4">
        <row r="7">
          <cell r="Z7" t="str">
            <v>1. Improve the quality of basic education</v>
          </cell>
        </row>
        <row r="8">
          <cell r="Z8" t="str">
            <v>2. Improve health and life expectancy</v>
          </cell>
        </row>
        <row r="9">
          <cell r="Z9" t="str">
            <v>3. All people in South Africa protected and feel safe</v>
          </cell>
        </row>
        <row r="10">
          <cell r="Z10" t="str">
            <v>4. Decent employment through inclusive economic growth</v>
          </cell>
        </row>
        <row r="11">
          <cell r="Z11" t="str">
            <v>5. A skilled and capable workforce to support inclusive growth</v>
          </cell>
        </row>
        <row r="12">
          <cell r="Z12" t="str">
            <v>7. Vibrant, equitable and sustainable rural communities and food security</v>
          </cell>
        </row>
        <row r="13">
          <cell r="Z13" t="str">
            <v>8. Sustainable human settlements and improved quality of household life</v>
          </cell>
        </row>
        <row r="14">
          <cell r="Z14" t="str">
            <v>9. A response and, accountable, effective and efficient local government system</v>
          </cell>
        </row>
        <row r="15">
          <cell r="Z15" t="str">
            <v>10. Protection and enhancement of environmental assets and natural resources</v>
          </cell>
        </row>
        <row r="16">
          <cell r="Z16" t="str">
            <v>11. A better South Africa, a better and safer Africa and world</v>
          </cell>
        </row>
        <row r="17">
          <cell r="Z17" t="str">
            <v>12. A development-orientated public service and inclusive citizenship</v>
          </cell>
        </row>
      </sheetData>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Budget 2011_12 Template"/>
      <sheetName val="Instructions"/>
      <sheetName val="IDP Outcomes (3)"/>
      <sheetName val="IDP Outcomes (2)"/>
      <sheetName val="IDP Outcomes"/>
    </sheetNames>
    <sheetDataSet>
      <sheetData sheetId="0"/>
      <sheetData sheetId="1"/>
      <sheetData sheetId="2"/>
      <sheetData sheetId="3"/>
      <sheetData sheetId="4">
        <row r="7">
          <cell r="Z7" t="str">
            <v>1. Improve the quality of basic education</v>
          </cell>
        </row>
        <row r="8">
          <cell r="Z8" t="str">
            <v>2. Improve health and life expectancy</v>
          </cell>
        </row>
        <row r="9">
          <cell r="Z9" t="str">
            <v>3. All people in South Africa protected and feel safe</v>
          </cell>
        </row>
        <row r="10">
          <cell r="Z10" t="str">
            <v>4. Decent employment through inclusive economic growth</v>
          </cell>
        </row>
        <row r="11">
          <cell r="Z11" t="str">
            <v>5. A skilled and capable workforce to support inclusive growth</v>
          </cell>
        </row>
        <row r="12">
          <cell r="Z12" t="str">
            <v>7. Vibrant, equitable and sustainable rural communities and food security</v>
          </cell>
        </row>
        <row r="13">
          <cell r="Z13" t="str">
            <v>8. Sustainable human settlements and improved quality of household life</v>
          </cell>
        </row>
        <row r="14">
          <cell r="Z14" t="str">
            <v>9. A response and, accountable, effective and efficient local government system</v>
          </cell>
        </row>
        <row r="15">
          <cell r="Z15" t="str">
            <v>10. Protection and enhancement of environmental assets and natural resources</v>
          </cell>
        </row>
        <row r="16">
          <cell r="Z16" t="str">
            <v>11. A better South Africa, a better and safer Africa and world</v>
          </cell>
        </row>
        <row r="17">
          <cell r="Z17" t="str">
            <v>12. A development-orientated public service and inclusive citizenship</v>
          </cell>
        </row>
      </sheetData>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FR. PLAN, FUND, MAIN. &amp; DEV"/>
      <sheetName val="PLAN &amp; HUMAN SETTLEMENT"/>
      <sheetName val="ELEC. DISTR. MNGMNT"/>
      <sheetName val="water mngmnt"/>
      <sheetName val="WASTE MNGMNT"/>
      <sheetName val="ROADS"/>
      <sheetName val="ROADS-CAPITAL"/>
      <sheetName val="WATER-CAPITAL"/>
      <sheetName val="WASTE MNGMNT-CAPITAL"/>
      <sheetName val="INFR.PLAN.-CAPITAL"/>
      <sheetName val="ELECTRICITY-CAPITAL"/>
      <sheetName val="Sheet8"/>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Basic Service Delivery</v>
          </cell>
        </row>
        <row r="2">
          <cell r="A2" t="str">
            <v>Local Economic Development</v>
          </cell>
        </row>
        <row r="3">
          <cell r="A3" t="str">
            <v>Institutional Development &amp; Transformation</v>
          </cell>
        </row>
        <row r="4">
          <cell r="A4" t="str">
            <v>Good Governance &amp; Public Participation</v>
          </cell>
        </row>
        <row r="5">
          <cell r="A5" t="str">
            <v>Financial Viability &amp; Management</v>
          </cell>
        </row>
        <row r="6">
          <cell r="A6" t="str">
            <v>Community &amp; Social Development Services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BreakPreview" zoomScaleNormal="100" zoomScaleSheetLayoutView="100" workbookViewId="0">
      <selection activeCell="D9" sqref="D9:M9"/>
    </sheetView>
  </sheetViews>
  <sheetFormatPr defaultRowHeight="15.75" x14ac:dyDescent="0.25"/>
  <cols>
    <col min="1" max="1" width="30.42578125" style="31" bestFit="1" customWidth="1"/>
    <col min="2" max="2" width="12.28515625" style="31" bestFit="1" customWidth="1"/>
    <col min="3" max="4" width="12.7109375" style="31" bestFit="1" customWidth="1"/>
    <col min="5" max="5" width="12.28515625" style="31" bestFit="1" customWidth="1"/>
    <col min="6" max="9" width="12.7109375" style="31" bestFit="1" customWidth="1"/>
    <col min="10" max="10" width="12.28515625" style="31" bestFit="1" customWidth="1"/>
    <col min="11" max="11" width="12.7109375" style="31" bestFit="1" customWidth="1"/>
    <col min="12" max="13" width="12.28515625" style="31" bestFit="1" customWidth="1"/>
    <col min="14" max="14" width="20.28515625" style="31" customWidth="1"/>
    <col min="15" max="16384" width="9.140625" style="31"/>
  </cols>
  <sheetData>
    <row r="1" spans="1:14" s="40" customFormat="1" x14ac:dyDescent="0.25">
      <c r="A1" s="501" t="s">
        <v>1819</v>
      </c>
      <c r="B1" s="501"/>
      <c r="C1" s="501"/>
      <c r="D1" s="501"/>
      <c r="E1" s="501"/>
      <c r="F1" s="501"/>
      <c r="G1" s="501"/>
      <c r="H1" s="501"/>
      <c r="I1" s="501"/>
      <c r="J1" s="501"/>
      <c r="K1" s="501"/>
      <c r="L1" s="501"/>
      <c r="M1" s="501"/>
      <c r="N1" s="501"/>
    </row>
    <row r="2" spans="1:14" s="40" customFormat="1" ht="15.75" customHeight="1" x14ac:dyDescent="0.25">
      <c r="A2" s="44" t="str">
        <f>desc</f>
        <v>Description</v>
      </c>
      <c r="B2" s="502" t="s">
        <v>1480</v>
      </c>
      <c r="C2" s="503"/>
      <c r="D2" s="503"/>
      <c r="E2" s="503"/>
      <c r="F2" s="503"/>
      <c r="G2" s="503"/>
      <c r="H2" s="503"/>
      <c r="I2" s="503"/>
      <c r="J2" s="503"/>
      <c r="K2" s="503"/>
      <c r="L2" s="503"/>
      <c r="M2" s="503"/>
      <c r="N2" s="504"/>
    </row>
    <row r="3" spans="1:14" s="40" customFormat="1" x14ac:dyDescent="0.25">
      <c r="A3" s="43" t="s">
        <v>1481</v>
      </c>
      <c r="B3" s="42" t="s">
        <v>1482</v>
      </c>
      <c r="C3" s="42" t="s">
        <v>1483</v>
      </c>
      <c r="D3" s="42" t="s">
        <v>1484</v>
      </c>
      <c r="E3" s="42" t="s">
        <v>1485</v>
      </c>
      <c r="F3" s="42" t="s">
        <v>1486</v>
      </c>
      <c r="G3" s="42" t="s">
        <v>1487</v>
      </c>
      <c r="H3" s="42" t="s">
        <v>1488</v>
      </c>
      <c r="I3" s="42" t="s">
        <v>1489</v>
      </c>
      <c r="J3" s="42" t="s">
        <v>1490</v>
      </c>
      <c r="K3" s="42" t="s">
        <v>1491</v>
      </c>
      <c r="L3" s="42" t="s">
        <v>1492</v>
      </c>
      <c r="M3" s="42" t="s">
        <v>1493</v>
      </c>
      <c r="N3" s="41" t="str">
        <f>Head9</f>
        <v>Budget Year 2011/12</v>
      </c>
    </row>
    <row r="4" spans="1:14" x14ac:dyDescent="0.25">
      <c r="A4" s="39" t="s">
        <v>1494</v>
      </c>
      <c r="B4" s="38"/>
      <c r="C4" s="38"/>
      <c r="D4" s="38"/>
      <c r="E4" s="38"/>
      <c r="F4" s="38"/>
      <c r="G4" s="38"/>
      <c r="H4" s="38"/>
      <c r="I4" s="38"/>
      <c r="J4" s="38"/>
      <c r="K4" s="38"/>
      <c r="L4" s="38"/>
      <c r="M4" s="38"/>
      <c r="N4" s="33"/>
    </row>
    <row r="5" spans="1:14" x14ac:dyDescent="0.25">
      <c r="A5" s="36" t="s">
        <v>1495</v>
      </c>
      <c r="B5" s="35">
        <v>28820083.700000003</v>
      </c>
      <c r="C5" s="35">
        <v>46112133.920000002</v>
      </c>
      <c r="D5" s="35">
        <v>51876150.659999996</v>
      </c>
      <c r="E5" s="35">
        <v>57640167.400000006</v>
      </c>
      <c r="F5" s="35">
        <v>63404184.140000001</v>
      </c>
      <c r="G5" s="35">
        <v>28820083.700000003</v>
      </c>
      <c r="H5" s="35">
        <v>46112133.920000002</v>
      </c>
      <c r="I5" s="35">
        <v>57640167.400000006</v>
      </c>
      <c r="J5" s="35">
        <v>57640167.400000006</v>
      </c>
      <c r="K5" s="35">
        <v>80696234.360000014</v>
      </c>
      <c r="L5" s="35">
        <v>28820083.700000003</v>
      </c>
      <c r="M5" s="32">
        <v>28820083.699999928</v>
      </c>
      <c r="N5" s="37">
        <v>576401674</v>
      </c>
    </row>
    <row r="6" spans="1:14" ht="31.5" x14ac:dyDescent="0.25">
      <c r="A6" s="36" t="s">
        <v>1496</v>
      </c>
      <c r="B6" s="35">
        <v>1690613.2057866668</v>
      </c>
      <c r="C6" s="35">
        <v>2704981.1292586667</v>
      </c>
      <c r="D6" s="35">
        <v>3043103.7704159999</v>
      </c>
      <c r="E6" s="35">
        <v>3381226.4115733337</v>
      </c>
      <c r="F6" s="35">
        <v>3719349.0527306665</v>
      </c>
      <c r="G6" s="35">
        <v>1690613.2057866668</v>
      </c>
      <c r="H6" s="35">
        <v>2704981.1292586667</v>
      </c>
      <c r="I6" s="35">
        <v>3381226.4115733337</v>
      </c>
      <c r="J6" s="35">
        <v>3381226.4115733337</v>
      </c>
      <c r="K6" s="35">
        <v>4733716.9762026668</v>
      </c>
      <c r="L6" s="35">
        <v>1690613.2057866668</v>
      </c>
      <c r="M6" s="32">
        <v>1690613.2057866603</v>
      </c>
      <c r="N6" s="32">
        <v>33812264.115733333</v>
      </c>
    </row>
    <row r="7" spans="1:14" ht="31.5" x14ac:dyDescent="0.25">
      <c r="A7" s="36" t="s">
        <v>1497</v>
      </c>
      <c r="B7" s="35">
        <v>70845834.950000003</v>
      </c>
      <c r="C7" s="35">
        <v>113353335.92</v>
      </c>
      <c r="D7" s="35">
        <v>127522502.91</v>
      </c>
      <c r="E7" s="35">
        <v>141691669.90000001</v>
      </c>
      <c r="F7" s="35">
        <v>155860836.89000002</v>
      </c>
      <c r="G7" s="35">
        <v>70845834.950000003</v>
      </c>
      <c r="H7" s="35">
        <v>113353335.92</v>
      </c>
      <c r="I7" s="35">
        <v>141691669.90000001</v>
      </c>
      <c r="J7" s="35">
        <v>141691669.90000001</v>
      </c>
      <c r="K7" s="35">
        <v>198368337.86000001</v>
      </c>
      <c r="L7" s="35">
        <v>70845834.950000003</v>
      </c>
      <c r="M7" s="32">
        <v>70845834.950000048</v>
      </c>
      <c r="N7" s="32">
        <v>1416916699</v>
      </c>
    </row>
    <row r="8" spans="1:14" x14ac:dyDescent="0.25">
      <c r="A8" s="36" t="s">
        <v>1498</v>
      </c>
      <c r="B8" s="35">
        <v>15867682.800000001</v>
      </c>
      <c r="C8" s="35">
        <v>25388292.48</v>
      </c>
      <c r="D8" s="35">
        <v>28561829.039999999</v>
      </c>
      <c r="E8" s="35">
        <v>31735365.600000001</v>
      </c>
      <c r="F8" s="35">
        <v>34908902.160000004</v>
      </c>
      <c r="G8" s="35">
        <v>15867682.800000001</v>
      </c>
      <c r="H8" s="35">
        <v>25388292.48</v>
      </c>
      <c r="I8" s="35">
        <v>31735365.600000001</v>
      </c>
      <c r="J8" s="35">
        <v>31735365.600000001</v>
      </c>
      <c r="K8" s="35">
        <v>44429511.840000004</v>
      </c>
      <c r="L8" s="35">
        <v>15867682.800000001</v>
      </c>
      <c r="M8" s="32">
        <v>15867682.800000012</v>
      </c>
      <c r="N8" s="32">
        <v>317353656</v>
      </c>
    </row>
    <row r="9" spans="1:14" ht="31.5" x14ac:dyDescent="0.25">
      <c r="A9" s="36" t="s">
        <v>1499</v>
      </c>
      <c r="B9" s="35">
        <v>5700000</v>
      </c>
      <c r="C9" s="35">
        <v>9120000</v>
      </c>
      <c r="D9" s="35">
        <v>10260000</v>
      </c>
      <c r="E9" s="35">
        <v>11400000</v>
      </c>
      <c r="F9" s="35">
        <v>12540000</v>
      </c>
      <c r="G9" s="35">
        <v>5700000</v>
      </c>
      <c r="H9" s="35">
        <v>9120000</v>
      </c>
      <c r="I9" s="35">
        <v>11400000</v>
      </c>
      <c r="J9" s="35">
        <v>11400000</v>
      </c>
      <c r="K9" s="35">
        <v>15960000.000000002</v>
      </c>
      <c r="L9" s="35">
        <v>5700000</v>
      </c>
      <c r="M9" s="32">
        <v>5700000</v>
      </c>
      <c r="N9" s="32">
        <v>114000000</v>
      </c>
    </row>
    <row r="10" spans="1:14" x14ac:dyDescent="0.25">
      <c r="A10" s="36" t="s">
        <v>1500</v>
      </c>
      <c r="B10" s="35">
        <v>3937610.1</v>
      </c>
      <c r="C10" s="35">
        <v>6300176.1600000001</v>
      </c>
      <c r="D10" s="35">
        <v>7087698.1799999997</v>
      </c>
      <c r="E10" s="35">
        <v>7875220.2000000002</v>
      </c>
      <c r="F10" s="35">
        <v>8662742.2200000007</v>
      </c>
      <c r="G10" s="35">
        <v>3937610.1</v>
      </c>
      <c r="H10" s="35">
        <v>6300176.1600000001</v>
      </c>
      <c r="I10" s="35">
        <v>7875220.2000000002</v>
      </c>
      <c r="J10" s="35">
        <v>7875220.2000000002</v>
      </c>
      <c r="K10" s="35">
        <v>11025308.280000001</v>
      </c>
      <c r="L10" s="35">
        <v>3937610.1</v>
      </c>
      <c r="M10" s="32">
        <v>3937610.099999994</v>
      </c>
      <c r="N10" s="32">
        <v>78752202</v>
      </c>
    </row>
    <row r="11" spans="1:14" x14ac:dyDescent="0.25">
      <c r="A11" s="36" t="s">
        <v>1501</v>
      </c>
      <c r="B11" s="35">
        <v>0</v>
      </c>
      <c r="C11" s="35">
        <v>0</v>
      </c>
      <c r="D11" s="35">
        <v>0</v>
      </c>
      <c r="E11" s="35">
        <v>0</v>
      </c>
      <c r="F11" s="35">
        <v>0</v>
      </c>
      <c r="G11" s="35">
        <v>0</v>
      </c>
      <c r="H11" s="35">
        <v>0</v>
      </c>
      <c r="I11" s="35">
        <v>0</v>
      </c>
      <c r="J11" s="35">
        <v>0</v>
      </c>
      <c r="K11" s="35">
        <v>0</v>
      </c>
      <c r="L11" s="35">
        <v>0</v>
      </c>
      <c r="M11" s="32">
        <v>0</v>
      </c>
      <c r="N11" s="32">
        <v>0</v>
      </c>
    </row>
    <row r="12" spans="1:14" x14ac:dyDescent="0.25">
      <c r="A12" s="36" t="s">
        <v>1502</v>
      </c>
      <c r="B12" s="35">
        <v>976688.60000000009</v>
      </c>
      <c r="C12" s="35">
        <v>1562701.76</v>
      </c>
      <c r="D12" s="35">
        <v>1758039.48</v>
      </c>
      <c r="E12" s="35">
        <v>1953377.2000000002</v>
      </c>
      <c r="F12" s="35">
        <v>2148714.92</v>
      </c>
      <c r="G12" s="35">
        <v>976688.60000000009</v>
      </c>
      <c r="H12" s="35">
        <v>1562701.76</v>
      </c>
      <c r="I12" s="35">
        <v>1953377.2000000002</v>
      </c>
      <c r="J12" s="35">
        <v>1953377.2000000002</v>
      </c>
      <c r="K12" s="35">
        <v>2734728.08</v>
      </c>
      <c r="L12" s="35">
        <v>976688.60000000009</v>
      </c>
      <c r="M12" s="32">
        <v>976688.60000000149</v>
      </c>
      <c r="N12" s="32">
        <v>19533772</v>
      </c>
    </row>
    <row r="13" spans="1:14" ht="31.5" x14ac:dyDescent="0.25">
      <c r="A13" s="36" t="s">
        <v>1503</v>
      </c>
      <c r="B13" s="35">
        <v>605000</v>
      </c>
      <c r="C13" s="35">
        <v>968000</v>
      </c>
      <c r="D13" s="35">
        <v>1089000</v>
      </c>
      <c r="E13" s="35">
        <v>1210000</v>
      </c>
      <c r="F13" s="35">
        <v>1331000</v>
      </c>
      <c r="G13" s="35">
        <v>605000</v>
      </c>
      <c r="H13" s="35">
        <v>968000</v>
      </c>
      <c r="I13" s="35">
        <v>1210000</v>
      </c>
      <c r="J13" s="35">
        <v>1210000</v>
      </c>
      <c r="K13" s="35">
        <v>1694000.0000000002</v>
      </c>
      <c r="L13" s="35">
        <v>605000</v>
      </c>
      <c r="M13" s="32">
        <v>605000</v>
      </c>
      <c r="N13" s="32">
        <v>12100000</v>
      </c>
    </row>
    <row r="14" spans="1:14" ht="31.5" x14ac:dyDescent="0.25">
      <c r="A14" s="36" t="s">
        <v>1504</v>
      </c>
      <c r="B14" s="35">
        <v>0</v>
      </c>
      <c r="C14" s="35">
        <v>0</v>
      </c>
      <c r="D14" s="35">
        <v>0</v>
      </c>
      <c r="E14" s="35">
        <v>0</v>
      </c>
      <c r="F14" s="35">
        <v>0</v>
      </c>
      <c r="G14" s="35">
        <v>0</v>
      </c>
      <c r="H14" s="35">
        <v>0</v>
      </c>
      <c r="I14" s="35">
        <v>0</v>
      </c>
      <c r="J14" s="35">
        <v>0</v>
      </c>
      <c r="K14" s="35">
        <v>0</v>
      </c>
      <c r="L14" s="35">
        <v>0</v>
      </c>
      <c r="M14" s="32">
        <v>0</v>
      </c>
      <c r="N14" s="32">
        <v>0</v>
      </c>
    </row>
    <row r="15" spans="1:14" x14ac:dyDescent="0.25">
      <c r="A15" s="36" t="s">
        <v>1505</v>
      </c>
      <c r="B15" s="35">
        <v>0</v>
      </c>
      <c r="C15" s="35">
        <v>0</v>
      </c>
      <c r="D15" s="35">
        <v>0</v>
      </c>
      <c r="E15" s="35">
        <v>0</v>
      </c>
      <c r="F15" s="35">
        <v>0</v>
      </c>
      <c r="G15" s="35">
        <v>0</v>
      </c>
      <c r="H15" s="35">
        <v>0</v>
      </c>
      <c r="I15" s="35">
        <v>0</v>
      </c>
      <c r="J15" s="35">
        <v>0</v>
      </c>
      <c r="K15" s="35">
        <v>0</v>
      </c>
      <c r="L15" s="35">
        <v>0</v>
      </c>
      <c r="M15" s="32">
        <v>0</v>
      </c>
      <c r="N15" s="32">
        <v>0</v>
      </c>
    </row>
    <row r="16" spans="1:14" x14ac:dyDescent="0.25">
      <c r="A16" s="36" t="s">
        <v>1506</v>
      </c>
      <c r="B16" s="35">
        <v>173728.55000000002</v>
      </c>
      <c r="C16" s="35">
        <v>277965.68</v>
      </c>
      <c r="D16" s="35">
        <v>312711.39</v>
      </c>
      <c r="E16" s="35">
        <v>347457.10000000003</v>
      </c>
      <c r="F16" s="35">
        <v>382202.81</v>
      </c>
      <c r="G16" s="35">
        <v>173728.55000000002</v>
      </c>
      <c r="H16" s="35">
        <v>277965.68</v>
      </c>
      <c r="I16" s="35">
        <v>347457.10000000003</v>
      </c>
      <c r="J16" s="35">
        <v>347457.10000000003</v>
      </c>
      <c r="K16" s="35">
        <v>486439.94000000006</v>
      </c>
      <c r="L16" s="35">
        <v>173728.55000000002</v>
      </c>
      <c r="M16" s="32">
        <v>173728.55000000028</v>
      </c>
      <c r="N16" s="32">
        <v>3474571</v>
      </c>
    </row>
    <row r="17" spans="1:14" x14ac:dyDescent="0.25">
      <c r="A17" s="36" t="s">
        <v>1507</v>
      </c>
      <c r="B17" s="35">
        <v>3719.3500000000004</v>
      </c>
      <c r="C17" s="35">
        <v>5950.96</v>
      </c>
      <c r="D17" s="35">
        <v>6694.83</v>
      </c>
      <c r="E17" s="35">
        <v>7438.7000000000007</v>
      </c>
      <c r="F17" s="35">
        <v>8182.57</v>
      </c>
      <c r="G17" s="35">
        <v>3719.3500000000004</v>
      </c>
      <c r="H17" s="35">
        <v>5950.96</v>
      </c>
      <c r="I17" s="35">
        <v>7438.7000000000007</v>
      </c>
      <c r="J17" s="35">
        <v>7438.7000000000007</v>
      </c>
      <c r="K17" s="35">
        <v>10414.18</v>
      </c>
      <c r="L17" s="35">
        <v>3719.3500000000004</v>
      </c>
      <c r="M17" s="32">
        <v>3719.3500000000058</v>
      </c>
      <c r="N17" s="32">
        <v>74387</v>
      </c>
    </row>
    <row r="18" spans="1:14" x14ac:dyDescent="0.25">
      <c r="A18" s="36" t="s">
        <v>1508</v>
      </c>
      <c r="B18" s="35">
        <v>19101.269960000001</v>
      </c>
      <c r="C18" s="35">
        <v>30562.031935999999</v>
      </c>
      <c r="D18" s="35">
        <v>34382.285927999998</v>
      </c>
      <c r="E18" s="35">
        <v>38202.539920000003</v>
      </c>
      <c r="F18" s="35">
        <v>42022.793912000001</v>
      </c>
      <c r="G18" s="35">
        <v>19101.269960000001</v>
      </c>
      <c r="H18" s="35">
        <v>30562.031935999999</v>
      </c>
      <c r="I18" s="35">
        <v>38202.539920000003</v>
      </c>
      <c r="J18" s="35">
        <v>38202.539920000003</v>
      </c>
      <c r="K18" s="35">
        <v>53483.555888000003</v>
      </c>
      <c r="L18" s="35">
        <v>19101.269960000001</v>
      </c>
      <c r="M18" s="32">
        <v>19101.269959999947</v>
      </c>
      <c r="N18" s="32">
        <v>382025.39919999999</v>
      </c>
    </row>
    <row r="19" spans="1:14" ht="31.5" x14ac:dyDescent="0.25">
      <c r="A19" s="36" t="s">
        <v>1509</v>
      </c>
      <c r="B19" s="35">
        <v>91301000</v>
      </c>
      <c r="C19" s="35"/>
      <c r="D19" s="35"/>
      <c r="E19" s="35">
        <v>91301000</v>
      </c>
      <c r="F19" s="35"/>
      <c r="G19" s="35"/>
      <c r="H19" s="35">
        <v>91301000</v>
      </c>
      <c r="I19" s="35"/>
      <c r="J19" s="35"/>
      <c r="K19" s="35">
        <v>91301000</v>
      </c>
      <c r="L19" s="35"/>
      <c r="M19" s="32">
        <v>0</v>
      </c>
      <c r="N19" s="32">
        <v>365204000</v>
      </c>
    </row>
    <row r="20" spans="1:14" x14ac:dyDescent="0.25">
      <c r="A20" s="36" t="s">
        <v>1510</v>
      </c>
      <c r="B20" s="35">
        <v>2489241.4356399998</v>
      </c>
      <c r="C20" s="35">
        <v>3982786.297024</v>
      </c>
      <c r="D20" s="35">
        <v>4480634.5841519991</v>
      </c>
      <c r="E20" s="35">
        <v>4978482.8712799996</v>
      </c>
      <c r="F20" s="35">
        <v>5476331.1584079992</v>
      </c>
      <c r="G20" s="35">
        <v>2489241.4356399998</v>
      </c>
      <c r="H20" s="35">
        <v>3982786.297024</v>
      </c>
      <c r="I20" s="35">
        <v>4978482.8712799996</v>
      </c>
      <c r="J20" s="35">
        <v>4978482.8712799996</v>
      </c>
      <c r="K20" s="35">
        <v>6969876.0197919998</v>
      </c>
      <c r="L20" s="35">
        <v>2489241.4356399998</v>
      </c>
      <c r="M20" s="32">
        <v>2489241.4356400073</v>
      </c>
      <c r="N20" s="32">
        <v>49784828.712799996</v>
      </c>
    </row>
    <row r="21" spans="1:14" x14ac:dyDescent="0.25">
      <c r="A21" s="36" t="s">
        <v>1511</v>
      </c>
      <c r="B21" s="35"/>
      <c r="C21" s="35"/>
      <c r="D21" s="35"/>
      <c r="E21" s="35"/>
      <c r="F21" s="35"/>
      <c r="G21" s="35"/>
      <c r="H21" s="35"/>
      <c r="I21" s="35"/>
      <c r="J21" s="35"/>
      <c r="K21" s="35"/>
      <c r="L21" s="35"/>
      <c r="M21" s="32">
        <v>0</v>
      </c>
      <c r="N21" s="32">
        <v>0</v>
      </c>
    </row>
    <row r="22" spans="1:14" ht="31.5" x14ac:dyDescent="0.25">
      <c r="A22" s="34" t="str">
        <f>'[2]A4-FinPerf RE'!A22</f>
        <v>Total Revenue (excluding capital transfers and contributions)</v>
      </c>
      <c r="B22" s="33">
        <f t="shared" ref="B22:N22" si="0">SUM(B5:B21)</f>
        <v>222430303.96138665</v>
      </c>
      <c r="C22" s="33">
        <f t="shared" si="0"/>
        <v>209806886.33821866</v>
      </c>
      <c r="D22" s="33">
        <f t="shared" si="0"/>
        <v>236032747.130496</v>
      </c>
      <c r="E22" s="33">
        <f t="shared" si="0"/>
        <v>353559607.9227733</v>
      </c>
      <c r="F22" s="33">
        <f t="shared" si="0"/>
        <v>288484468.7150507</v>
      </c>
      <c r="G22" s="33">
        <f t="shared" si="0"/>
        <v>131129303.96138665</v>
      </c>
      <c r="H22" s="33">
        <f t="shared" si="0"/>
        <v>301107886.33821869</v>
      </c>
      <c r="I22" s="33">
        <f t="shared" si="0"/>
        <v>262258607.9227733</v>
      </c>
      <c r="J22" s="33">
        <f t="shared" si="0"/>
        <v>262258607.9227733</v>
      </c>
      <c r="K22" s="33">
        <f t="shared" si="0"/>
        <v>458463051.09188265</v>
      </c>
      <c r="L22" s="33">
        <f t="shared" si="0"/>
        <v>131129303.96138665</v>
      </c>
      <c r="M22" s="33">
        <f t="shared" si="0"/>
        <v>131129303.96138665</v>
      </c>
      <c r="N22" s="33">
        <f t="shared" si="0"/>
        <v>2987790079.2277331</v>
      </c>
    </row>
    <row r="23" spans="1:14" x14ac:dyDescent="0.25">
      <c r="B23" s="32"/>
    </row>
  </sheetData>
  <mergeCells count="2">
    <mergeCell ref="A1:N1"/>
    <mergeCell ref="B2:N2"/>
  </mergeCells>
  <pageMargins left="0.70866141732283505" right="0.70866141732283505" top="0.74803149606299202" bottom="0.74803149606299202" header="0.31496062992126" footer="0.31496062992126"/>
  <pageSetup scale="60" orientation="landscape" horizontalDpi="4294967294" r:id="rId1"/>
  <headerFooter>
    <oddHeader xml:space="preserve">&amp;C
</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view="pageBreakPreview" topLeftCell="D1" zoomScaleSheetLayoutView="100" workbookViewId="0">
      <selection activeCell="G47" sqref="G47"/>
    </sheetView>
  </sheetViews>
  <sheetFormatPr defaultRowHeight="15" x14ac:dyDescent="0.25"/>
  <cols>
    <col min="1" max="3" width="0" hidden="1" customWidth="1"/>
    <col min="5" max="5" width="25.28515625" bestFit="1" customWidth="1"/>
    <col min="6" max="6" width="40.140625" bestFit="1" customWidth="1"/>
    <col min="7" max="7" width="16.7109375" bestFit="1" customWidth="1"/>
    <col min="8" max="8" width="11.28515625" bestFit="1" customWidth="1"/>
    <col min="10" max="14" width="0" hidden="1" customWidth="1"/>
  </cols>
  <sheetData>
    <row r="1" spans="1:16" ht="26.25" x14ac:dyDescent="0.4">
      <c r="A1" s="155"/>
      <c r="B1" s="155"/>
      <c r="C1" s="155"/>
      <c r="D1" s="529" t="s">
        <v>2475</v>
      </c>
      <c r="E1" s="529"/>
      <c r="F1" s="529"/>
      <c r="G1" s="529"/>
      <c r="H1" s="529"/>
      <c r="I1" s="529"/>
      <c r="J1" s="529"/>
      <c r="K1" s="529"/>
      <c r="L1" s="529"/>
      <c r="M1" s="529"/>
      <c r="N1" s="529"/>
      <c r="O1" s="529"/>
      <c r="P1" s="529"/>
    </row>
    <row r="2" spans="1:16" ht="26.25" x14ac:dyDescent="0.4">
      <c r="A2" s="155"/>
      <c r="B2" s="155"/>
      <c r="C2" s="155"/>
      <c r="D2" s="529" t="s">
        <v>2779</v>
      </c>
      <c r="E2" s="529"/>
      <c r="F2" s="529"/>
      <c r="G2" s="529"/>
      <c r="H2" s="529"/>
      <c r="I2" s="529"/>
      <c r="J2" s="529"/>
      <c r="K2" s="529"/>
      <c r="L2" s="529"/>
      <c r="M2" s="529"/>
      <c r="N2" s="529"/>
      <c r="O2" s="529"/>
      <c r="P2" s="529"/>
    </row>
    <row r="3" spans="1:16" ht="15.75" thickBot="1" x14ac:dyDescent="0.3">
      <c r="E3" s="180"/>
    </row>
    <row r="4" spans="1:16" ht="18.75" thickBot="1" x14ac:dyDescent="0.3">
      <c r="E4" s="181"/>
      <c r="F4" s="160" t="s">
        <v>2444</v>
      </c>
      <c r="G4" s="533" t="s">
        <v>2445</v>
      </c>
    </row>
    <row r="5" spans="1:16" ht="18.75" thickBot="1" x14ac:dyDescent="0.3">
      <c r="E5" s="182"/>
      <c r="F5" s="160" t="s">
        <v>2446</v>
      </c>
      <c r="G5" s="534"/>
    </row>
    <row r="6" spans="1:16" ht="18.75" thickBot="1" x14ac:dyDescent="0.3">
      <c r="E6" s="183"/>
      <c r="F6" s="163" t="s">
        <v>2447</v>
      </c>
      <c r="G6" s="534"/>
    </row>
    <row r="7" spans="1:16" ht="18.75" thickBot="1" x14ac:dyDescent="0.3">
      <c r="E7" s="184"/>
      <c r="F7" s="163" t="s">
        <v>2448</v>
      </c>
      <c r="G7" s="534"/>
    </row>
    <row r="8" spans="1:16" ht="18.75" thickBot="1" x14ac:dyDescent="0.3">
      <c r="E8" s="185"/>
      <c r="F8" s="163" t="s">
        <v>2449</v>
      </c>
      <c r="G8" s="534"/>
    </row>
    <row r="9" spans="1:16" ht="18.75" thickBot="1" x14ac:dyDescent="0.3">
      <c r="E9" s="186"/>
      <c r="F9" s="163" t="s">
        <v>2450</v>
      </c>
      <c r="G9" s="535"/>
    </row>
    <row r="11" spans="1:16" ht="18" x14ac:dyDescent="0.25">
      <c r="D11" s="168">
        <v>1</v>
      </c>
      <c r="E11" s="169" t="s">
        <v>2476</v>
      </c>
      <c r="F11" s="170"/>
    </row>
    <row r="12" spans="1:16" ht="18" x14ac:dyDescent="0.25">
      <c r="D12" s="170"/>
      <c r="E12" s="170"/>
      <c r="F12" s="170"/>
    </row>
    <row r="13" spans="1:16" ht="18" x14ac:dyDescent="0.25">
      <c r="D13" s="171">
        <v>1.1000000000000001</v>
      </c>
      <c r="E13" s="169" t="s">
        <v>2453</v>
      </c>
      <c r="F13" s="170">
        <v>69</v>
      </c>
    </row>
    <row r="14" spans="1:16" ht="18.75" x14ac:dyDescent="0.3">
      <c r="D14" s="170" t="s">
        <v>2454</v>
      </c>
      <c r="E14" s="172" t="s">
        <v>2455</v>
      </c>
      <c r="F14" s="170">
        <v>69</v>
      </c>
    </row>
    <row r="15" spans="1:16" ht="18" x14ac:dyDescent="0.25">
      <c r="D15" s="170" t="s">
        <v>2456</v>
      </c>
      <c r="E15" s="169" t="s">
        <v>2457</v>
      </c>
      <c r="F15" s="170">
        <v>0</v>
      </c>
    </row>
    <row r="16" spans="1:16" ht="18" x14ac:dyDescent="0.25">
      <c r="D16" s="170"/>
      <c r="E16" s="170"/>
      <c r="F16" s="170"/>
      <c r="M16" s="173"/>
    </row>
    <row r="17" spans="4:6" ht="18" x14ac:dyDescent="0.25">
      <c r="D17" s="171">
        <v>1.2</v>
      </c>
      <c r="E17" s="170" t="s">
        <v>2477</v>
      </c>
      <c r="F17" s="170"/>
    </row>
    <row r="39" spans="4:7" hidden="1" x14ac:dyDescent="0.25"/>
    <row r="40" spans="4:7" ht="18.75" hidden="1" x14ac:dyDescent="0.3">
      <c r="D40" s="175"/>
      <c r="E40" s="176"/>
      <c r="F40" s="178"/>
      <c r="G40" s="178"/>
    </row>
    <row r="41" spans="4:7" ht="16.5" hidden="1" x14ac:dyDescent="0.3">
      <c r="D41" s="178"/>
      <c r="E41" s="178"/>
      <c r="F41" s="178"/>
      <c r="G41" s="178"/>
    </row>
    <row r="42" spans="4:7" ht="18.75" hidden="1" x14ac:dyDescent="0.3">
      <c r="D42" s="178"/>
      <c r="E42" s="177"/>
      <c r="F42" s="177"/>
      <c r="G42" s="177"/>
    </row>
    <row r="43" spans="4:7" ht="16.5" hidden="1" x14ac:dyDescent="0.3">
      <c r="D43" s="178"/>
      <c r="E43" s="179"/>
      <c r="F43" s="179"/>
      <c r="G43" s="179"/>
    </row>
    <row r="44" spans="4:7" hidden="1" x14ac:dyDescent="0.25"/>
    <row r="68" spans="4:7" ht="18" x14ac:dyDescent="0.25">
      <c r="D68" s="175"/>
      <c r="E68" s="176"/>
      <c r="F68" s="177"/>
      <c r="G68" s="177"/>
    </row>
    <row r="69" spans="4:7" ht="18" x14ac:dyDescent="0.25">
      <c r="D69" s="177"/>
      <c r="E69" s="177"/>
      <c r="F69" s="177"/>
      <c r="G69" s="177"/>
    </row>
    <row r="70" spans="4:7" ht="18" x14ac:dyDescent="0.25">
      <c r="D70" s="177"/>
      <c r="E70" s="177"/>
      <c r="F70" s="177"/>
      <c r="G70" s="177"/>
    </row>
    <row r="71" spans="4:7" ht="15.75" x14ac:dyDescent="0.25">
      <c r="D71" s="2"/>
      <c r="E71" s="179"/>
      <c r="F71" s="179"/>
      <c r="G71" s="179"/>
    </row>
  </sheetData>
  <dataConsolidate/>
  <mergeCells count="3">
    <mergeCell ref="D1:P1"/>
    <mergeCell ref="D2:P2"/>
    <mergeCell ref="G4:G9"/>
  </mergeCells>
  <pageMargins left="0.70866141732283472" right="0.70866141732283472" top="0.74803149606299213" bottom="0.74803149606299213" header="0.31496062992125984" footer="0.31496062992125984"/>
  <pageSetup paperSize="9" scale="67" firstPageNumber="5" fitToHeight="25" orientation="portrait" r:id="rId1"/>
  <headerFooter>
    <oddFooter>Page &amp;P of &amp;N</oddFooter>
  </headerFooter>
  <rowBreaks count="1" manualBreakCount="1">
    <brk id="4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topLeftCell="D1" zoomScaleSheetLayoutView="100" workbookViewId="0">
      <selection activeCell="F42" sqref="F42"/>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2478</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7.25" thickBot="1" x14ac:dyDescent="0.35">
      <c r="E3" s="158"/>
    </row>
    <row r="4" spans="1:16" ht="18.75" thickBot="1" x14ac:dyDescent="0.35">
      <c r="E4" s="159"/>
      <c r="F4" s="187" t="s">
        <v>2444</v>
      </c>
      <c r="G4" s="536" t="s">
        <v>2445</v>
      </c>
    </row>
    <row r="5" spans="1:16" ht="18.75" thickBot="1" x14ac:dyDescent="0.35">
      <c r="E5" s="161"/>
      <c r="F5" s="187" t="s">
        <v>2446</v>
      </c>
      <c r="G5" s="537"/>
    </row>
    <row r="6" spans="1:16" ht="18.75" thickBot="1" x14ac:dyDescent="0.35">
      <c r="E6" s="162"/>
      <c r="F6" s="188" t="s">
        <v>2447</v>
      </c>
      <c r="G6" s="537"/>
    </row>
    <row r="7" spans="1:16" ht="18.75" thickBot="1" x14ac:dyDescent="0.35">
      <c r="E7" s="164"/>
      <c r="F7" s="188" t="s">
        <v>2448</v>
      </c>
      <c r="G7" s="537"/>
    </row>
    <row r="8" spans="1:16" ht="18.75" thickBot="1" x14ac:dyDescent="0.35">
      <c r="E8" s="165"/>
      <c r="F8" s="188" t="s">
        <v>2449</v>
      </c>
      <c r="G8" s="537"/>
    </row>
    <row r="9" spans="1:16" ht="18.75" thickBot="1" x14ac:dyDescent="0.35">
      <c r="E9" s="166"/>
      <c r="F9" s="188" t="s">
        <v>2450</v>
      </c>
      <c r="G9" s="538"/>
    </row>
    <row r="10" spans="1:16" ht="18.75" hidden="1" customHeight="1" thickBot="1" x14ac:dyDescent="0.35">
      <c r="E10" s="167"/>
      <c r="F10" s="188" t="s">
        <v>2451</v>
      </c>
      <c r="G10" s="188"/>
    </row>
    <row r="12" spans="1:16" ht="18.75" x14ac:dyDescent="0.3">
      <c r="D12" s="168">
        <v>1</v>
      </c>
      <c r="E12" s="169" t="s">
        <v>2479</v>
      </c>
      <c r="F12" s="170"/>
      <c r="G12" s="170"/>
    </row>
    <row r="13" spans="1:16" ht="18.75" x14ac:dyDescent="0.3">
      <c r="D13" s="170"/>
      <c r="E13" s="170"/>
      <c r="F13" s="170"/>
      <c r="G13" s="170"/>
    </row>
    <row r="14" spans="1:16" ht="18.75" x14ac:dyDescent="0.3">
      <c r="D14" s="171">
        <v>1.1000000000000001</v>
      </c>
      <c r="E14" s="169" t="s">
        <v>2453</v>
      </c>
      <c r="F14" s="170">
        <v>15</v>
      </c>
      <c r="G14" s="170"/>
    </row>
    <row r="15" spans="1:16" ht="18.75" x14ac:dyDescent="0.3">
      <c r="D15" s="170" t="s">
        <v>2454</v>
      </c>
      <c r="E15" s="172" t="s">
        <v>2455</v>
      </c>
      <c r="F15" s="170">
        <v>15</v>
      </c>
      <c r="G15" s="170"/>
    </row>
    <row r="16" spans="1:16" ht="18.75" x14ac:dyDescent="0.3">
      <c r="D16" s="170" t="s">
        <v>2456</v>
      </c>
      <c r="E16" s="169" t="s">
        <v>2457</v>
      </c>
      <c r="F16" s="170">
        <v>0</v>
      </c>
      <c r="G16" s="170"/>
    </row>
    <row r="17" spans="4:13" ht="18.75" x14ac:dyDescent="0.3">
      <c r="D17" s="170"/>
      <c r="E17" s="170"/>
      <c r="F17" s="170"/>
      <c r="G17" s="170"/>
      <c r="M17" s="189"/>
    </row>
    <row r="18" spans="4:13" ht="18.75" x14ac:dyDescent="0.3">
      <c r="D18" s="171">
        <v>1.2</v>
      </c>
      <c r="E18" s="170" t="s">
        <v>2477</v>
      </c>
      <c r="F18" s="170"/>
      <c r="G18" s="170"/>
    </row>
    <row r="42" spans="4:7" ht="18.75" x14ac:dyDescent="0.3">
      <c r="D42" s="175"/>
      <c r="E42" s="176"/>
      <c r="F42" s="177"/>
      <c r="G42" s="177"/>
    </row>
    <row r="43" spans="4:7" ht="18.75" x14ac:dyDescent="0.3">
      <c r="D43" s="177"/>
      <c r="E43" s="177"/>
      <c r="F43" s="177"/>
      <c r="G43" s="177"/>
    </row>
    <row r="44" spans="4:7" ht="18.75" x14ac:dyDescent="0.3">
      <c r="D44" s="177"/>
      <c r="E44" s="177"/>
      <c r="F44" s="177"/>
      <c r="G44" s="177"/>
    </row>
    <row r="45" spans="4:7" x14ac:dyDescent="0.3">
      <c r="D45" s="178"/>
      <c r="E45" s="179"/>
      <c r="F45" s="190"/>
      <c r="G45" s="179"/>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7" fitToHeight="25" orientation="portrait" r:id="rId1"/>
  <headerFoot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52"/>
  <sheetViews>
    <sheetView view="pageBreakPreview" zoomScaleNormal="100" zoomScaleSheetLayoutView="100" workbookViewId="0">
      <pane ySplit="7" topLeftCell="A8" activePane="bottomLeft" state="frozen"/>
      <selection pane="bottomLeft" activeCell="A8" sqref="A8:A9"/>
    </sheetView>
  </sheetViews>
  <sheetFormatPr defaultRowHeight="15" x14ac:dyDescent="0.25"/>
  <cols>
    <col min="2" max="2" width="18.42578125" customWidth="1"/>
    <col min="3" max="3" width="27.5703125" customWidth="1"/>
    <col min="4" max="4" width="12.42578125" customWidth="1"/>
    <col min="7" max="7" width="12.5703125" customWidth="1"/>
    <col min="8" max="8" width="10" customWidth="1"/>
    <col min="9" max="9" width="10.140625" customWidth="1"/>
    <col min="13" max="13" width="9.7109375" hidden="1" customWidth="1"/>
    <col min="14" max="15" width="12.42578125" customWidth="1"/>
  </cols>
  <sheetData>
    <row r="1" spans="1:19" ht="15.75" x14ac:dyDescent="0.25">
      <c r="A1" s="560" t="s">
        <v>2</v>
      </c>
      <c r="B1" s="560"/>
      <c r="C1" s="560"/>
      <c r="D1" s="560"/>
      <c r="E1" s="9"/>
      <c r="F1" s="9"/>
    </row>
    <row r="3" spans="1:19" ht="15.75" x14ac:dyDescent="0.25">
      <c r="A3" s="560" t="s">
        <v>710</v>
      </c>
      <c r="B3" s="560"/>
      <c r="C3" s="560"/>
      <c r="D3" s="9"/>
    </row>
    <row r="5" spans="1:19" ht="24" customHeight="1" x14ac:dyDescent="0.25">
      <c r="A5" s="555" t="s">
        <v>1512</v>
      </c>
      <c r="B5" s="557" t="s">
        <v>0</v>
      </c>
      <c r="C5" s="555" t="s">
        <v>3</v>
      </c>
      <c r="D5" s="555" t="s">
        <v>4</v>
      </c>
      <c r="E5" s="555" t="s">
        <v>5</v>
      </c>
      <c r="F5" s="555" t="s">
        <v>1828</v>
      </c>
      <c r="G5" s="555" t="s">
        <v>6</v>
      </c>
      <c r="H5" s="557" t="s">
        <v>12</v>
      </c>
      <c r="I5" s="555" t="s">
        <v>7</v>
      </c>
      <c r="J5" s="555"/>
      <c r="K5" s="555"/>
      <c r="L5" s="555"/>
      <c r="M5" s="555" t="s">
        <v>2782</v>
      </c>
      <c r="N5" s="555"/>
      <c r="O5" s="555"/>
      <c r="P5" s="555"/>
      <c r="Q5" s="555"/>
      <c r="R5" s="555"/>
      <c r="S5" s="555"/>
    </row>
    <row r="6" spans="1:19" ht="15" customHeight="1" x14ac:dyDescent="0.25">
      <c r="A6" s="555"/>
      <c r="B6" s="558"/>
      <c r="C6" s="555"/>
      <c r="D6" s="555"/>
      <c r="E6" s="555"/>
      <c r="F6" s="555"/>
      <c r="G6" s="555"/>
      <c r="H6" s="558"/>
      <c r="I6" s="61" t="s">
        <v>1</v>
      </c>
      <c r="J6" s="61" t="s">
        <v>8</v>
      </c>
      <c r="K6" s="61" t="s">
        <v>9</v>
      </c>
      <c r="L6" s="555" t="s">
        <v>722</v>
      </c>
      <c r="M6" s="556" t="s">
        <v>2776</v>
      </c>
      <c r="N6" s="556"/>
      <c r="O6" s="556"/>
      <c r="P6" s="556"/>
      <c r="Q6" s="556"/>
      <c r="R6" s="556"/>
      <c r="S6" s="556"/>
    </row>
    <row r="7" spans="1:19" ht="132" x14ac:dyDescent="0.25">
      <c r="A7" s="555"/>
      <c r="B7" s="559"/>
      <c r="C7" s="555"/>
      <c r="D7" s="555"/>
      <c r="E7" s="555"/>
      <c r="F7" s="555"/>
      <c r="G7" s="555"/>
      <c r="H7" s="559"/>
      <c r="I7" s="61" t="s">
        <v>11</v>
      </c>
      <c r="J7" s="61" t="s">
        <v>11</v>
      </c>
      <c r="K7" s="61" t="s">
        <v>11</v>
      </c>
      <c r="L7" s="555"/>
      <c r="M7" s="280" t="s">
        <v>2676</v>
      </c>
      <c r="N7" s="280" t="s">
        <v>2780</v>
      </c>
      <c r="O7" s="368" t="s">
        <v>2781</v>
      </c>
      <c r="P7" s="280" t="s">
        <v>2677</v>
      </c>
      <c r="Q7" s="280" t="s">
        <v>2678</v>
      </c>
      <c r="R7" s="280" t="s">
        <v>2679</v>
      </c>
      <c r="S7" s="280" t="s">
        <v>2680</v>
      </c>
    </row>
    <row r="8" spans="1:19" ht="60" x14ac:dyDescent="0.25">
      <c r="A8" s="549" t="s">
        <v>1551</v>
      </c>
      <c r="B8" s="548" t="s">
        <v>1984</v>
      </c>
      <c r="C8" s="548" t="s">
        <v>1985</v>
      </c>
      <c r="D8" s="548" t="s">
        <v>1986</v>
      </c>
      <c r="E8" s="548" t="s">
        <v>17</v>
      </c>
      <c r="F8" s="548" t="s">
        <v>1987</v>
      </c>
      <c r="G8" s="548" t="s">
        <v>1988</v>
      </c>
      <c r="H8" s="548" t="s">
        <v>1989</v>
      </c>
      <c r="I8" s="60" t="s">
        <v>17</v>
      </c>
      <c r="J8" s="60" t="s">
        <v>17</v>
      </c>
      <c r="K8" s="60" t="s">
        <v>17</v>
      </c>
      <c r="L8" s="539" t="s">
        <v>41</v>
      </c>
      <c r="M8" s="28" t="s">
        <v>1990</v>
      </c>
      <c r="N8" s="370" t="s">
        <v>17</v>
      </c>
      <c r="O8" s="370" t="s">
        <v>17</v>
      </c>
      <c r="P8" s="370" t="s">
        <v>2594</v>
      </c>
      <c r="Q8" s="370" t="s">
        <v>17</v>
      </c>
      <c r="R8" s="370" t="s">
        <v>17</v>
      </c>
      <c r="S8" s="370" t="s">
        <v>17</v>
      </c>
    </row>
    <row r="9" spans="1:19" ht="39" customHeight="1" x14ac:dyDescent="0.25">
      <c r="A9" s="550"/>
      <c r="B9" s="548"/>
      <c r="C9" s="548"/>
      <c r="D9" s="548"/>
      <c r="E9" s="548"/>
      <c r="F9" s="548"/>
      <c r="G9" s="548"/>
      <c r="H9" s="548"/>
      <c r="I9" s="60" t="s">
        <v>17</v>
      </c>
      <c r="J9" s="60" t="s">
        <v>17</v>
      </c>
      <c r="K9" s="60" t="s">
        <v>17</v>
      </c>
      <c r="L9" s="539"/>
      <c r="M9" s="263" t="s">
        <v>17</v>
      </c>
      <c r="N9" s="28" t="s">
        <v>17</v>
      </c>
      <c r="O9" s="28" t="s">
        <v>17</v>
      </c>
      <c r="P9" s="28" t="s">
        <v>17</v>
      </c>
      <c r="Q9" s="28" t="s">
        <v>17</v>
      </c>
      <c r="R9" s="28" t="s">
        <v>17</v>
      </c>
      <c r="S9" s="370" t="s">
        <v>17</v>
      </c>
    </row>
    <row r="10" spans="1:19" ht="108" x14ac:dyDescent="0.25">
      <c r="A10" s="65" t="s">
        <v>1991</v>
      </c>
      <c r="B10" s="59" t="s">
        <v>1984</v>
      </c>
      <c r="C10" s="59" t="s">
        <v>1992</v>
      </c>
      <c r="D10" s="59" t="s">
        <v>1993</v>
      </c>
      <c r="E10" s="59" t="s">
        <v>17</v>
      </c>
      <c r="F10" s="59" t="s">
        <v>1994</v>
      </c>
      <c r="G10" s="59" t="s">
        <v>1995</v>
      </c>
      <c r="H10" s="59" t="s">
        <v>1996</v>
      </c>
      <c r="I10" s="60" t="s">
        <v>17</v>
      </c>
      <c r="J10" s="60" t="s">
        <v>17</v>
      </c>
      <c r="K10" s="60" t="s">
        <v>17</v>
      </c>
      <c r="L10" s="60" t="s">
        <v>41</v>
      </c>
      <c r="M10" s="263" t="s">
        <v>1997</v>
      </c>
      <c r="N10" s="370" t="s">
        <v>17</v>
      </c>
      <c r="O10" s="370" t="s">
        <v>17</v>
      </c>
      <c r="P10" s="370" t="s">
        <v>2594</v>
      </c>
      <c r="Q10" s="370" t="s">
        <v>17</v>
      </c>
      <c r="R10" s="370" t="s">
        <v>17</v>
      </c>
      <c r="S10" s="370" t="s">
        <v>17</v>
      </c>
    </row>
    <row r="11" spans="1:19" ht="102" customHeight="1" x14ac:dyDescent="0.25">
      <c r="A11" s="64" t="s">
        <v>1998</v>
      </c>
      <c r="B11" s="59" t="s">
        <v>1984</v>
      </c>
      <c r="C11" s="59" t="s">
        <v>1992</v>
      </c>
      <c r="D11" s="553" t="s">
        <v>1999</v>
      </c>
      <c r="E11" s="59" t="s">
        <v>17</v>
      </c>
      <c r="F11" s="59" t="s">
        <v>969</v>
      </c>
      <c r="G11" s="59" t="s">
        <v>2000</v>
      </c>
      <c r="H11" s="59" t="s">
        <v>2001</v>
      </c>
      <c r="I11" s="60" t="s">
        <v>17</v>
      </c>
      <c r="J11" s="60" t="s">
        <v>17</v>
      </c>
      <c r="K11" s="60" t="s">
        <v>17</v>
      </c>
      <c r="L11" s="60" t="s">
        <v>41</v>
      </c>
      <c r="M11" s="263" t="s">
        <v>2002</v>
      </c>
      <c r="N11" s="370" t="s">
        <v>17</v>
      </c>
      <c r="O11" s="370" t="s">
        <v>17</v>
      </c>
      <c r="P11" s="370" t="s">
        <v>2594</v>
      </c>
      <c r="Q11" s="370" t="s">
        <v>17</v>
      </c>
      <c r="R11" s="370" t="s">
        <v>17</v>
      </c>
      <c r="S11" s="370" t="s">
        <v>17</v>
      </c>
    </row>
    <row r="12" spans="1:19" ht="96" x14ac:dyDescent="0.25">
      <c r="A12" s="65" t="s">
        <v>2003</v>
      </c>
      <c r="B12" s="59" t="s">
        <v>1984</v>
      </c>
      <c r="C12" s="59" t="s">
        <v>1992</v>
      </c>
      <c r="D12" s="552"/>
      <c r="E12" s="59" t="s">
        <v>17</v>
      </c>
      <c r="F12" s="59" t="s">
        <v>2004</v>
      </c>
      <c r="G12" s="59" t="s">
        <v>2005</v>
      </c>
      <c r="H12" s="59" t="s">
        <v>2006</v>
      </c>
      <c r="I12" s="60" t="s">
        <v>17</v>
      </c>
      <c r="J12" s="60" t="s">
        <v>17</v>
      </c>
      <c r="K12" s="60" t="s">
        <v>17</v>
      </c>
      <c r="L12" s="60" t="s">
        <v>41</v>
      </c>
      <c r="M12" s="263" t="s">
        <v>2007</v>
      </c>
      <c r="N12" s="28" t="s">
        <v>2008</v>
      </c>
      <c r="O12" s="28" t="s">
        <v>2783</v>
      </c>
      <c r="P12" s="370" t="s">
        <v>2784</v>
      </c>
      <c r="Q12" s="28" t="s">
        <v>2785</v>
      </c>
      <c r="R12" s="28" t="s">
        <v>2786</v>
      </c>
      <c r="S12" s="28" t="s">
        <v>2787</v>
      </c>
    </row>
    <row r="13" spans="1:19" ht="96" x14ac:dyDescent="0.25">
      <c r="A13" s="65" t="s">
        <v>2009</v>
      </c>
      <c r="B13" s="59" t="s">
        <v>73</v>
      </c>
      <c r="C13" s="59" t="s">
        <v>2010</v>
      </c>
      <c r="D13" s="59" t="s">
        <v>2011</v>
      </c>
      <c r="E13" s="59" t="s">
        <v>17</v>
      </c>
      <c r="F13" s="59" t="s">
        <v>2012</v>
      </c>
      <c r="G13" s="59" t="s">
        <v>2013</v>
      </c>
      <c r="H13" s="59" t="s">
        <v>2014</v>
      </c>
      <c r="I13" s="60" t="s">
        <v>17</v>
      </c>
      <c r="J13" s="60" t="s">
        <v>17</v>
      </c>
      <c r="K13" s="60" t="s">
        <v>17</v>
      </c>
      <c r="L13" s="60" t="s">
        <v>17</v>
      </c>
      <c r="M13" s="263" t="s">
        <v>17</v>
      </c>
      <c r="N13" s="28" t="s">
        <v>2015</v>
      </c>
      <c r="O13" s="28" t="s">
        <v>2783</v>
      </c>
      <c r="P13" s="370" t="s">
        <v>2784</v>
      </c>
      <c r="Q13" s="28" t="s">
        <v>2785</v>
      </c>
      <c r="R13" s="28" t="s">
        <v>2786</v>
      </c>
      <c r="S13" s="28" t="s">
        <v>2788</v>
      </c>
    </row>
    <row r="14" spans="1:19" ht="96" x14ac:dyDescent="0.25">
      <c r="A14" s="64" t="s">
        <v>2016</v>
      </c>
      <c r="B14" s="59" t="s">
        <v>73</v>
      </c>
      <c r="C14" s="59" t="s">
        <v>2010</v>
      </c>
      <c r="D14" s="59" t="s">
        <v>2017</v>
      </c>
      <c r="E14" s="59" t="s">
        <v>17</v>
      </c>
      <c r="F14" s="59" t="s">
        <v>2018</v>
      </c>
      <c r="G14" s="59" t="s">
        <v>2019</v>
      </c>
      <c r="H14" s="59" t="s">
        <v>2020</v>
      </c>
      <c r="I14" s="60" t="s">
        <v>17</v>
      </c>
      <c r="J14" s="60" t="s">
        <v>17</v>
      </c>
      <c r="K14" s="60" t="s">
        <v>17</v>
      </c>
      <c r="L14" s="60" t="s">
        <v>17</v>
      </c>
      <c r="M14" s="263" t="s">
        <v>17</v>
      </c>
      <c r="N14" s="28" t="s">
        <v>2021</v>
      </c>
      <c r="O14" s="28" t="s">
        <v>2783</v>
      </c>
      <c r="P14" s="370" t="s">
        <v>2784</v>
      </c>
      <c r="Q14" s="28" t="s">
        <v>2785</v>
      </c>
      <c r="R14" s="28" t="s">
        <v>2786</v>
      </c>
      <c r="S14" s="28" t="s">
        <v>2789</v>
      </c>
    </row>
    <row r="15" spans="1:19" ht="132" x14ac:dyDescent="0.25">
      <c r="A15" s="65" t="s">
        <v>2022</v>
      </c>
      <c r="B15" s="62" t="s">
        <v>1984</v>
      </c>
      <c r="C15" s="62" t="s">
        <v>2010</v>
      </c>
      <c r="D15" s="62" t="s">
        <v>2023</v>
      </c>
      <c r="E15" s="59" t="s">
        <v>17</v>
      </c>
      <c r="F15" s="59" t="s">
        <v>2024</v>
      </c>
      <c r="G15" s="59" t="s">
        <v>2025</v>
      </c>
      <c r="H15" s="59" t="s">
        <v>2026</v>
      </c>
      <c r="I15" s="60" t="s">
        <v>17</v>
      </c>
      <c r="J15" s="60" t="s">
        <v>17</v>
      </c>
      <c r="K15" s="60" t="s">
        <v>17</v>
      </c>
      <c r="L15" s="60" t="s">
        <v>17</v>
      </c>
      <c r="M15" s="263" t="s">
        <v>17</v>
      </c>
      <c r="N15" s="28" t="s">
        <v>2027</v>
      </c>
      <c r="O15" s="28" t="s">
        <v>2790</v>
      </c>
      <c r="P15" s="370" t="s">
        <v>2784</v>
      </c>
      <c r="Q15" s="28" t="s">
        <v>2785</v>
      </c>
      <c r="R15" s="28" t="s">
        <v>2786</v>
      </c>
      <c r="S15" s="28" t="s">
        <v>2791</v>
      </c>
    </row>
    <row r="16" spans="1:19" ht="132" x14ac:dyDescent="0.25">
      <c r="A16" s="553" t="s">
        <v>2028</v>
      </c>
      <c r="B16" s="553" t="s">
        <v>1984</v>
      </c>
      <c r="C16" s="553" t="s">
        <v>2010</v>
      </c>
      <c r="D16" s="63"/>
      <c r="E16" s="553" t="s">
        <v>17</v>
      </c>
      <c r="F16" s="553" t="s">
        <v>2024</v>
      </c>
      <c r="G16" s="553" t="s">
        <v>2029</v>
      </c>
      <c r="H16" s="553" t="s">
        <v>2030</v>
      </c>
      <c r="I16" s="74">
        <v>280000</v>
      </c>
      <c r="J16" s="60" t="s">
        <v>17</v>
      </c>
      <c r="K16" s="60" t="s">
        <v>17</v>
      </c>
      <c r="L16" s="551" t="s">
        <v>14</v>
      </c>
      <c r="M16" s="263" t="s">
        <v>17</v>
      </c>
      <c r="N16" s="372" t="s">
        <v>2029</v>
      </c>
      <c r="O16" s="28" t="s">
        <v>2790</v>
      </c>
      <c r="P16" s="370" t="s">
        <v>2792</v>
      </c>
      <c r="Q16" s="28" t="s">
        <v>2793</v>
      </c>
      <c r="R16" s="28" t="s">
        <v>2794</v>
      </c>
      <c r="S16" s="28" t="s">
        <v>2795</v>
      </c>
    </row>
    <row r="17" spans="1:19" x14ac:dyDescent="0.25">
      <c r="A17" s="554"/>
      <c r="B17" s="554"/>
      <c r="C17" s="554"/>
      <c r="D17" s="67"/>
      <c r="E17" s="554"/>
      <c r="F17" s="554"/>
      <c r="G17" s="554"/>
      <c r="H17" s="554"/>
      <c r="I17" s="29" t="s">
        <v>968</v>
      </c>
      <c r="J17" s="60" t="s">
        <v>17</v>
      </c>
      <c r="K17" s="60" t="s">
        <v>17</v>
      </c>
      <c r="L17" s="552"/>
      <c r="M17" s="263" t="s">
        <v>17</v>
      </c>
      <c r="N17" s="74">
        <v>60000</v>
      </c>
      <c r="O17" s="28" t="s">
        <v>17</v>
      </c>
      <c r="P17" s="28" t="s">
        <v>17</v>
      </c>
      <c r="Q17" s="28" t="s">
        <v>17</v>
      </c>
      <c r="R17" s="28" t="s">
        <v>17</v>
      </c>
      <c r="S17" s="28" t="s">
        <v>17</v>
      </c>
    </row>
    <row r="18" spans="1:19" ht="108" x14ac:dyDescent="0.25">
      <c r="A18" s="548" t="s">
        <v>2031</v>
      </c>
      <c r="B18" s="548" t="s">
        <v>2032</v>
      </c>
      <c r="C18" s="548" t="s">
        <v>2010</v>
      </c>
      <c r="D18" s="553" t="s">
        <v>2033</v>
      </c>
      <c r="E18" s="553" t="s">
        <v>17</v>
      </c>
      <c r="F18" s="553" t="s">
        <v>2034</v>
      </c>
      <c r="G18" s="553" t="s">
        <v>2035</v>
      </c>
      <c r="H18" s="553" t="s">
        <v>2036</v>
      </c>
      <c r="I18" s="29" t="s">
        <v>17</v>
      </c>
      <c r="J18" s="60" t="s">
        <v>17</v>
      </c>
      <c r="K18" s="60" t="s">
        <v>17</v>
      </c>
      <c r="L18" s="73" t="s">
        <v>41</v>
      </c>
      <c r="M18" s="262" t="s">
        <v>2036</v>
      </c>
      <c r="N18" s="372" t="s">
        <v>2036</v>
      </c>
      <c r="O18" s="372" t="s">
        <v>2036</v>
      </c>
      <c r="P18" s="370" t="s">
        <v>2784</v>
      </c>
      <c r="Q18" s="28" t="s">
        <v>17</v>
      </c>
      <c r="R18" s="28" t="s">
        <v>17</v>
      </c>
      <c r="S18" s="372" t="s">
        <v>2796</v>
      </c>
    </row>
    <row r="19" spans="1:19" ht="24" x14ac:dyDescent="0.25">
      <c r="A19" s="548"/>
      <c r="B19" s="548"/>
      <c r="C19" s="548"/>
      <c r="D19" s="552"/>
      <c r="E19" s="552"/>
      <c r="F19" s="552"/>
      <c r="G19" s="552"/>
      <c r="H19" s="552"/>
      <c r="I19" s="29" t="s">
        <v>17</v>
      </c>
      <c r="J19" s="60" t="s">
        <v>17</v>
      </c>
      <c r="K19" s="60" t="s">
        <v>17</v>
      </c>
      <c r="L19" s="73" t="s">
        <v>41</v>
      </c>
      <c r="M19" s="263" t="s">
        <v>17</v>
      </c>
      <c r="N19" s="370" t="s">
        <v>17</v>
      </c>
      <c r="O19" s="28" t="s">
        <v>17</v>
      </c>
      <c r="P19" s="28" t="s">
        <v>17</v>
      </c>
      <c r="Q19" s="28" t="s">
        <v>17</v>
      </c>
      <c r="R19" s="28" t="s">
        <v>17</v>
      </c>
      <c r="S19" s="28" t="s">
        <v>17</v>
      </c>
    </row>
    <row r="20" spans="1:19" ht="168" x14ac:dyDescent="0.25">
      <c r="A20" s="549" t="s">
        <v>2037</v>
      </c>
      <c r="B20" s="548" t="s">
        <v>1984</v>
      </c>
      <c r="C20" s="548" t="s">
        <v>2038</v>
      </c>
      <c r="D20" s="548" t="s">
        <v>2039</v>
      </c>
      <c r="E20" s="548" t="s">
        <v>17</v>
      </c>
      <c r="F20" s="548" t="s">
        <v>967</v>
      </c>
      <c r="G20" s="548" t="s">
        <v>2040</v>
      </c>
      <c r="H20" s="548" t="s">
        <v>971</v>
      </c>
      <c r="I20" s="74">
        <v>1120000</v>
      </c>
      <c r="J20" s="60" t="s">
        <v>17</v>
      </c>
      <c r="K20" s="60" t="s">
        <v>17</v>
      </c>
      <c r="L20" s="548" t="s">
        <v>14</v>
      </c>
      <c r="M20" s="263" t="s">
        <v>2041</v>
      </c>
      <c r="N20" s="370" t="s">
        <v>2041</v>
      </c>
      <c r="O20" s="370" t="s">
        <v>2797</v>
      </c>
      <c r="P20" s="370" t="s">
        <v>2591</v>
      </c>
      <c r="Q20" s="28" t="s">
        <v>2798</v>
      </c>
      <c r="R20" s="28" t="s">
        <v>2799</v>
      </c>
      <c r="S20" s="28" t="s">
        <v>2800</v>
      </c>
    </row>
    <row r="21" spans="1:19" ht="20.25" customHeight="1" x14ac:dyDescent="0.25">
      <c r="A21" s="550"/>
      <c r="B21" s="548"/>
      <c r="C21" s="548"/>
      <c r="D21" s="548"/>
      <c r="E21" s="548"/>
      <c r="F21" s="548"/>
      <c r="G21" s="548"/>
      <c r="H21" s="548"/>
      <c r="I21" s="29" t="s">
        <v>968</v>
      </c>
      <c r="J21" s="60" t="s">
        <v>17</v>
      </c>
      <c r="K21" s="60" t="s">
        <v>17</v>
      </c>
      <c r="L21" s="548"/>
      <c r="M21" s="74">
        <v>340000</v>
      </c>
      <c r="N21" s="74">
        <v>210000</v>
      </c>
      <c r="O21" s="28" t="s">
        <v>17</v>
      </c>
      <c r="P21" s="28" t="s">
        <v>17</v>
      </c>
      <c r="Q21" s="28" t="s">
        <v>17</v>
      </c>
      <c r="R21" s="28" t="s">
        <v>17</v>
      </c>
      <c r="S21" s="28" t="s">
        <v>17</v>
      </c>
    </row>
    <row r="22" spans="1:19" ht="44.25" customHeight="1" x14ac:dyDescent="0.25">
      <c r="A22" s="549" t="s">
        <v>2042</v>
      </c>
      <c r="B22" s="548" t="s">
        <v>1984</v>
      </c>
      <c r="C22" s="551" t="s">
        <v>2043</v>
      </c>
      <c r="D22" s="551" t="s">
        <v>2043</v>
      </c>
      <c r="E22" s="551" t="s">
        <v>17</v>
      </c>
      <c r="F22" s="551" t="s">
        <v>2044</v>
      </c>
      <c r="G22" s="551" t="s">
        <v>2045</v>
      </c>
      <c r="H22" s="551" t="s">
        <v>2046</v>
      </c>
      <c r="I22" s="29" t="s">
        <v>17</v>
      </c>
      <c r="J22" s="60" t="s">
        <v>17</v>
      </c>
      <c r="K22" s="60" t="s">
        <v>17</v>
      </c>
      <c r="L22" s="551" t="s">
        <v>41</v>
      </c>
      <c r="M22" s="539" t="s">
        <v>17</v>
      </c>
      <c r="N22" s="283" t="s">
        <v>2047</v>
      </c>
      <c r="O22" s="28" t="s">
        <v>2801</v>
      </c>
      <c r="P22" s="370" t="s">
        <v>2593</v>
      </c>
      <c r="Q22" s="28" t="s">
        <v>17</v>
      </c>
      <c r="R22" s="28" t="s">
        <v>17</v>
      </c>
      <c r="S22" s="28" t="s">
        <v>2802</v>
      </c>
    </row>
    <row r="23" spans="1:19" ht="33.75" customHeight="1" x14ac:dyDescent="0.25">
      <c r="A23" s="550"/>
      <c r="B23" s="548"/>
      <c r="C23" s="552"/>
      <c r="D23" s="552"/>
      <c r="E23" s="552"/>
      <c r="F23" s="552"/>
      <c r="G23" s="552"/>
      <c r="H23" s="552"/>
      <c r="I23" s="29" t="s">
        <v>17</v>
      </c>
      <c r="J23" s="60" t="s">
        <v>17</v>
      </c>
      <c r="K23" s="60" t="s">
        <v>17</v>
      </c>
      <c r="L23" s="552"/>
      <c r="M23" s="540"/>
      <c r="N23" s="28" t="s">
        <v>17</v>
      </c>
      <c r="O23" s="28" t="s">
        <v>17</v>
      </c>
      <c r="P23" s="28" t="s">
        <v>17</v>
      </c>
      <c r="Q23" s="28" t="s">
        <v>17</v>
      </c>
      <c r="R23" s="28" t="s">
        <v>17</v>
      </c>
      <c r="S23" s="28" t="s">
        <v>17</v>
      </c>
    </row>
    <row r="24" spans="1:19" ht="50.1" customHeight="1" x14ac:dyDescent="0.25">
      <c r="A24" s="549" t="s">
        <v>2048</v>
      </c>
      <c r="B24" s="548" t="s">
        <v>73</v>
      </c>
      <c r="C24" s="548" t="s">
        <v>970</v>
      </c>
      <c r="D24" s="548" t="s">
        <v>2049</v>
      </c>
      <c r="E24" s="548" t="s">
        <v>17</v>
      </c>
      <c r="F24" s="548" t="s">
        <v>40</v>
      </c>
      <c r="G24" s="548" t="s">
        <v>2050</v>
      </c>
      <c r="H24" s="548" t="s">
        <v>2051</v>
      </c>
      <c r="I24" s="60" t="s">
        <v>17</v>
      </c>
      <c r="J24" s="60" t="s">
        <v>17</v>
      </c>
      <c r="K24" s="60" t="s">
        <v>17</v>
      </c>
      <c r="L24" s="539" t="s">
        <v>41</v>
      </c>
      <c r="M24" s="548" t="s">
        <v>2050</v>
      </c>
      <c r="N24" s="23" t="s">
        <v>2050</v>
      </c>
      <c r="O24" s="28" t="s">
        <v>2803</v>
      </c>
      <c r="P24" s="370" t="s">
        <v>2590</v>
      </c>
      <c r="Q24" s="28" t="s">
        <v>2804</v>
      </c>
      <c r="R24" s="28" t="s">
        <v>2803</v>
      </c>
      <c r="S24" s="28" t="s">
        <v>2805</v>
      </c>
    </row>
    <row r="25" spans="1:19" x14ac:dyDescent="0.25">
      <c r="A25" s="550"/>
      <c r="B25" s="548"/>
      <c r="C25" s="548"/>
      <c r="D25" s="548"/>
      <c r="E25" s="548"/>
      <c r="F25" s="548"/>
      <c r="G25" s="548"/>
      <c r="H25" s="548"/>
      <c r="I25" s="60" t="s">
        <v>17</v>
      </c>
      <c r="J25" s="60" t="s">
        <v>17</v>
      </c>
      <c r="K25" s="60" t="s">
        <v>17</v>
      </c>
      <c r="L25" s="539"/>
      <c r="M25" s="548"/>
      <c r="N25" s="28" t="s">
        <v>17</v>
      </c>
      <c r="O25" s="28" t="s">
        <v>17</v>
      </c>
      <c r="P25" s="28" t="s">
        <v>17</v>
      </c>
      <c r="Q25" s="28" t="s">
        <v>17</v>
      </c>
      <c r="R25" s="28" t="s">
        <v>17</v>
      </c>
      <c r="S25" s="28" t="s">
        <v>17</v>
      </c>
    </row>
    <row r="26" spans="1:19" ht="51.75" customHeight="1" x14ac:dyDescent="0.25">
      <c r="A26" s="543" t="s">
        <v>2052</v>
      </c>
      <c r="B26" s="545" t="s">
        <v>1984</v>
      </c>
      <c r="C26" s="541" t="s">
        <v>1985</v>
      </c>
      <c r="D26" s="545" t="s">
        <v>1986</v>
      </c>
      <c r="E26" s="545" t="s">
        <v>17</v>
      </c>
      <c r="F26" s="545" t="s">
        <v>1987</v>
      </c>
      <c r="G26" s="545" t="s">
        <v>2053</v>
      </c>
      <c r="H26" s="545" t="s">
        <v>1989</v>
      </c>
      <c r="I26" s="68" t="s">
        <v>17</v>
      </c>
      <c r="J26" s="68" t="s">
        <v>17</v>
      </c>
      <c r="K26" s="68" t="s">
        <v>17</v>
      </c>
      <c r="L26" s="547" t="s">
        <v>41</v>
      </c>
      <c r="M26" s="264" t="s">
        <v>17</v>
      </c>
      <c r="N26" s="371" t="s">
        <v>17</v>
      </c>
      <c r="O26" s="28"/>
      <c r="P26" s="370" t="s">
        <v>2594</v>
      </c>
      <c r="Q26" s="370" t="s">
        <v>17</v>
      </c>
      <c r="R26" s="370" t="s">
        <v>17</v>
      </c>
      <c r="S26" s="370" t="s">
        <v>17</v>
      </c>
    </row>
    <row r="27" spans="1:19" ht="42" customHeight="1" x14ac:dyDescent="0.25">
      <c r="A27" s="544"/>
      <c r="B27" s="545"/>
      <c r="C27" s="546"/>
      <c r="D27" s="545"/>
      <c r="E27" s="545"/>
      <c r="F27" s="545"/>
      <c r="G27" s="545"/>
      <c r="H27" s="545"/>
      <c r="I27" s="68" t="s">
        <v>17</v>
      </c>
      <c r="J27" s="68" t="s">
        <v>17</v>
      </c>
      <c r="K27" s="68" t="s">
        <v>17</v>
      </c>
      <c r="L27" s="547"/>
      <c r="M27" s="264" t="s">
        <v>17</v>
      </c>
      <c r="N27" s="69" t="s">
        <v>17</v>
      </c>
      <c r="O27" s="28" t="s">
        <v>17</v>
      </c>
      <c r="P27" s="28" t="s">
        <v>17</v>
      </c>
      <c r="Q27" s="28" t="s">
        <v>17</v>
      </c>
      <c r="R27" s="28" t="s">
        <v>17</v>
      </c>
      <c r="S27" s="370" t="s">
        <v>17</v>
      </c>
    </row>
    <row r="28" spans="1:19" ht="102" customHeight="1" x14ac:dyDescent="0.25">
      <c r="A28" s="71" t="s">
        <v>2054</v>
      </c>
      <c r="B28" s="66" t="s">
        <v>1984</v>
      </c>
      <c r="C28" s="66" t="s">
        <v>1992</v>
      </c>
      <c r="D28" s="541" t="s">
        <v>2055</v>
      </c>
      <c r="E28" s="66" t="s">
        <v>17</v>
      </c>
      <c r="F28" s="66" t="s">
        <v>2056</v>
      </c>
      <c r="G28" s="66" t="s">
        <v>2057</v>
      </c>
      <c r="H28" s="66" t="s">
        <v>2058</v>
      </c>
      <c r="I28" s="68" t="s">
        <v>17</v>
      </c>
      <c r="J28" s="68" t="s">
        <v>17</v>
      </c>
      <c r="K28" s="68" t="s">
        <v>17</v>
      </c>
      <c r="L28" s="68" t="s">
        <v>41</v>
      </c>
      <c r="M28" s="264" t="s">
        <v>17</v>
      </c>
      <c r="N28" s="69" t="s">
        <v>17</v>
      </c>
      <c r="O28" s="370" t="s">
        <v>17</v>
      </c>
      <c r="P28" s="370" t="s">
        <v>2594</v>
      </c>
      <c r="Q28" s="370" t="s">
        <v>17</v>
      </c>
      <c r="R28" s="370" t="s">
        <v>17</v>
      </c>
      <c r="S28" s="370" t="s">
        <v>17</v>
      </c>
    </row>
    <row r="29" spans="1:19" s="70" customFormat="1" ht="96" x14ac:dyDescent="0.25">
      <c r="A29" s="71" t="s">
        <v>2059</v>
      </c>
      <c r="B29" s="66" t="s">
        <v>1984</v>
      </c>
      <c r="C29" s="66" t="s">
        <v>1992</v>
      </c>
      <c r="D29" s="542"/>
      <c r="E29" s="66" t="s">
        <v>17</v>
      </c>
      <c r="F29" s="66" t="s">
        <v>2004</v>
      </c>
      <c r="G29" s="66" t="s">
        <v>2060</v>
      </c>
      <c r="H29" s="66" t="s">
        <v>2061</v>
      </c>
      <c r="I29" s="60" t="s">
        <v>17</v>
      </c>
      <c r="J29" s="60" t="s">
        <v>17</v>
      </c>
      <c r="K29" s="60" t="s">
        <v>17</v>
      </c>
      <c r="L29" s="68" t="s">
        <v>41</v>
      </c>
      <c r="M29" s="264" t="s">
        <v>17</v>
      </c>
      <c r="N29" s="69" t="s">
        <v>17</v>
      </c>
      <c r="O29" s="370" t="s">
        <v>17</v>
      </c>
      <c r="P29" s="370" t="s">
        <v>2594</v>
      </c>
      <c r="Q29" s="370" t="s">
        <v>17</v>
      </c>
      <c r="R29" s="370" t="s">
        <v>17</v>
      </c>
      <c r="S29" s="370" t="s">
        <v>17</v>
      </c>
    </row>
    <row r="51" ht="9" customHeight="1" x14ac:dyDescent="0.25"/>
    <row r="52" hidden="1" x14ac:dyDescent="0.25"/>
  </sheetData>
  <mergeCells count="79">
    <mergeCell ref="L6:L7"/>
    <mergeCell ref="A1:D1"/>
    <mergeCell ref="A3:C3"/>
    <mergeCell ref="A5:A7"/>
    <mergeCell ref="B5:B7"/>
    <mergeCell ref="C5:C7"/>
    <mergeCell ref="D5:D7"/>
    <mergeCell ref="M5:S5"/>
    <mergeCell ref="M6:S6"/>
    <mergeCell ref="A8:A9"/>
    <mergeCell ref="B8:B9"/>
    <mergeCell ref="C8:C9"/>
    <mergeCell ref="D8:D9"/>
    <mergeCell ref="E8:E9"/>
    <mergeCell ref="F8:F9"/>
    <mergeCell ref="G8:G9"/>
    <mergeCell ref="H8:H9"/>
    <mergeCell ref="L8:L9"/>
    <mergeCell ref="E5:E7"/>
    <mergeCell ref="F5:F7"/>
    <mergeCell ref="G5:G7"/>
    <mergeCell ref="H5:H7"/>
    <mergeCell ref="I5:L5"/>
    <mergeCell ref="D11:D12"/>
    <mergeCell ref="G16:G17"/>
    <mergeCell ref="H16:H17"/>
    <mergeCell ref="L16:L17"/>
    <mergeCell ref="A18:A19"/>
    <mergeCell ref="B18:B19"/>
    <mergeCell ref="C18:C19"/>
    <mergeCell ref="D18:D19"/>
    <mergeCell ref="E18:E19"/>
    <mergeCell ref="F18:F19"/>
    <mergeCell ref="G18:G19"/>
    <mergeCell ref="A16:A17"/>
    <mergeCell ref="B16:B17"/>
    <mergeCell ref="C16:C17"/>
    <mergeCell ref="E16:E17"/>
    <mergeCell ref="F16:F17"/>
    <mergeCell ref="H18:H19"/>
    <mergeCell ref="A20:A21"/>
    <mergeCell ref="B20:B21"/>
    <mergeCell ref="C20:C21"/>
    <mergeCell ref="D20:D21"/>
    <mergeCell ref="E20:E21"/>
    <mergeCell ref="F20:F21"/>
    <mergeCell ref="G20:G21"/>
    <mergeCell ref="H20:H21"/>
    <mergeCell ref="F24:F25"/>
    <mergeCell ref="L20:L21"/>
    <mergeCell ref="F22:F23"/>
    <mergeCell ref="G22:G23"/>
    <mergeCell ref="H22:H23"/>
    <mergeCell ref="L22:L23"/>
    <mergeCell ref="B24:B25"/>
    <mergeCell ref="C24:C25"/>
    <mergeCell ref="D24:D25"/>
    <mergeCell ref="E24:E25"/>
    <mergeCell ref="A22:A23"/>
    <mergeCell ref="B22:B23"/>
    <mergeCell ref="C22:C23"/>
    <mergeCell ref="D22:D23"/>
    <mergeCell ref="E22:E23"/>
    <mergeCell ref="M22:M23"/>
    <mergeCell ref="D28:D29"/>
    <mergeCell ref="A26:A27"/>
    <mergeCell ref="B26:B27"/>
    <mergeCell ref="C26:C27"/>
    <mergeCell ref="D26:D27"/>
    <mergeCell ref="E26:E27"/>
    <mergeCell ref="F26:F27"/>
    <mergeCell ref="G26:G27"/>
    <mergeCell ref="H26:H27"/>
    <mergeCell ref="L26:L27"/>
    <mergeCell ref="G24:G25"/>
    <mergeCell ref="H24:H25"/>
    <mergeCell ref="L24:L25"/>
    <mergeCell ref="M24:M25"/>
    <mergeCell ref="A24:A25"/>
  </mergeCells>
  <conditionalFormatting sqref="P8">
    <cfRule type="cellIs" dxfId="1740" priority="16" operator="equal">
      <formula>"Not Applicable"</formula>
    </cfRule>
    <cfRule type="cellIs" dxfId="1739" priority="17" operator="equal">
      <formula>"Target Partially Met"</formula>
    </cfRule>
    <cfRule type="cellIs" dxfId="1738" priority="18" operator="equal">
      <formula>"Target Exceeded"</formula>
    </cfRule>
    <cfRule type="cellIs" dxfId="1737" priority="19" operator="equal">
      <formula>"Nil Achieved"</formula>
    </cfRule>
    <cfRule type="cellIs" dxfId="1736" priority="20" operator="equal">
      <formula>"Target Met"</formula>
    </cfRule>
  </conditionalFormatting>
  <conditionalFormatting sqref="P8">
    <cfRule type="cellIs" dxfId="1735" priority="11" operator="equal">
      <formula>"Not Applicable"</formula>
    </cfRule>
    <cfRule type="cellIs" dxfId="1734" priority="12" operator="equal">
      <formula>"Target Partially Met"</formula>
    </cfRule>
    <cfRule type="cellIs" dxfId="1733" priority="13" operator="equal">
      <formula>"Target Exceeded"</formula>
    </cfRule>
    <cfRule type="cellIs" dxfId="1732" priority="14" operator="equal">
      <formula>"Nil Achieved"</formula>
    </cfRule>
    <cfRule type="cellIs" dxfId="1731" priority="15" operator="equal">
      <formula>"Target Met"</formula>
    </cfRule>
  </conditionalFormatting>
  <conditionalFormatting sqref="P10:P16 P22 P24 P26 P28:P29 P20 P18">
    <cfRule type="cellIs" dxfId="1730" priority="1" operator="equal">
      <formula>"Not Applicable"</formula>
    </cfRule>
    <cfRule type="cellIs" dxfId="1729" priority="2" operator="equal">
      <formula>"Target Partially Met"</formula>
    </cfRule>
    <cfRule type="cellIs" dxfId="1728" priority="3" operator="equal">
      <formula>"Target Exceeded"</formula>
    </cfRule>
    <cfRule type="cellIs" dxfId="1727" priority="4" operator="equal">
      <formula>"Nil Achieved"</formula>
    </cfRule>
    <cfRule type="cellIs" dxfId="1726" priority="5" operator="equal">
      <formula>"Target Met"</formula>
    </cfRule>
  </conditionalFormatting>
  <conditionalFormatting sqref="P10:P16 P22 P24 P26 P28:P29 P20 P18">
    <cfRule type="cellIs" dxfId="1725" priority="6" operator="equal">
      <formula>"Not Applicable"</formula>
    </cfRule>
    <cfRule type="cellIs" dxfId="1724" priority="7" operator="equal">
      <formula>"Target Partially Met"</formula>
    </cfRule>
    <cfRule type="cellIs" dxfId="1723" priority="8" operator="equal">
      <formula>"Target Exceeded"</formula>
    </cfRule>
    <cfRule type="cellIs" dxfId="1722" priority="9" operator="equal">
      <formula>"Nil Achieved"</formula>
    </cfRule>
    <cfRule type="cellIs" dxfId="1721" priority="10" operator="equal">
      <formula>"Target Met"</formula>
    </cfRule>
  </conditionalFormatting>
  <pageMargins left="0.70866141732283472" right="0.70866141732283472" top="0.74803149606299213" bottom="0.74803149606299213" header="0.31496062992125984" footer="0.31496062992125984"/>
  <pageSetup scale="53" firstPageNumber="4"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P8 P28:P29 P22 P24 P26 P20 P10:P16 P18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WhiteSpace="0" view="pageBreakPreview" topLeftCell="D1" zoomScaleNormal="100" zoomScaleSheetLayoutView="100" workbookViewId="0">
      <selection sqref="A1:P1"/>
    </sheetView>
  </sheetViews>
  <sheetFormatPr defaultRowHeight="16.5" x14ac:dyDescent="0.3"/>
  <cols>
    <col min="1" max="3" width="0" style="157" hidden="1" customWidth="1"/>
    <col min="4" max="4" width="9.140625" style="157"/>
    <col min="5" max="5" width="26.28515625" style="157"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2480</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7.25" thickBot="1" x14ac:dyDescent="0.35">
      <c r="E3" s="158"/>
    </row>
    <row r="4" spans="1:16" ht="18.75" thickBot="1" x14ac:dyDescent="0.35">
      <c r="E4" s="159"/>
      <c r="F4" s="187" t="s">
        <v>2444</v>
      </c>
      <c r="G4" s="561" t="s">
        <v>2445</v>
      </c>
    </row>
    <row r="5" spans="1:16" ht="18.75" thickBot="1" x14ac:dyDescent="0.35">
      <c r="E5" s="161"/>
      <c r="F5" s="187" t="s">
        <v>2446</v>
      </c>
      <c r="G5" s="562"/>
    </row>
    <row r="6" spans="1:16" ht="18.75" thickBot="1" x14ac:dyDescent="0.35">
      <c r="E6" s="162"/>
      <c r="F6" s="188" t="s">
        <v>2447</v>
      </c>
      <c r="G6" s="562"/>
    </row>
    <row r="7" spans="1:16" ht="18.75" thickBot="1" x14ac:dyDescent="0.35">
      <c r="E7" s="164"/>
      <c r="F7" s="188" t="s">
        <v>2448</v>
      </c>
      <c r="G7" s="562"/>
    </row>
    <row r="8" spans="1:16" ht="18.75" thickBot="1" x14ac:dyDescent="0.35">
      <c r="E8" s="165"/>
      <c r="F8" s="188" t="s">
        <v>2449</v>
      </c>
      <c r="G8" s="562"/>
    </row>
    <row r="9" spans="1:16" ht="18.75" thickBot="1" x14ac:dyDescent="0.35">
      <c r="E9" s="166"/>
      <c r="F9" s="188" t="s">
        <v>2450</v>
      </c>
      <c r="G9" s="563"/>
    </row>
    <row r="10" spans="1:16" ht="18.75" hidden="1" customHeight="1" thickBot="1" x14ac:dyDescent="0.35">
      <c r="E10" s="167"/>
      <c r="F10" s="188" t="s">
        <v>2451</v>
      </c>
      <c r="G10" s="166"/>
    </row>
    <row r="12" spans="1:16" ht="18.75" x14ac:dyDescent="0.3">
      <c r="D12" s="168">
        <v>1</v>
      </c>
      <c r="E12" s="169" t="s">
        <v>2480</v>
      </c>
      <c r="F12" s="170"/>
      <c r="G12" s="170"/>
    </row>
    <row r="13" spans="1:16" ht="18.75" x14ac:dyDescent="0.3">
      <c r="D13" s="170"/>
      <c r="E13" s="170"/>
      <c r="F13" s="170"/>
      <c r="G13" s="170"/>
    </row>
    <row r="14" spans="1:16" ht="18.75" x14ac:dyDescent="0.3">
      <c r="D14" s="171">
        <v>1.1000000000000001</v>
      </c>
      <c r="E14" s="169" t="s">
        <v>2453</v>
      </c>
      <c r="F14" s="170">
        <v>37</v>
      </c>
      <c r="G14" s="170"/>
    </row>
    <row r="15" spans="1:16" ht="18.75" x14ac:dyDescent="0.3">
      <c r="D15" s="170" t="s">
        <v>2454</v>
      </c>
      <c r="E15" s="169" t="s">
        <v>2455</v>
      </c>
      <c r="F15" s="170">
        <v>37</v>
      </c>
      <c r="G15" s="170"/>
    </row>
    <row r="16" spans="1:16" ht="18.75" x14ac:dyDescent="0.3">
      <c r="D16" s="170" t="s">
        <v>2456</v>
      </c>
      <c r="E16" s="169" t="s">
        <v>2457</v>
      </c>
      <c r="F16" s="170">
        <v>0</v>
      </c>
      <c r="G16" s="170"/>
    </row>
    <row r="17" spans="4:13" ht="18.75" x14ac:dyDescent="0.3">
      <c r="D17" s="170"/>
      <c r="E17" s="170"/>
      <c r="F17" s="170"/>
      <c r="G17" s="170"/>
      <c r="M17" s="189"/>
    </row>
    <row r="18" spans="4:13" ht="18.75" x14ac:dyDescent="0.3">
      <c r="D18" s="171">
        <v>1.2</v>
      </c>
      <c r="E18" s="170" t="s">
        <v>2477</v>
      </c>
      <c r="F18" s="170"/>
      <c r="G18" s="170"/>
    </row>
    <row r="42" spans="4:7" ht="18.75" x14ac:dyDescent="0.3">
      <c r="D42" s="175"/>
      <c r="E42" s="176"/>
      <c r="F42" s="177"/>
      <c r="G42" s="177"/>
    </row>
    <row r="43" spans="4:7" ht="18.75" x14ac:dyDescent="0.3">
      <c r="D43" s="177"/>
      <c r="E43" s="177"/>
      <c r="F43" s="177"/>
      <c r="G43" s="177"/>
    </row>
    <row r="44" spans="4:7" ht="18.75" x14ac:dyDescent="0.3">
      <c r="D44" s="177"/>
      <c r="E44" s="177"/>
      <c r="F44" s="177"/>
      <c r="G44" s="177"/>
    </row>
    <row r="45" spans="4:7" x14ac:dyDescent="0.3">
      <c r="D45" s="178"/>
      <c r="E45" s="179"/>
      <c r="F45" s="179"/>
      <c r="G45" s="179"/>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15" fitToHeight="25" orientation="portrait" r:id="rId1"/>
  <headerFoot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81"/>
  <sheetViews>
    <sheetView view="pageBreakPreview" topLeftCell="A4" zoomScaleNormal="100" zoomScaleSheetLayoutView="100" workbookViewId="0">
      <pane ySplit="4" topLeftCell="A8" activePane="bottomLeft" state="frozen"/>
      <selection activeCell="A4" sqref="A4"/>
      <selection pane="bottomLeft" activeCell="A8" sqref="A8:A9"/>
    </sheetView>
  </sheetViews>
  <sheetFormatPr defaultRowHeight="15" x14ac:dyDescent="0.25"/>
  <cols>
    <col min="1" max="1" width="8.5703125" style="108" customWidth="1"/>
    <col min="2" max="2" width="27.42578125" style="30" customWidth="1"/>
    <col min="3" max="3" width="18.140625" style="30" bestFit="1" customWidth="1"/>
    <col min="4" max="4" width="10.7109375" style="30" customWidth="1"/>
    <col min="5" max="6" width="9.140625" style="30"/>
    <col min="7" max="7" width="10.28515625" style="30" customWidth="1"/>
    <col min="8" max="8" width="9.42578125" style="30" customWidth="1"/>
    <col min="9" max="9" width="11.5703125" style="30" customWidth="1"/>
    <col min="10" max="12" width="9.140625" style="30"/>
    <col min="13" max="13" width="10.42578125" style="30" hidden="1" customWidth="1"/>
    <col min="14" max="14" width="9.42578125" style="30" customWidth="1"/>
    <col min="15" max="15" width="12.85546875" style="30" customWidth="1"/>
    <col min="16" max="16" width="20" style="30" hidden="1" customWidth="1"/>
    <col min="17" max="17" width="9.140625" style="30"/>
    <col min="18" max="18" width="10.140625" style="30" customWidth="1"/>
    <col min="19" max="19" width="12" style="30" customWidth="1"/>
    <col min="20" max="20" width="10" style="30" customWidth="1"/>
    <col min="21" max="16384" width="9.140625" style="30"/>
  </cols>
  <sheetData>
    <row r="1" spans="1:20" ht="15.75" x14ac:dyDescent="0.25">
      <c r="A1" s="153" t="s">
        <v>2</v>
      </c>
      <c r="B1" s="123"/>
      <c r="C1" s="123"/>
      <c r="D1" s="123"/>
      <c r="E1" s="123"/>
      <c r="F1" s="123"/>
    </row>
    <row r="3" spans="1:20" ht="15.75" x14ac:dyDescent="0.25">
      <c r="A3" s="153" t="s">
        <v>1402</v>
      </c>
      <c r="B3" s="123"/>
      <c r="C3" s="123"/>
    </row>
    <row r="5" spans="1:20" ht="24" customHeight="1" x14ac:dyDescent="0.25">
      <c r="A5" s="576" t="s">
        <v>1512</v>
      </c>
      <c r="B5" s="576" t="s">
        <v>0</v>
      </c>
      <c r="C5" s="575" t="s">
        <v>3</v>
      </c>
      <c r="D5" s="575" t="s">
        <v>4</v>
      </c>
      <c r="E5" s="575" t="s">
        <v>5</v>
      </c>
      <c r="F5" s="575" t="s">
        <v>1833</v>
      </c>
      <c r="G5" s="575" t="s">
        <v>6</v>
      </c>
      <c r="H5" s="576" t="s">
        <v>12</v>
      </c>
      <c r="I5" s="575" t="s">
        <v>7</v>
      </c>
      <c r="J5" s="575"/>
      <c r="K5" s="575"/>
      <c r="L5" s="575"/>
      <c r="M5" s="555" t="s">
        <v>2782</v>
      </c>
      <c r="N5" s="555"/>
      <c r="O5" s="555"/>
      <c r="P5" s="555"/>
      <c r="Q5" s="555"/>
      <c r="R5" s="555"/>
      <c r="S5" s="555"/>
      <c r="T5" s="555"/>
    </row>
    <row r="6" spans="1:20" ht="15" customHeight="1" x14ac:dyDescent="0.25">
      <c r="A6" s="579"/>
      <c r="B6" s="579"/>
      <c r="C6" s="575"/>
      <c r="D6" s="575"/>
      <c r="E6" s="575"/>
      <c r="F6" s="575"/>
      <c r="G6" s="575"/>
      <c r="H6" s="579"/>
      <c r="I6" s="77" t="s">
        <v>1</v>
      </c>
      <c r="J6" s="77" t="s">
        <v>8</v>
      </c>
      <c r="K6" s="77" t="s">
        <v>9</v>
      </c>
      <c r="L6" s="575" t="s">
        <v>722</v>
      </c>
      <c r="M6" s="556" t="s">
        <v>2776</v>
      </c>
      <c r="N6" s="556"/>
      <c r="O6" s="556"/>
      <c r="P6" s="556"/>
      <c r="Q6" s="556"/>
      <c r="R6" s="556"/>
      <c r="S6" s="556"/>
      <c r="T6" s="556"/>
    </row>
    <row r="7" spans="1:20" ht="138" customHeight="1" x14ac:dyDescent="0.25">
      <c r="A7" s="580"/>
      <c r="B7" s="579"/>
      <c r="C7" s="576"/>
      <c r="D7" s="576"/>
      <c r="E7" s="576"/>
      <c r="F7" s="576"/>
      <c r="G7" s="576"/>
      <c r="H7" s="579"/>
      <c r="I7" s="78" t="s">
        <v>11</v>
      </c>
      <c r="J7" s="78" t="s">
        <v>11</v>
      </c>
      <c r="K7" s="78" t="s">
        <v>11</v>
      </c>
      <c r="L7" s="576"/>
      <c r="M7" s="337" t="s">
        <v>2676</v>
      </c>
      <c r="N7" s="368" t="s">
        <v>2780</v>
      </c>
      <c r="O7" s="368" t="s">
        <v>2781</v>
      </c>
      <c r="P7" s="368" t="s">
        <v>2677</v>
      </c>
      <c r="Q7" s="369" t="s">
        <v>2677</v>
      </c>
      <c r="R7" s="369" t="s">
        <v>2678</v>
      </c>
      <c r="S7" s="369" t="s">
        <v>2679</v>
      </c>
      <c r="T7" s="369" t="s">
        <v>2680</v>
      </c>
    </row>
    <row r="8" spans="1:20" ht="91.5" customHeight="1" x14ac:dyDescent="0.25">
      <c r="A8" s="566" t="s">
        <v>1513</v>
      </c>
      <c r="B8" s="564" t="s">
        <v>38</v>
      </c>
      <c r="C8" s="564" t="s">
        <v>269</v>
      </c>
      <c r="D8" s="564" t="s">
        <v>270</v>
      </c>
      <c r="E8" s="565" t="s">
        <v>62</v>
      </c>
      <c r="F8" s="564" t="s">
        <v>271</v>
      </c>
      <c r="G8" s="567" t="s">
        <v>732</v>
      </c>
      <c r="H8" s="567" t="s">
        <v>730</v>
      </c>
      <c r="I8" s="80" t="s">
        <v>1248</v>
      </c>
      <c r="J8" s="139" t="s">
        <v>17</v>
      </c>
      <c r="K8" s="139" t="s">
        <v>17</v>
      </c>
      <c r="L8" s="567" t="s">
        <v>14</v>
      </c>
      <c r="M8" s="269" t="s">
        <v>321</v>
      </c>
      <c r="N8" s="270" t="s">
        <v>731</v>
      </c>
      <c r="O8" s="465" t="s">
        <v>731</v>
      </c>
      <c r="P8" s="366"/>
      <c r="Q8" s="487" t="s">
        <v>2592</v>
      </c>
      <c r="R8" s="463" t="s">
        <v>17</v>
      </c>
      <c r="S8" s="463" t="s">
        <v>17</v>
      </c>
      <c r="T8" s="463" t="s">
        <v>3359</v>
      </c>
    </row>
    <row r="9" spans="1:20" ht="31.5" customHeight="1" x14ac:dyDescent="0.25">
      <c r="A9" s="566"/>
      <c r="B9" s="564"/>
      <c r="C9" s="564"/>
      <c r="D9" s="564"/>
      <c r="E9" s="565"/>
      <c r="F9" s="564"/>
      <c r="G9" s="567"/>
      <c r="H9" s="567"/>
      <c r="I9" s="79" t="s">
        <v>1330</v>
      </c>
      <c r="J9" s="75" t="s">
        <v>17</v>
      </c>
      <c r="K9" s="75" t="s">
        <v>17</v>
      </c>
      <c r="L9" s="567"/>
      <c r="M9" s="266" t="s">
        <v>1248</v>
      </c>
      <c r="N9" s="339" t="s">
        <v>1331</v>
      </c>
      <c r="O9" s="463" t="s">
        <v>17</v>
      </c>
      <c r="P9" s="365"/>
      <c r="Q9" s="463" t="s">
        <v>17</v>
      </c>
      <c r="R9" s="463" t="s">
        <v>17</v>
      </c>
      <c r="S9" s="463" t="s">
        <v>17</v>
      </c>
      <c r="T9" s="463" t="s">
        <v>17</v>
      </c>
    </row>
    <row r="10" spans="1:20" ht="84" x14ac:dyDescent="0.25">
      <c r="A10" s="566" t="s">
        <v>1514</v>
      </c>
      <c r="B10" s="564" t="s">
        <v>38</v>
      </c>
      <c r="C10" s="564"/>
      <c r="D10" s="564" t="s">
        <v>272</v>
      </c>
      <c r="E10" s="565" t="s">
        <v>62</v>
      </c>
      <c r="F10" s="564" t="s">
        <v>271</v>
      </c>
      <c r="G10" s="567" t="s">
        <v>733</v>
      </c>
      <c r="H10" s="574" t="s">
        <v>734</v>
      </c>
      <c r="I10" s="80" t="s">
        <v>1817</v>
      </c>
      <c r="J10" s="75" t="s">
        <v>17</v>
      </c>
      <c r="K10" s="75" t="s">
        <v>17</v>
      </c>
      <c r="L10" s="564" t="s">
        <v>14</v>
      </c>
      <c r="M10" s="269" t="s">
        <v>735</v>
      </c>
      <c r="N10" s="266" t="s">
        <v>1332</v>
      </c>
      <c r="O10" s="463" t="s">
        <v>3360</v>
      </c>
      <c r="P10" s="365"/>
      <c r="Q10" s="487" t="s">
        <v>2592</v>
      </c>
      <c r="R10" s="463" t="s">
        <v>17</v>
      </c>
      <c r="S10" s="463" t="s">
        <v>17</v>
      </c>
      <c r="T10" s="463" t="s">
        <v>3361</v>
      </c>
    </row>
    <row r="11" spans="1:20" x14ac:dyDescent="0.25">
      <c r="A11" s="566"/>
      <c r="B11" s="564"/>
      <c r="C11" s="564"/>
      <c r="D11" s="564"/>
      <c r="E11" s="565"/>
      <c r="F11" s="564"/>
      <c r="G11" s="567"/>
      <c r="H11" s="574"/>
      <c r="I11" s="79" t="s">
        <v>1330</v>
      </c>
      <c r="J11" s="139" t="s">
        <v>17</v>
      </c>
      <c r="K11" s="139" t="s">
        <v>17</v>
      </c>
      <c r="L11" s="564"/>
      <c r="M11" s="266" t="s">
        <v>1333</v>
      </c>
      <c r="N11" s="266" t="s">
        <v>1334</v>
      </c>
      <c r="O11" s="463" t="s">
        <v>17</v>
      </c>
      <c r="P11" s="365"/>
      <c r="Q11" s="463" t="s">
        <v>17</v>
      </c>
      <c r="R11" s="463" t="s">
        <v>17</v>
      </c>
      <c r="S11" s="463" t="s">
        <v>17</v>
      </c>
      <c r="T11" s="463" t="s">
        <v>17</v>
      </c>
    </row>
    <row r="12" spans="1:20" ht="84.75" customHeight="1" x14ac:dyDescent="0.25">
      <c r="A12" s="566" t="s">
        <v>1515</v>
      </c>
      <c r="B12" s="564" t="s">
        <v>38</v>
      </c>
      <c r="C12" s="567" t="s">
        <v>273</v>
      </c>
      <c r="D12" s="567" t="s">
        <v>274</v>
      </c>
      <c r="E12" s="581" t="s">
        <v>62</v>
      </c>
      <c r="F12" s="567" t="s">
        <v>17</v>
      </c>
      <c r="G12" s="567" t="s">
        <v>275</v>
      </c>
      <c r="H12" s="567" t="s">
        <v>276</v>
      </c>
      <c r="I12" s="80" t="s">
        <v>1064</v>
      </c>
      <c r="J12" s="75" t="s">
        <v>17</v>
      </c>
      <c r="K12" s="75" t="s">
        <v>17</v>
      </c>
      <c r="L12" s="567" t="s">
        <v>14</v>
      </c>
      <c r="M12" s="269" t="s">
        <v>277</v>
      </c>
      <c r="N12" s="266" t="s">
        <v>278</v>
      </c>
      <c r="O12" s="462" t="s">
        <v>3362</v>
      </c>
      <c r="P12" s="365"/>
      <c r="Q12" s="487" t="s">
        <v>2592</v>
      </c>
      <c r="R12" s="463" t="s">
        <v>17</v>
      </c>
      <c r="S12" s="463" t="s">
        <v>17</v>
      </c>
      <c r="T12" s="463" t="s">
        <v>3363</v>
      </c>
    </row>
    <row r="13" spans="1:20" x14ac:dyDescent="0.25">
      <c r="A13" s="566"/>
      <c r="B13" s="564"/>
      <c r="C13" s="567"/>
      <c r="D13" s="567"/>
      <c r="E13" s="581"/>
      <c r="F13" s="567"/>
      <c r="G13" s="567"/>
      <c r="H13" s="567"/>
      <c r="I13" s="79" t="s">
        <v>1330</v>
      </c>
      <c r="J13" s="139" t="s">
        <v>17</v>
      </c>
      <c r="K13" s="139" t="s">
        <v>17</v>
      </c>
      <c r="L13" s="567"/>
      <c r="M13" s="266" t="s">
        <v>17</v>
      </c>
      <c r="N13" s="266" t="s">
        <v>17</v>
      </c>
      <c r="O13" s="463" t="s">
        <v>17</v>
      </c>
      <c r="P13" s="365"/>
      <c r="Q13" s="463" t="s">
        <v>17</v>
      </c>
      <c r="R13" s="463" t="s">
        <v>17</v>
      </c>
      <c r="S13" s="463" t="s">
        <v>17</v>
      </c>
      <c r="T13" s="463" t="s">
        <v>17</v>
      </c>
    </row>
    <row r="14" spans="1:20" ht="48" x14ac:dyDescent="0.25">
      <c r="A14" s="566" t="s">
        <v>1516</v>
      </c>
      <c r="B14" s="564" t="s">
        <v>38</v>
      </c>
      <c r="C14" s="567"/>
      <c r="D14" s="567" t="s">
        <v>736</v>
      </c>
      <c r="E14" s="574" t="s">
        <v>62</v>
      </c>
      <c r="F14" s="567" t="s">
        <v>17</v>
      </c>
      <c r="G14" s="567" t="s">
        <v>279</v>
      </c>
      <c r="H14" s="567" t="s">
        <v>280</v>
      </c>
      <c r="I14" s="80" t="s">
        <v>1311</v>
      </c>
      <c r="J14" s="75" t="s">
        <v>17</v>
      </c>
      <c r="K14" s="75" t="s">
        <v>17</v>
      </c>
      <c r="L14" s="567" t="s">
        <v>14</v>
      </c>
      <c r="M14" s="269" t="s">
        <v>281</v>
      </c>
      <c r="N14" s="269" t="s">
        <v>17</v>
      </c>
      <c r="O14" s="463" t="s">
        <v>17</v>
      </c>
      <c r="P14" s="365"/>
      <c r="Q14" s="486" t="s">
        <v>2594</v>
      </c>
      <c r="R14" s="463" t="s">
        <v>17</v>
      </c>
      <c r="S14" s="463" t="s">
        <v>17</v>
      </c>
      <c r="T14" s="463" t="s">
        <v>17</v>
      </c>
    </row>
    <row r="15" spans="1:20" ht="30" customHeight="1" x14ac:dyDescent="0.25">
      <c r="A15" s="566"/>
      <c r="B15" s="564"/>
      <c r="C15" s="567"/>
      <c r="D15" s="567"/>
      <c r="E15" s="574"/>
      <c r="F15" s="567"/>
      <c r="G15" s="567"/>
      <c r="H15" s="567"/>
      <c r="I15" s="79" t="s">
        <v>1330</v>
      </c>
      <c r="J15" s="139" t="s">
        <v>17</v>
      </c>
      <c r="K15" s="139" t="s">
        <v>17</v>
      </c>
      <c r="L15" s="567"/>
      <c r="M15" s="266" t="s">
        <v>1064</v>
      </c>
      <c r="N15" s="267" t="s">
        <v>17</v>
      </c>
      <c r="O15" s="463" t="s">
        <v>17</v>
      </c>
      <c r="P15" s="365"/>
      <c r="Q15" s="463" t="s">
        <v>17</v>
      </c>
      <c r="R15" s="463" t="s">
        <v>17</v>
      </c>
      <c r="S15" s="463" t="s">
        <v>17</v>
      </c>
      <c r="T15" s="463" t="s">
        <v>17</v>
      </c>
    </row>
    <row r="16" spans="1:20" ht="48" x14ac:dyDescent="0.25">
      <c r="A16" s="566" t="s">
        <v>1517</v>
      </c>
      <c r="B16" s="564" t="s">
        <v>38</v>
      </c>
      <c r="C16" s="567"/>
      <c r="D16" s="567" t="s">
        <v>282</v>
      </c>
      <c r="E16" s="581" t="s">
        <v>62</v>
      </c>
      <c r="F16" s="567" t="s">
        <v>17</v>
      </c>
      <c r="G16" s="567" t="s">
        <v>737</v>
      </c>
      <c r="H16" s="567" t="s">
        <v>283</v>
      </c>
      <c r="I16" s="80" t="s">
        <v>1335</v>
      </c>
      <c r="J16" s="75" t="s">
        <v>17</v>
      </c>
      <c r="K16" s="75" t="s">
        <v>17</v>
      </c>
      <c r="L16" s="567" t="s">
        <v>14</v>
      </c>
      <c r="M16" s="269" t="s">
        <v>1336</v>
      </c>
      <c r="N16" s="269" t="s">
        <v>284</v>
      </c>
      <c r="O16" s="463" t="s">
        <v>3364</v>
      </c>
      <c r="P16" s="365"/>
      <c r="Q16" s="487" t="s">
        <v>2592</v>
      </c>
      <c r="R16" s="463" t="s">
        <v>17</v>
      </c>
      <c r="S16" s="463" t="s">
        <v>17</v>
      </c>
      <c r="T16" s="463" t="s">
        <v>17</v>
      </c>
    </row>
    <row r="17" spans="1:20" x14ac:dyDescent="0.25">
      <c r="A17" s="566"/>
      <c r="B17" s="564"/>
      <c r="C17" s="567"/>
      <c r="D17" s="567"/>
      <c r="E17" s="581"/>
      <c r="F17" s="567"/>
      <c r="G17" s="567"/>
      <c r="H17" s="567"/>
      <c r="I17" s="79" t="s">
        <v>1330</v>
      </c>
      <c r="J17" s="139" t="s">
        <v>17</v>
      </c>
      <c r="K17" s="139" t="s">
        <v>17</v>
      </c>
      <c r="L17" s="567"/>
      <c r="M17" s="266"/>
      <c r="N17" s="297" t="s">
        <v>17</v>
      </c>
      <c r="O17" s="463" t="s">
        <v>17</v>
      </c>
      <c r="P17" s="365"/>
      <c r="Q17" s="463" t="s">
        <v>17</v>
      </c>
      <c r="R17" s="463" t="s">
        <v>17</v>
      </c>
      <c r="S17" s="463" t="s">
        <v>17</v>
      </c>
      <c r="T17" s="463" t="s">
        <v>17</v>
      </c>
    </row>
    <row r="18" spans="1:20" ht="91.5" customHeight="1" x14ac:dyDescent="0.25">
      <c r="A18" s="572" t="s">
        <v>1518</v>
      </c>
      <c r="B18" s="569" t="s">
        <v>38</v>
      </c>
      <c r="C18" s="567"/>
      <c r="D18" s="577" t="s">
        <v>285</v>
      </c>
      <c r="E18" s="577" t="s">
        <v>62</v>
      </c>
      <c r="F18" s="577" t="s">
        <v>17</v>
      </c>
      <c r="G18" s="577" t="s">
        <v>286</v>
      </c>
      <c r="H18" s="577" t="s">
        <v>287</v>
      </c>
      <c r="I18" s="80" t="s">
        <v>1064</v>
      </c>
      <c r="J18" s="75" t="s">
        <v>17</v>
      </c>
      <c r="K18" s="75" t="s">
        <v>17</v>
      </c>
      <c r="L18" s="139" t="s">
        <v>14</v>
      </c>
      <c r="M18" s="269" t="s">
        <v>738</v>
      </c>
      <c r="N18" s="269" t="s">
        <v>288</v>
      </c>
      <c r="O18" s="463" t="s">
        <v>3365</v>
      </c>
      <c r="P18" s="365"/>
      <c r="Q18" s="487" t="s">
        <v>2592</v>
      </c>
      <c r="R18" s="463" t="s">
        <v>17</v>
      </c>
      <c r="S18" s="463" t="s">
        <v>17</v>
      </c>
      <c r="T18" s="463" t="s">
        <v>17</v>
      </c>
    </row>
    <row r="19" spans="1:20" x14ac:dyDescent="0.25">
      <c r="A19" s="573"/>
      <c r="B19" s="570"/>
      <c r="C19" s="567"/>
      <c r="D19" s="578"/>
      <c r="E19" s="578"/>
      <c r="F19" s="578"/>
      <c r="G19" s="578"/>
      <c r="H19" s="578"/>
      <c r="I19" s="79" t="s">
        <v>1330</v>
      </c>
      <c r="J19" s="139" t="s">
        <v>17</v>
      </c>
      <c r="K19" s="139" t="s">
        <v>17</v>
      </c>
      <c r="L19" s="139"/>
      <c r="M19" s="266" t="s">
        <v>1337</v>
      </c>
      <c r="N19" s="267" t="s">
        <v>17</v>
      </c>
      <c r="O19" s="463" t="s">
        <v>17</v>
      </c>
      <c r="P19" s="365"/>
      <c r="Q19" s="463" t="s">
        <v>17</v>
      </c>
      <c r="R19" s="463" t="s">
        <v>17</v>
      </c>
      <c r="S19" s="463" t="s">
        <v>17</v>
      </c>
      <c r="T19" s="463" t="s">
        <v>17</v>
      </c>
    </row>
    <row r="20" spans="1:20" ht="67.5" customHeight="1" x14ac:dyDescent="0.25">
      <c r="A20" s="566" t="s">
        <v>1519</v>
      </c>
      <c r="B20" s="564" t="s">
        <v>38</v>
      </c>
      <c r="C20" s="567"/>
      <c r="D20" s="567" t="s">
        <v>290</v>
      </c>
      <c r="E20" s="574" t="s">
        <v>62</v>
      </c>
      <c r="F20" s="567" t="s">
        <v>17</v>
      </c>
      <c r="G20" s="567" t="s">
        <v>291</v>
      </c>
      <c r="H20" s="567" t="s">
        <v>292</v>
      </c>
      <c r="I20" s="80" t="s">
        <v>1338</v>
      </c>
      <c r="J20" s="75" t="s">
        <v>17</v>
      </c>
      <c r="K20" s="75" t="s">
        <v>17</v>
      </c>
      <c r="L20" s="567" t="s">
        <v>14</v>
      </c>
      <c r="M20" s="269" t="s">
        <v>293</v>
      </c>
      <c r="N20" s="269" t="s">
        <v>294</v>
      </c>
      <c r="O20" s="463" t="s">
        <v>17</v>
      </c>
      <c r="P20" s="365"/>
      <c r="Q20" s="487" t="s">
        <v>2591</v>
      </c>
      <c r="R20" s="463" t="s">
        <v>3366</v>
      </c>
      <c r="S20" s="463" t="s">
        <v>3367</v>
      </c>
      <c r="T20" s="463" t="s">
        <v>17</v>
      </c>
    </row>
    <row r="21" spans="1:20" x14ac:dyDescent="0.25">
      <c r="A21" s="566"/>
      <c r="B21" s="564"/>
      <c r="C21" s="567"/>
      <c r="D21" s="567"/>
      <c r="E21" s="574"/>
      <c r="F21" s="567"/>
      <c r="G21" s="567"/>
      <c r="H21" s="567"/>
      <c r="I21" s="79" t="s">
        <v>1330</v>
      </c>
      <c r="J21" s="139" t="s">
        <v>17</v>
      </c>
      <c r="K21" s="139" t="s">
        <v>17</v>
      </c>
      <c r="L21" s="567"/>
      <c r="M21" s="266" t="s">
        <v>17</v>
      </c>
      <c r="N21" s="266" t="s">
        <v>1338</v>
      </c>
      <c r="O21" s="463" t="s">
        <v>17</v>
      </c>
      <c r="P21" s="365"/>
      <c r="Q21" s="463" t="s">
        <v>17</v>
      </c>
      <c r="R21" s="463" t="s">
        <v>17</v>
      </c>
      <c r="S21" s="463" t="s">
        <v>17</v>
      </c>
      <c r="T21" s="463" t="s">
        <v>17</v>
      </c>
    </row>
    <row r="22" spans="1:20" ht="47.25" customHeight="1" x14ac:dyDescent="0.25">
      <c r="A22" s="566" t="s">
        <v>1520</v>
      </c>
      <c r="B22" s="564" t="s">
        <v>38</v>
      </c>
      <c r="C22" s="567"/>
      <c r="D22" s="567" t="s">
        <v>295</v>
      </c>
      <c r="E22" s="574" t="s">
        <v>62</v>
      </c>
      <c r="F22" s="567" t="s">
        <v>17</v>
      </c>
      <c r="G22" s="567" t="s">
        <v>739</v>
      </c>
      <c r="H22" s="567" t="s">
        <v>296</v>
      </c>
      <c r="I22" s="80" t="s">
        <v>1339</v>
      </c>
      <c r="J22" s="75" t="s">
        <v>17</v>
      </c>
      <c r="K22" s="75" t="s">
        <v>17</v>
      </c>
      <c r="L22" s="567" t="s">
        <v>14</v>
      </c>
      <c r="M22" s="269" t="s">
        <v>17</v>
      </c>
      <c r="N22" s="269" t="s">
        <v>17</v>
      </c>
      <c r="O22" s="152"/>
      <c r="P22" s="365"/>
      <c r="Q22" s="486" t="s">
        <v>2594</v>
      </c>
      <c r="R22" s="463" t="s">
        <v>17</v>
      </c>
      <c r="S22" s="463" t="s">
        <v>17</v>
      </c>
      <c r="T22" s="463" t="s">
        <v>17</v>
      </c>
    </row>
    <row r="23" spans="1:20" ht="27" customHeight="1" x14ac:dyDescent="0.25">
      <c r="A23" s="566"/>
      <c r="B23" s="564"/>
      <c r="C23" s="567"/>
      <c r="D23" s="567"/>
      <c r="E23" s="574"/>
      <c r="F23" s="567"/>
      <c r="G23" s="567"/>
      <c r="H23" s="567"/>
      <c r="I23" s="79" t="s">
        <v>1330</v>
      </c>
      <c r="J23" s="139" t="s">
        <v>17</v>
      </c>
      <c r="K23" s="139" t="s">
        <v>17</v>
      </c>
      <c r="L23" s="567"/>
      <c r="M23" s="267" t="s">
        <v>17</v>
      </c>
      <c r="N23" s="267" t="s">
        <v>17</v>
      </c>
      <c r="O23" s="463" t="s">
        <v>17</v>
      </c>
      <c r="P23" s="365"/>
      <c r="Q23" s="463" t="s">
        <v>17</v>
      </c>
      <c r="R23" s="463" t="s">
        <v>17</v>
      </c>
      <c r="S23" s="463" t="s">
        <v>17</v>
      </c>
      <c r="T23" s="463" t="s">
        <v>17</v>
      </c>
    </row>
    <row r="24" spans="1:20" ht="100.5" customHeight="1" x14ac:dyDescent="0.25">
      <c r="A24" s="566" t="s">
        <v>1521</v>
      </c>
      <c r="B24" s="564" t="s">
        <v>38</v>
      </c>
      <c r="C24" s="569" t="s">
        <v>297</v>
      </c>
      <c r="D24" s="564" t="s">
        <v>298</v>
      </c>
      <c r="E24" s="565" t="s">
        <v>62</v>
      </c>
      <c r="F24" s="564" t="s">
        <v>299</v>
      </c>
      <c r="G24" s="566" t="s">
        <v>740</v>
      </c>
      <c r="H24" s="564" t="s">
        <v>1829</v>
      </c>
      <c r="I24" s="80" t="s">
        <v>1340</v>
      </c>
      <c r="J24" s="75" t="s">
        <v>17</v>
      </c>
      <c r="K24" s="75" t="s">
        <v>17</v>
      </c>
      <c r="L24" s="564" t="s">
        <v>14</v>
      </c>
      <c r="M24" s="266" t="s">
        <v>300</v>
      </c>
      <c r="N24" s="267" t="s">
        <v>17</v>
      </c>
      <c r="O24" s="463" t="s">
        <v>17</v>
      </c>
      <c r="P24" s="365"/>
      <c r="Q24" s="486" t="s">
        <v>2594</v>
      </c>
      <c r="R24" s="463" t="s">
        <v>17</v>
      </c>
      <c r="S24" s="463" t="s">
        <v>17</v>
      </c>
      <c r="T24" s="463" t="s">
        <v>17</v>
      </c>
    </row>
    <row r="25" spans="1:20" x14ac:dyDescent="0.25">
      <c r="A25" s="566"/>
      <c r="B25" s="564"/>
      <c r="C25" s="571"/>
      <c r="D25" s="564"/>
      <c r="E25" s="565"/>
      <c r="F25" s="564"/>
      <c r="G25" s="566"/>
      <c r="H25" s="564"/>
      <c r="I25" s="79" t="s">
        <v>1330</v>
      </c>
      <c r="J25" s="139" t="s">
        <v>17</v>
      </c>
      <c r="K25" s="139" t="s">
        <v>17</v>
      </c>
      <c r="L25" s="564"/>
      <c r="M25" s="266" t="s">
        <v>1340</v>
      </c>
      <c r="N25" s="267" t="s">
        <v>17</v>
      </c>
      <c r="O25" s="463" t="s">
        <v>17</v>
      </c>
      <c r="P25" s="365"/>
      <c r="Q25" s="463" t="s">
        <v>17</v>
      </c>
      <c r="R25" s="463" t="s">
        <v>17</v>
      </c>
      <c r="S25" s="463" t="s">
        <v>17</v>
      </c>
      <c r="T25" s="463" t="s">
        <v>17</v>
      </c>
    </row>
    <row r="26" spans="1:20" ht="147" customHeight="1" x14ac:dyDescent="0.25">
      <c r="A26" s="566" t="s">
        <v>1522</v>
      </c>
      <c r="B26" s="564" t="s">
        <v>38</v>
      </c>
      <c r="C26" s="569" t="s">
        <v>297</v>
      </c>
      <c r="D26" s="564" t="s">
        <v>301</v>
      </c>
      <c r="E26" s="565" t="s">
        <v>62</v>
      </c>
      <c r="F26" s="564" t="s">
        <v>302</v>
      </c>
      <c r="G26" s="564" t="s">
        <v>741</v>
      </c>
      <c r="H26" s="564" t="s">
        <v>1829</v>
      </c>
      <c r="I26" s="80" t="s">
        <v>1341</v>
      </c>
      <c r="J26" s="75" t="s">
        <v>17</v>
      </c>
      <c r="K26" s="75" t="s">
        <v>17</v>
      </c>
      <c r="L26" s="564" t="s">
        <v>14</v>
      </c>
      <c r="M26" s="267" t="s">
        <v>17</v>
      </c>
      <c r="N26" s="267" t="s">
        <v>303</v>
      </c>
      <c r="O26" s="461" t="s">
        <v>303</v>
      </c>
      <c r="P26" s="363"/>
      <c r="Q26" s="487" t="s">
        <v>2592</v>
      </c>
      <c r="R26" s="463" t="s">
        <v>17</v>
      </c>
      <c r="S26" s="463" t="s">
        <v>17</v>
      </c>
      <c r="T26" s="463" t="s">
        <v>17</v>
      </c>
    </row>
    <row r="27" spans="1:20" x14ac:dyDescent="0.25">
      <c r="A27" s="566"/>
      <c r="B27" s="564"/>
      <c r="C27" s="571"/>
      <c r="D27" s="564"/>
      <c r="E27" s="565"/>
      <c r="F27" s="564"/>
      <c r="G27" s="564"/>
      <c r="H27" s="564"/>
      <c r="I27" s="79" t="s">
        <v>1330</v>
      </c>
      <c r="J27" s="139" t="s">
        <v>17</v>
      </c>
      <c r="K27" s="139" t="s">
        <v>17</v>
      </c>
      <c r="L27" s="564"/>
      <c r="M27" s="267" t="s">
        <v>17</v>
      </c>
      <c r="N27" s="266" t="s">
        <v>1341</v>
      </c>
      <c r="O27" s="463" t="s">
        <v>17</v>
      </c>
      <c r="P27" s="365"/>
      <c r="Q27" s="463" t="s">
        <v>17</v>
      </c>
      <c r="R27" s="463" t="s">
        <v>17</v>
      </c>
      <c r="S27" s="463" t="s">
        <v>17</v>
      </c>
      <c r="T27" s="463" t="s">
        <v>17</v>
      </c>
    </row>
    <row r="28" spans="1:20" ht="98.25" customHeight="1" x14ac:dyDescent="0.25">
      <c r="A28" s="566" t="s">
        <v>1523</v>
      </c>
      <c r="B28" s="564" t="s">
        <v>38</v>
      </c>
      <c r="C28" s="564"/>
      <c r="D28" s="564" t="s">
        <v>304</v>
      </c>
      <c r="E28" s="565" t="s">
        <v>62</v>
      </c>
      <c r="F28" s="564" t="s">
        <v>299</v>
      </c>
      <c r="G28" s="564" t="s">
        <v>742</v>
      </c>
      <c r="H28" s="564" t="s">
        <v>289</v>
      </c>
      <c r="I28" s="80" t="s">
        <v>1299</v>
      </c>
      <c r="J28" s="75" t="s">
        <v>17</v>
      </c>
      <c r="K28" s="75" t="s">
        <v>17</v>
      </c>
      <c r="L28" s="564" t="s">
        <v>14</v>
      </c>
      <c r="M28" s="267" t="s">
        <v>305</v>
      </c>
      <c r="N28" s="267" t="s">
        <v>306</v>
      </c>
      <c r="O28" s="461" t="s">
        <v>3368</v>
      </c>
      <c r="P28" s="363"/>
      <c r="Q28" s="487" t="s">
        <v>2591</v>
      </c>
      <c r="R28" s="463" t="s">
        <v>3369</v>
      </c>
      <c r="S28" s="463" t="s">
        <v>3370</v>
      </c>
      <c r="T28" s="463" t="s">
        <v>17</v>
      </c>
    </row>
    <row r="29" spans="1:20" ht="27" customHeight="1" x14ac:dyDescent="0.25">
      <c r="A29" s="566"/>
      <c r="B29" s="564"/>
      <c r="C29" s="564"/>
      <c r="D29" s="564"/>
      <c r="E29" s="565"/>
      <c r="F29" s="564"/>
      <c r="G29" s="564"/>
      <c r="H29" s="564"/>
      <c r="I29" s="79" t="s">
        <v>1330</v>
      </c>
      <c r="J29" s="139" t="s">
        <v>17</v>
      </c>
      <c r="K29" s="139" t="s">
        <v>17</v>
      </c>
      <c r="L29" s="564"/>
      <c r="M29" s="266" t="s">
        <v>17</v>
      </c>
      <c r="N29" s="266" t="s">
        <v>17</v>
      </c>
      <c r="O29" s="463" t="s">
        <v>17</v>
      </c>
      <c r="P29" s="365"/>
      <c r="Q29" s="463" t="s">
        <v>17</v>
      </c>
      <c r="R29" s="463" t="s">
        <v>17</v>
      </c>
      <c r="S29" s="463" t="s">
        <v>17</v>
      </c>
      <c r="T29" s="463" t="s">
        <v>17</v>
      </c>
    </row>
    <row r="30" spans="1:20" ht="92.25" customHeight="1" x14ac:dyDescent="0.25">
      <c r="A30" s="566" t="s">
        <v>1524</v>
      </c>
      <c r="B30" s="566" t="s">
        <v>38</v>
      </c>
      <c r="C30" s="564" t="s">
        <v>743</v>
      </c>
      <c r="D30" s="564" t="s">
        <v>744</v>
      </c>
      <c r="E30" s="565" t="s">
        <v>62</v>
      </c>
      <c r="F30" s="564" t="s">
        <v>17</v>
      </c>
      <c r="G30" s="564" t="s">
        <v>307</v>
      </c>
      <c r="H30" s="564" t="s">
        <v>308</v>
      </c>
      <c r="I30" s="80" t="s">
        <v>1399</v>
      </c>
      <c r="J30" s="75" t="s">
        <v>17</v>
      </c>
      <c r="K30" s="75" t="s">
        <v>17</v>
      </c>
      <c r="L30" s="564" t="s">
        <v>14</v>
      </c>
      <c r="M30" s="267" t="s">
        <v>309</v>
      </c>
      <c r="N30" s="267" t="s">
        <v>310</v>
      </c>
      <c r="O30" s="461" t="s">
        <v>3371</v>
      </c>
      <c r="P30" s="363"/>
      <c r="Q30" s="487" t="s">
        <v>2591</v>
      </c>
      <c r="R30" s="461" t="s">
        <v>3372</v>
      </c>
      <c r="S30" s="461" t="s">
        <v>3373</v>
      </c>
      <c r="T30" s="461" t="s">
        <v>3374</v>
      </c>
    </row>
    <row r="31" spans="1:20" x14ac:dyDescent="0.25">
      <c r="A31" s="566"/>
      <c r="B31" s="566"/>
      <c r="C31" s="564"/>
      <c r="D31" s="564"/>
      <c r="E31" s="565"/>
      <c r="F31" s="564"/>
      <c r="G31" s="564"/>
      <c r="H31" s="564"/>
      <c r="I31" s="79" t="s">
        <v>1330</v>
      </c>
      <c r="J31" s="139" t="s">
        <v>17</v>
      </c>
      <c r="K31" s="139" t="s">
        <v>17</v>
      </c>
      <c r="L31" s="564"/>
      <c r="M31" s="267" t="s">
        <v>1338</v>
      </c>
      <c r="N31" s="267" t="s">
        <v>1338</v>
      </c>
      <c r="O31" s="463" t="s">
        <v>17</v>
      </c>
      <c r="P31" s="365"/>
      <c r="Q31" s="463" t="s">
        <v>17</v>
      </c>
      <c r="R31" s="463" t="s">
        <v>17</v>
      </c>
      <c r="S31" s="463" t="s">
        <v>17</v>
      </c>
      <c r="T31" s="463" t="s">
        <v>17</v>
      </c>
    </row>
    <row r="32" spans="1:20" ht="89.25" customHeight="1" x14ac:dyDescent="0.25">
      <c r="A32" s="566" t="s">
        <v>1525</v>
      </c>
      <c r="B32" s="566" t="s">
        <v>38</v>
      </c>
      <c r="C32" s="564"/>
      <c r="D32" s="564" t="s">
        <v>745</v>
      </c>
      <c r="E32" s="565" t="s">
        <v>62</v>
      </c>
      <c r="F32" s="564" t="s">
        <v>17</v>
      </c>
      <c r="G32" s="564" t="s">
        <v>746</v>
      </c>
      <c r="H32" s="564" t="s">
        <v>308</v>
      </c>
      <c r="I32" s="80"/>
      <c r="J32" s="75" t="s">
        <v>17</v>
      </c>
      <c r="K32" s="75" t="s">
        <v>17</v>
      </c>
      <c r="L32" s="564" t="s">
        <v>14</v>
      </c>
      <c r="M32" s="267" t="s">
        <v>311</v>
      </c>
      <c r="N32" s="267" t="s">
        <v>312</v>
      </c>
      <c r="O32" s="462" t="s">
        <v>17</v>
      </c>
      <c r="P32" s="365"/>
      <c r="Q32" s="487" t="s">
        <v>2592</v>
      </c>
      <c r="R32" s="462" t="s">
        <v>17</v>
      </c>
      <c r="S32" s="462" t="s">
        <v>17</v>
      </c>
      <c r="T32" s="462" t="s">
        <v>17</v>
      </c>
    </row>
    <row r="33" spans="1:20" x14ac:dyDescent="0.25">
      <c r="A33" s="566"/>
      <c r="B33" s="566"/>
      <c r="C33" s="564"/>
      <c r="D33" s="564"/>
      <c r="E33" s="565"/>
      <c r="F33" s="564"/>
      <c r="G33" s="564"/>
      <c r="H33" s="564"/>
      <c r="I33" s="80"/>
      <c r="J33" s="139" t="s">
        <v>17</v>
      </c>
      <c r="K33" s="139" t="s">
        <v>17</v>
      </c>
      <c r="L33" s="564"/>
      <c r="M33" s="266"/>
      <c r="N33" s="266" t="s">
        <v>17</v>
      </c>
      <c r="O33" s="462" t="s">
        <v>17</v>
      </c>
      <c r="P33" s="365"/>
      <c r="Q33" s="462" t="s">
        <v>17</v>
      </c>
      <c r="R33" s="462" t="s">
        <v>17</v>
      </c>
      <c r="S33" s="462" t="s">
        <v>17</v>
      </c>
      <c r="T33" s="462" t="s">
        <v>17</v>
      </c>
    </row>
    <row r="34" spans="1:20" ht="72" x14ac:dyDescent="0.25">
      <c r="A34" s="566" t="s">
        <v>1526</v>
      </c>
      <c r="B34" s="566" t="s">
        <v>38</v>
      </c>
      <c r="C34" s="564"/>
      <c r="D34" s="564" t="s">
        <v>313</v>
      </c>
      <c r="E34" s="565" t="s">
        <v>62</v>
      </c>
      <c r="F34" s="564" t="s">
        <v>17</v>
      </c>
      <c r="G34" s="564" t="s">
        <v>747</v>
      </c>
      <c r="H34" s="564" t="s">
        <v>308</v>
      </c>
      <c r="I34" s="80" t="s">
        <v>1340</v>
      </c>
      <c r="J34" s="75" t="s">
        <v>17</v>
      </c>
      <c r="K34" s="75" t="s">
        <v>17</v>
      </c>
      <c r="L34" s="564" t="s">
        <v>14</v>
      </c>
      <c r="M34" s="267" t="s">
        <v>314</v>
      </c>
      <c r="N34" s="267" t="s">
        <v>315</v>
      </c>
      <c r="O34" s="461" t="s">
        <v>315</v>
      </c>
      <c r="P34" s="363"/>
      <c r="Q34" s="487" t="s">
        <v>2592</v>
      </c>
      <c r="R34" s="462" t="s">
        <v>17</v>
      </c>
      <c r="S34" s="462" t="s">
        <v>17</v>
      </c>
      <c r="T34" s="462" t="s">
        <v>17</v>
      </c>
    </row>
    <row r="35" spans="1:20" x14ac:dyDescent="0.25">
      <c r="A35" s="566"/>
      <c r="B35" s="566"/>
      <c r="C35" s="564"/>
      <c r="D35" s="564"/>
      <c r="E35" s="565"/>
      <c r="F35" s="564"/>
      <c r="G35" s="564"/>
      <c r="H35" s="564"/>
      <c r="I35" s="79" t="s">
        <v>1330</v>
      </c>
      <c r="J35" s="139" t="s">
        <v>17</v>
      </c>
      <c r="K35" s="139" t="s">
        <v>17</v>
      </c>
      <c r="L35" s="564"/>
      <c r="M35" s="266" t="s">
        <v>17</v>
      </c>
      <c r="N35" s="266" t="s">
        <v>17</v>
      </c>
      <c r="O35" s="463" t="s">
        <v>17</v>
      </c>
      <c r="P35" s="364"/>
      <c r="Q35" s="463" t="s">
        <v>17</v>
      </c>
      <c r="R35" s="463" t="s">
        <v>17</v>
      </c>
      <c r="S35" s="463" t="s">
        <v>17</v>
      </c>
      <c r="T35" s="463" t="s">
        <v>17</v>
      </c>
    </row>
    <row r="36" spans="1:20" ht="119.25" customHeight="1" x14ac:dyDescent="0.25">
      <c r="A36" s="566" t="s">
        <v>1527</v>
      </c>
      <c r="B36" s="566" t="s">
        <v>38</v>
      </c>
      <c r="C36" s="564"/>
      <c r="D36" s="564" t="s">
        <v>316</v>
      </c>
      <c r="E36" s="565" t="s">
        <v>62</v>
      </c>
      <c r="F36" s="564" t="s">
        <v>17</v>
      </c>
      <c r="G36" s="564" t="s">
        <v>748</v>
      </c>
      <c r="H36" s="564" t="s">
        <v>308</v>
      </c>
      <c r="I36" s="80" t="s">
        <v>1342</v>
      </c>
      <c r="J36" s="75" t="s">
        <v>17</v>
      </c>
      <c r="K36" s="75" t="s">
        <v>17</v>
      </c>
      <c r="L36" s="564" t="s">
        <v>14</v>
      </c>
      <c r="M36" s="267" t="s">
        <v>317</v>
      </c>
      <c r="N36" s="267" t="s">
        <v>317</v>
      </c>
      <c r="O36" s="461" t="s">
        <v>3374</v>
      </c>
      <c r="P36" s="363"/>
      <c r="Q36" s="487" t="s">
        <v>2591</v>
      </c>
      <c r="R36" s="461" t="s">
        <v>3372</v>
      </c>
      <c r="S36" s="461" t="s">
        <v>3373</v>
      </c>
      <c r="T36" s="461" t="s">
        <v>3374</v>
      </c>
    </row>
    <row r="37" spans="1:20" x14ac:dyDescent="0.25">
      <c r="A37" s="566"/>
      <c r="B37" s="566"/>
      <c r="C37" s="564"/>
      <c r="D37" s="564"/>
      <c r="E37" s="565"/>
      <c r="F37" s="564"/>
      <c r="G37" s="564"/>
      <c r="H37" s="564"/>
      <c r="I37" s="79" t="s">
        <v>1330</v>
      </c>
      <c r="J37" s="139" t="s">
        <v>17</v>
      </c>
      <c r="K37" s="139" t="s">
        <v>17</v>
      </c>
      <c r="L37" s="564"/>
      <c r="M37" s="266" t="s">
        <v>1343</v>
      </c>
      <c r="N37" s="266" t="s">
        <v>1343</v>
      </c>
      <c r="O37" s="463" t="s">
        <v>17</v>
      </c>
      <c r="P37" s="364"/>
      <c r="Q37" s="463" t="s">
        <v>17</v>
      </c>
      <c r="R37" s="463" t="s">
        <v>17</v>
      </c>
      <c r="S37" s="463" t="s">
        <v>17</v>
      </c>
      <c r="T37" s="463" t="s">
        <v>17</v>
      </c>
    </row>
    <row r="38" spans="1:20" ht="81" customHeight="1" x14ac:dyDescent="0.25">
      <c r="A38" s="566" t="s">
        <v>1528</v>
      </c>
      <c r="B38" s="566" t="s">
        <v>38</v>
      </c>
      <c r="C38" s="564" t="s">
        <v>318</v>
      </c>
      <c r="D38" s="564" t="s">
        <v>319</v>
      </c>
      <c r="E38" s="565" t="s">
        <v>62</v>
      </c>
      <c r="F38" s="564" t="s">
        <v>17</v>
      </c>
      <c r="G38" s="567" t="s">
        <v>320</v>
      </c>
      <c r="H38" s="564" t="s">
        <v>1344</v>
      </c>
      <c r="I38" s="80" t="s">
        <v>1345</v>
      </c>
      <c r="J38" s="75" t="s">
        <v>17</v>
      </c>
      <c r="K38" s="75" t="s">
        <v>17</v>
      </c>
      <c r="L38" s="564" t="s">
        <v>14</v>
      </c>
      <c r="M38" s="267">
        <v>20</v>
      </c>
      <c r="N38" s="267">
        <v>20</v>
      </c>
      <c r="O38" s="461" t="s">
        <v>3374</v>
      </c>
      <c r="P38" s="363"/>
      <c r="Q38" s="487" t="s">
        <v>2591</v>
      </c>
      <c r="R38" s="461" t="s">
        <v>3372</v>
      </c>
      <c r="S38" s="461" t="s">
        <v>3373</v>
      </c>
      <c r="T38" s="461" t="s">
        <v>3374</v>
      </c>
    </row>
    <row r="39" spans="1:20" ht="40.5" customHeight="1" x14ac:dyDescent="0.25">
      <c r="A39" s="566"/>
      <c r="B39" s="566"/>
      <c r="C39" s="564"/>
      <c r="D39" s="564"/>
      <c r="E39" s="565"/>
      <c r="F39" s="564"/>
      <c r="G39" s="567"/>
      <c r="H39" s="564"/>
      <c r="I39" s="79" t="s">
        <v>1330</v>
      </c>
      <c r="J39" s="139" t="s">
        <v>17</v>
      </c>
      <c r="K39" s="139" t="s">
        <v>17</v>
      </c>
      <c r="L39" s="564"/>
      <c r="M39" s="266" t="s">
        <v>894</v>
      </c>
      <c r="N39" s="266" t="s">
        <v>894</v>
      </c>
      <c r="O39" s="463" t="s">
        <v>17</v>
      </c>
      <c r="P39" s="364"/>
      <c r="Q39" s="463" t="s">
        <v>17</v>
      </c>
      <c r="R39" s="463" t="s">
        <v>17</v>
      </c>
      <c r="S39" s="463" t="s">
        <v>17</v>
      </c>
      <c r="T39" s="463" t="s">
        <v>17</v>
      </c>
    </row>
    <row r="40" spans="1:20" ht="76.5" customHeight="1" x14ac:dyDescent="0.25">
      <c r="A40" s="566" t="s">
        <v>1529</v>
      </c>
      <c r="B40" s="566" t="s">
        <v>38</v>
      </c>
      <c r="C40" s="564"/>
      <c r="D40" s="566" t="s">
        <v>1346</v>
      </c>
      <c r="E40" s="581" t="s">
        <v>62</v>
      </c>
      <c r="F40" s="566" t="s">
        <v>17</v>
      </c>
      <c r="G40" s="566" t="s">
        <v>1347</v>
      </c>
      <c r="H40" s="566" t="s">
        <v>1830</v>
      </c>
      <c r="I40" s="80" t="s">
        <v>1248</v>
      </c>
      <c r="J40" s="80" t="s">
        <v>17</v>
      </c>
      <c r="K40" s="80" t="s">
        <v>17</v>
      </c>
      <c r="L40" s="566" t="s">
        <v>14</v>
      </c>
      <c r="M40" s="266" t="s">
        <v>1348</v>
      </c>
      <c r="N40" s="266" t="s">
        <v>17</v>
      </c>
      <c r="O40" s="461" t="s">
        <v>3375</v>
      </c>
      <c r="P40" s="363"/>
      <c r="Q40" s="487" t="s">
        <v>2591</v>
      </c>
      <c r="R40" s="461" t="s">
        <v>3376</v>
      </c>
      <c r="S40" s="461" t="s">
        <v>3377</v>
      </c>
      <c r="T40" s="461" t="s">
        <v>3378</v>
      </c>
    </row>
    <row r="41" spans="1:20" x14ac:dyDescent="0.25">
      <c r="A41" s="566"/>
      <c r="B41" s="566"/>
      <c r="C41" s="564"/>
      <c r="D41" s="566"/>
      <c r="E41" s="581"/>
      <c r="F41" s="566"/>
      <c r="G41" s="566"/>
      <c r="H41" s="566"/>
      <c r="I41" s="79" t="s">
        <v>1330</v>
      </c>
      <c r="J41" s="80" t="s">
        <v>17</v>
      </c>
      <c r="K41" s="80" t="s">
        <v>17</v>
      </c>
      <c r="L41" s="566"/>
      <c r="M41" s="266" t="s">
        <v>1248</v>
      </c>
      <c r="N41" s="266" t="s">
        <v>17</v>
      </c>
      <c r="O41" s="463" t="s">
        <v>17</v>
      </c>
      <c r="P41" s="364"/>
      <c r="Q41" s="463" t="s">
        <v>17</v>
      </c>
      <c r="R41" s="463" t="s">
        <v>17</v>
      </c>
      <c r="S41" s="463" t="s">
        <v>17</v>
      </c>
      <c r="T41" s="463" t="s">
        <v>17</v>
      </c>
    </row>
    <row r="42" spans="1:20" ht="51" customHeight="1" x14ac:dyDescent="0.25">
      <c r="A42" s="566" t="s">
        <v>1530</v>
      </c>
      <c r="B42" s="566" t="s">
        <v>38</v>
      </c>
      <c r="C42" s="566" t="s">
        <v>445</v>
      </c>
      <c r="D42" s="566" t="s">
        <v>1349</v>
      </c>
      <c r="E42" s="581" t="s">
        <v>62</v>
      </c>
      <c r="F42" s="566" t="s">
        <v>1350</v>
      </c>
      <c r="G42" s="566" t="s">
        <v>1352</v>
      </c>
      <c r="H42" s="566" t="s">
        <v>1353</v>
      </c>
      <c r="I42" s="80" t="s">
        <v>1256</v>
      </c>
      <c r="J42" s="80" t="s">
        <v>17</v>
      </c>
      <c r="K42" s="80" t="s">
        <v>17</v>
      </c>
      <c r="L42" s="566" t="s">
        <v>14</v>
      </c>
      <c r="M42" s="266" t="s">
        <v>17</v>
      </c>
      <c r="N42" s="266" t="s">
        <v>1349</v>
      </c>
      <c r="O42" s="463" t="s">
        <v>17</v>
      </c>
      <c r="P42" s="463" t="s">
        <v>17</v>
      </c>
      <c r="Q42" s="486" t="s">
        <v>2594</v>
      </c>
      <c r="R42" s="463" t="s">
        <v>17</v>
      </c>
      <c r="S42" s="463" t="s">
        <v>17</v>
      </c>
      <c r="T42" s="463" t="s">
        <v>17</v>
      </c>
    </row>
    <row r="43" spans="1:20" ht="19.5" customHeight="1" x14ac:dyDescent="0.25">
      <c r="A43" s="566"/>
      <c r="B43" s="566"/>
      <c r="C43" s="566"/>
      <c r="D43" s="566"/>
      <c r="E43" s="581"/>
      <c r="F43" s="566"/>
      <c r="G43" s="566"/>
      <c r="H43" s="566"/>
      <c r="I43" s="296" t="s">
        <v>1351</v>
      </c>
      <c r="J43" s="294" t="s">
        <v>17</v>
      </c>
      <c r="K43" s="294" t="s">
        <v>17</v>
      </c>
      <c r="L43" s="572"/>
      <c r="M43" s="294" t="s">
        <v>17</v>
      </c>
      <c r="N43" s="294" t="s">
        <v>1400</v>
      </c>
      <c r="O43" s="463" t="s">
        <v>17</v>
      </c>
      <c r="P43" s="463" t="s">
        <v>17</v>
      </c>
      <c r="Q43" s="463" t="s">
        <v>17</v>
      </c>
      <c r="R43" s="463" t="s">
        <v>17</v>
      </c>
      <c r="S43" s="463" t="s">
        <v>17</v>
      </c>
      <c r="T43" s="463" t="s">
        <v>17</v>
      </c>
    </row>
    <row r="44" spans="1:20" ht="114.75" customHeight="1" x14ac:dyDescent="0.25">
      <c r="A44" s="566" t="s">
        <v>1532</v>
      </c>
      <c r="B44" s="566" t="s">
        <v>723</v>
      </c>
      <c r="C44" s="566" t="s">
        <v>509</v>
      </c>
      <c r="D44" s="566" t="s">
        <v>510</v>
      </c>
      <c r="E44" s="566" t="s">
        <v>62</v>
      </c>
      <c r="F44" s="566" t="s">
        <v>17</v>
      </c>
      <c r="G44" s="566" t="s">
        <v>749</v>
      </c>
      <c r="H44" s="583" t="s">
        <v>179</v>
      </c>
      <c r="I44" s="319" t="s">
        <v>17</v>
      </c>
      <c r="J44" s="319" t="s">
        <v>1401</v>
      </c>
      <c r="K44" s="319" t="s">
        <v>17</v>
      </c>
      <c r="L44" s="566" t="s">
        <v>508</v>
      </c>
      <c r="M44" s="319" t="s">
        <v>750</v>
      </c>
      <c r="N44" s="319" t="s">
        <v>751</v>
      </c>
      <c r="O44" s="478" t="s">
        <v>3379</v>
      </c>
      <c r="P44" s="478" t="s">
        <v>3380</v>
      </c>
      <c r="Q44" s="476" t="s">
        <v>2591</v>
      </c>
      <c r="R44" s="478" t="s">
        <v>3475</v>
      </c>
      <c r="S44" s="478" t="s">
        <v>3476</v>
      </c>
      <c r="T44" s="353" t="s">
        <v>3381</v>
      </c>
    </row>
    <row r="45" spans="1:20" ht="21" customHeight="1" x14ac:dyDescent="0.25">
      <c r="A45" s="566"/>
      <c r="B45" s="566"/>
      <c r="C45" s="566"/>
      <c r="D45" s="566"/>
      <c r="E45" s="566"/>
      <c r="F45" s="566"/>
      <c r="G45" s="566"/>
      <c r="H45" s="583"/>
      <c r="I45" s="319" t="s">
        <v>17</v>
      </c>
      <c r="J45" s="320"/>
      <c r="K45" s="319" t="s">
        <v>17</v>
      </c>
      <c r="L45" s="566"/>
      <c r="M45" s="319"/>
      <c r="N45" s="319" t="s">
        <v>1401</v>
      </c>
      <c r="O45" s="462" t="s">
        <v>17</v>
      </c>
      <c r="P45" s="462" t="s">
        <v>17</v>
      </c>
      <c r="Q45" s="462" t="s">
        <v>17</v>
      </c>
      <c r="R45" s="462" t="s">
        <v>17</v>
      </c>
      <c r="S45" s="462" t="s">
        <v>17</v>
      </c>
      <c r="T45" s="462" t="s">
        <v>17</v>
      </c>
    </row>
    <row r="46" spans="1:20" ht="98.25" customHeight="1" x14ac:dyDescent="0.25">
      <c r="A46" s="566" t="s">
        <v>1533</v>
      </c>
      <c r="B46" s="566" t="s">
        <v>723</v>
      </c>
      <c r="C46" s="566" t="s">
        <v>753</v>
      </c>
      <c r="D46" s="566" t="s">
        <v>511</v>
      </c>
      <c r="E46" s="566" t="s">
        <v>62</v>
      </c>
      <c r="F46" s="566">
        <v>1</v>
      </c>
      <c r="G46" s="566" t="s">
        <v>512</v>
      </c>
      <c r="H46" s="566" t="s">
        <v>752</v>
      </c>
      <c r="I46" s="295" t="s">
        <v>17</v>
      </c>
      <c r="J46" s="295" t="s">
        <v>17</v>
      </c>
      <c r="K46" s="295" t="s">
        <v>17</v>
      </c>
      <c r="L46" s="573" t="s">
        <v>17</v>
      </c>
      <c r="M46" s="295" t="s">
        <v>17</v>
      </c>
      <c r="N46" s="295" t="s">
        <v>17</v>
      </c>
      <c r="O46" s="464" t="s">
        <v>17</v>
      </c>
      <c r="P46" s="351"/>
      <c r="Q46" s="354" t="s">
        <v>2594</v>
      </c>
      <c r="R46" s="464" t="s">
        <v>17</v>
      </c>
      <c r="S46" s="464" t="s">
        <v>17</v>
      </c>
      <c r="T46" s="464" t="s">
        <v>17</v>
      </c>
    </row>
    <row r="47" spans="1:20" ht="83.25" customHeight="1" x14ac:dyDescent="0.25">
      <c r="A47" s="566"/>
      <c r="B47" s="566"/>
      <c r="C47" s="566"/>
      <c r="D47" s="566"/>
      <c r="E47" s="566"/>
      <c r="F47" s="566"/>
      <c r="G47" s="566"/>
      <c r="H47" s="566"/>
      <c r="I47" s="293" t="s">
        <v>17</v>
      </c>
      <c r="J47" s="293" t="s">
        <v>17</v>
      </c>
      <c r="K47" s="293" t="s">
        <v>17</v>
      </c>
      <c r="L47" s="566"/>
      <c r="M47" s="293" t="s">
        <v>17</v>
      </c>
      <c r="N47" s="293" t="s">
        <v>17</v>
      </c>
      <c r="O47" s="462" t="s">
        <v>17</v>
      </c>
      <c r="P47" s="462" t="s">
        <v>17</v>
      </c>
      <c r="Q47" s="462" t="s">
        <v>17</v>
      </c>
      <c r="R47" s="462" t="s">
        <v>17</v>
      </c>
      <c r="S47" s="462" t="s">
        <v>17</v>
      </c>
      <c r="T47" s="462" t="s">
        <v>17</v>
      </c>
    </row>
    <row r="48" spans="1:20" ht="153.75" customHeight="1" x14ac:dyDescent="0.25">
      <c r="A48" s="566" t="s">
        <v>1534</v>
      </c>
      <c r="B48" s="566" t="s">
        <v>723</v>
      </c>
      <c r="C48" s="582"/>
      <c r="D48" s="566" t="s">
        <v>513</v>
      </c>
      <c r="E48" s="566" t="s">
        <v>62</v>
      </c>
      <c r="F48" s="566" t="s">
        <v>17</v>
      </c>
      <c r="G48" s="566" t="s">
        <v>2433</v>
      </c>
      <c r="H48" s="566" t="s">
        <v>2434</v>
      </c>
      <c r="I48" s="80" t="s">
        <v>17</v>
      </c>
      <c r="J48" s="80" t="s">
        <v>17</v>
      </c>
      <c r="K48" s="80" t="s">
        <v>17</v>
      </c>
      <c r="L48" s="80" t="s">
        <v>17</v>
      </c>
      <c r="M48" s="266">
        <v>111</v>
      </c>
      <c r="N48" s="266">
        <v>111</v>
      </c>
      <c r="O48" s="478" t="s">
        <v>362</v>
      </c>
      <c r="P48" s="478"/>
      <c r="Q48" s="476" t="s">
        <v>2590</v>
      </c>
      <c r="R48" s="478" t="s">
        <v>3383</v>
      </c>
      <c r="S48" s="478" t="s">
        <v>17</v>
      </c>
      <c r="T48" s="478" t="s">
        <v>3382</v>
      </c>
    </row>
    <row r="49" spans="1:20" ht="15" customHeight="1" x14ac:dyDescent="0.25">
      <c r="A49" s="566"/>
      <c r="B49" s="566"/>
      <c r="C49" s="582"/>
      <c r="D49" s="566"/>
      <c r="E49" s="566"/>
      <c r="F49" s="566"/>
      <c r="G49" s="566"/>
      <c r="H49" s="566"/>
      <c r="I49" s="80" t="s">
        <v>17</v>
      </c>
      <c r="J49" s="80" t="s">
        <v>17</v>
      </c>
      <c r="K49" s="80" t="s">
        <v>17</v>
      </c>
      <c r="L49" s="80" t="s">
        <v>17</v>
      </c>
      <c r="M49" s="266" t="s">
        <v>17</v>
      </c>
      <c r="N49" s="266" t="s">
        <v>17</v>
      </c>
      <c r="O49" s="462" t="s">
        <v>17</v>
      </c>
      <c r="P49" s="462" t="s">
        <v>17</v>
      </c>
      <c r="Q49" s="462" t="s">
        <v>17</v>
      </c>
      <c r="R49" s="462" t="s">
        <v>17</v>
      </c>
      <c r="S49" s="462" t="s">
        <v>17</v>
      </c>
      <c r="T49" s="462" t="s">
        <v>17</v>
      </c>
    </row>
    <row r="50" spans="1:20" ht="99.75" customHeight="1" x14ac:dyDescent="0.25">
      <c r="A50" s="566" t="s">
        <v>1535</v>
      </c>
      <c r="B50" s="566" t="s">
        <v>723</v>
      </c>
      <c r="C50" s="582"/>
      <c r="D50" s="566"/>
      <c r="E50" s="566"/>
      <c r="F50" s="566"/>
      <c r="G50" s="566" t="s">
        <v>754</v>
      </c>
      <c r="H50" s="566" t="s">
        <v>755</v>
      </c>
      <c r="I50" s="80" t="s">
        <v>17</v>
      </c>
      <c r="J50" s="80" t="s">
        <v>17</v>
      </c>
      <c r="K50" s="80" t="s">
        <v>17</v>
      </c>
      <c r="L50" s="80" t="s">
        <v>17</v>
      </c>
      <c r="M50" s="266" t="s">
        <v>1818</v>
      </c>
      <c r="N50" s="266" t="s">
        <v>1818</v>
      </c>
      <c r="O50" s="478" t="s">
        <v>3386</v>
      </c>
      <c r="P50" s="478" t="s">
        <v>3387</v>
      </c>
      <c r="Q50" s="477" t="s">
        <v>2592</v>
      </c>
      <c r="R50" s="478" t="s">
        <v>17</v>
      </c>
      <c r="S50" s="478" t="s">
        <v>17</v>
      </c>
      <c r="T50" s="478" t="s">
        <v>3388</v>
      </c>
    </row>
    <row r="51" spans="1:20" x14ac:dyDescent="0.25">
      <c r="A51" s="566"/>
      <c r="B51" s="566"/>
      <c r="C51" s="582"/>
      <c r="D51" s="566"/>
      <c r="E51" s="566"/>
      <c r="F51" s="566"/>
      <c r="G51" s="566"/>
      <c r="H51" s="566"/>
      <c r="I51" s="80" t="s">
        <v>17</v>
      </c>
      <c r="J51" s="80" t="s">
        <v>17</v>
      </c>
      <c r="K51" s="80" t="s">
        <v>17</v>
      </c>
      <c r="L51" s="80" t="s">
        <v>17</v>
      </c>
      <c r="M51" s="266" t="s">
        <v>17</v>
      </c>
      <c r="N51" s="266" t="s">
        <v>17</v>
      </c>
      <c r="O51" s="462" t="s">
        <v>17</v>
      </c>
      <c r="P51" s="462" t="s">
        <v>17</v>
      </c>
      <c r="Q51" s="462" t="s">
        <v>17</v>
      </c>
      <c r="R51" s="462" t="s">
        <v>17</v>
      </c>
      <c r="S51" s="462" t="s">
        <v>17</v>
      </c>
      <c r="T51" s="462" t="s">
        <v>17</v>
      </c>
    </row>
    <row r="52" spans="1:20" ht="132" customHeight="1" x14ac:dyDescent="0.25">
      <c r="A52" s="566" t="s">
        <v>1536</v>
      </c>
      <c r="B52" s="566" t="s">
        <v>723</v>
      </c>
      <c r="C52" s="582"/>
      <c r="D52" s="566" t="s">
        <v>514</v>
      </c>
      <c r="E52" s="566" t="s">
        <v>62</v>
      </c>
      <c r="F52" s="566" t="s">
        <v>17</v>
      </c>
      <c r="G52" s="566" t="s">
        <v>515</v>
      </c>
      <c r="H52" s="566" t="s">
        <v>756</v>
      </c>
      <c r="I52" s="80" t="s">
        <v>17</v>
      </c>
      <c r="J52" s="80" t="s">
        <v>17</v>
      </c>
      <c r="K52" s="80" t="s">
        <v>17</v>
      </c>
      <c r="L52" s="566" t="s">
        <v>17</v>
      </c>
      <c r="M52" s="266" t="s">
        <v>756</v>
      </c>
      <c r="N52" s="266" t="s">
        <v>756</v>
      </c>
      <c r="O52" s="478" t="s">
        <v>3384</v>
      </c>
      <c r="P52" s="478" t="s">
        <v>3385</v>
      </c>
      <c r="Q52" s="476" t="s">
        <v>2592</v>
      </c>
      <c r="R52" s="478" t="s">
        <v>17</v>
      </c>
      <c r="S52" s="478" t="s">
        <v>17</v>
      </c>
      <c r="T52" s="488" t="s">
        <v>3388</v>
      </c>
    </row>
    <row r="53" spans="1:20" x14ac:dyDescent="0.25">
      <c r="A53" s="566"/>
      <c r="B53" s="566"/>
      <c r="C53" s="582"/>
      <c r="D53" s="566"/>
      <c r="E53" s="566"/>
      <c r="F53" s="566"/>
      <c r="G53" s="566"/>
      <c r="H53" s="566"/>
      <c r="I53" s="80" t="s">
        <v>17</v>
      </c>
      <c r="J53" s="80" t="s">
        <v>17</v>
      </c>
      <c r="K53" s="80" t="s">
        <v>17</v>
      </c>
      <c r="L53" s="566"/>
      <c r="M53" s="266" t="s">
        <v>17</v>
      </c>
      <c r="N53" s="266" t="s">
        <v>17</v>
      </c>
      <c r="O53" s="478" t="s">
        <v>17</v>
      </c>
      <c r="P53" s="478"/>
      <c r="Q53" s="488" t="s">
        <v>17</v>
      </c>
      <c r="R53" s="488" t="s">
        <v>17</v>
      </c>
      <c r="S53" s="488" t="s">
        <v>17</v>
      </c>
      <c r="T53" s="488" t="s">
        <v>17</v>
      </c>
    </row>
    <row r="54" spans="1:20" ht="114" customHeight="1" x14ac:dyDescent="0.25">
      <c r="A54" s="568" t="s">
        <v>1537</v>
      </c>
      <c r="B54" s="568" t="s">
        <v>16</v>
      </c>
      <c r="C54" s="569" t="s">
        <v>770</v>
      </c>
      <c r="D54" s="568" t="s">
        <v>13</v>
      </c>
      <c r="E54" s="568" t="s">
        <v>724</v>
      </c>
      <c r="F54" s="564" t="s">
        <v>2188</v>
      </c>
      <c r="G54" s="568" t="s">
        <v>25</v>
      </c>
      <c r="H54" s="568" t="s">
        <v>574</v>
      </c>
      <c r="I54" s="118" t="s">
        <v>17</v>
      </c>
      <c r="J54" s="151" t="s">
        <v>17</v>
      </c>
      <c r="K54" s="151" t="s">
        <v>17</v>
      </c>
      <c r="L54" s="568" t="s">
        <v>41</v>
      </c>
      <c r="M54" s="265" t="s">
        <v>17</v>
      </c>
      <c r="N54" s="265" t="s">
        <v>17</v>
      </c>
      <c r="O54" s="454" t="s">
        <v>17</v>
      </c>
      <c r="P54" s="454" t="s">
        <v>17</v>
      </c>
      <c r="Q54" s="452" t="s">
        <v>2594</v>
      </c>
      <c r="R54" s="454" t="s">
        <v>17</v>
      </c>
      <c r="S54" s="454" t="s">
        <v>17</v>
      </c>
      <c r="T54" s="454" t="s">
        <v>17</v>
      </c>
    </row>
    <row r="55" spans="1:20" ht="21" customHeight="1" x14ac:dyDescent="0.25">
      <c r="A55" s="568"/>
      <c r="B55" s="568"/>
      <c r="C55" s="571"/>
      <c r="D55" s="568"/>
      <c r="E55" s="568"/>
      <c r="F55" s="564"/>
      <c r="G55" s="568"/>
      <c r="H55" s="568"/>
      <c r="I55" s="118" t="s">
        <v>17</v>
      </c>
      <c r="J55" s="151" t="s">
        <v>17</v>
      </c>
      <c r="K55" s="151" t="s">
        <v>17</v>
      </c>
      <c r="L55" s="568"/>
      <c r="M55" s="265" t="s">
        <v>17</v>
      </c>
      <c r="N55" s="265" t="s">
        <v>17</v>
      </c>
      <c r="O55" s="454" t="s">
        <v>17</v>
      </c>
      <c r="P55" s="454" t="s">
        <v>17</v>
      </c>
      <c r="Q55" s="454" t="s">
        <v>17</v>
      </c>
      <c r="R55" s="454" t="s">
        <v>17</v>
      </c>
      <c r="S55" s="454" t="s">
        <v>17</v>
      </c>
      <c r="T55" s="454" t="s">
        <v>17</v>
      </c>
    </row>
    <row r="56" spans="1:20" ht="129" customHeight="1" x14ac:dyDescent="0.25">
      <c r="A56" s="568" t="s">
        <v>1538</v>
      </c>
      <c r="B56" s="568" t="s">
        <v>16</v>
      </c>
      <c r="C56" s="571"/>
      <c r="D56" s="568"/>
      <c r="E56" s="568" t="s">
        <v>724</v>
      </c>
      <c r="F56" s="564" t="s">
        <v>2189</v>
      </c>
      <c r="G56" s="568" t="s">
        <v>27</v>
      </c>
      <c r="H56" s="568" t="s">
        <v>2191</v>
      </c>
      <c r="I56" s="151" t="s">
        <v>17</v>
      </c>
      <c r="J56" s="151" t="s">
        <v>17</v>
      </c>
      <c r="K56" s="151" t="s">
        <v>17</v>
      </c>
      <c r="L56" s="568" t="s">
        <v>41</v>
      </c>
      <c r="M56" s="271" t="s">
        <v>2190</v>
      </c>
      <c r="N56" s="265" t="s">
        <v>17</v>
      </c>
      <c r="O56" s="454" t="s">
        <v>17</v>
      </c>
      <c r="P56" s="454" t="s">
        <v>17</v>
      </c>
      <c r="Q56" s="452" t="s">
        <v>2594</v>
      </c>
      <c r="R56" s="454" t="s">
        <v>17</v>
      </c>
      <c r="S56" s="454" t="s">
        <v>17</v>
      </c>
      <c r="T56" s="454" t="s">
        <v>17</v>
      </c>
    </row>
    <row r="57" spans="1:20" ht="12.75" customHeight="1" x14ac:dyDescent="0.25">
      <c r="A57" s="568"/>
      <c r="B57" s="568"/>
      <c r="C57" s="571"/>
      <c r="D57" s="568"/>
      <c r="E57" s="568"/>
      <c r="F57" s="564"/>
      <c r="G57" s="568"/>
      <c r="H57" s="568"/>
      <c r="I57" s="151" t="s">
        <v>17</v>
      </c>
      <c r="J57" s="151" t="s">
        <v>17</v>
      </c>
      <c r="K57" s="151" t="s">
        <v>17</v>
      </c>
      <c r="L57" s="568"/>
      <c r="M57" s="265" t="s">
        <v>17</v>
      </c>
      <c r="N57" s="265" t="s">
        <v>17</v>
      </c>
      <c r="O57" s="454" t="s">
        <v>17</v>
      </c>
      <c r="P57" s="454" t="s">
        <v>17</v>
      </c>
      <c r="Q57" s="454" t="s">
        <v>17</v>
      </c>
      <c r="R57" s="454" t="s">
        <v>17</v>
      </c>
      <c r="S57" s="454" t="s">
        <v>17</v>
      </c>
      <c r="T57" s="454" t="s">
        <v>17</v>
      </c>
    </row>
    <row r="58" spans="1:20" ht="72" customHeight="1" x14ac:dyDescent="0.25">
      <c r="A58" s="568" t="s">
        <v>1539</v>
      </c>
      <c r="B58" s="568" t="s">
        <v>16</v>
      </c>
      <c r="C58" s="571"/>
      <c r="D58" s="568"/>
      <c r="E58" s="568" t="s">
        <v>724</v>
      </c>
      <c r="F58" s="564" t="s">
        <v>2193</v>
      </c>
      <c r="G58" s="568" t="s">
        <v>29</v>
      </c>
      <c r="H58" s="568" t="s">
        <v>2192</v>
      </c>
      <c r="I58" s="151" t="s">
        <v>17</v>
      </c>
      <c r="J58" s="151" t="s">
        <v>17</v>
      </c>
      <c r="K58" s="151" t="s">
        <v>17</v>
      </c>
      <c r="L58" s="568" t="s">
        <v>41</v>
      </c>
      <c r="M58" s="267">
        <v>3</v>
      </c>
      <c r="N58" s="267">
        <v>3</v>
      </c>
      <c r="O58" s="338">
        <v>3</v>
      </c>
      <c r="P58" s="348"/>
      <c r="Q58" s="354" t="s">
        <v>2592</v>
      </c>
      <c r="R58" s="454" t="s">
        <v>17</v>
      </c>
      <c r="S58" s="454" t="s">
        <v>17</v>
      </c>
      <c r="T58" s="349" t="s">
        <v>3309</v>
      </c>
    </row>
    <row r="59" spans="1:20" ht="30.75" customHeight="1" x14ac:dyDescent="0.25">
      <c r="A59" s="568"/>
      <c r="B59" s="568"/>
      <c r="C59" s="570"/>
      <c r="D59" s="568"/>
      <c r="E59" s="568"/>
      <c r="F59" s="564"/>
      <c r="G59" s="568"/>
      <c r="H59" s="568"/>
      <c r="I59" s="151" t="s">
        <v>17</v>
      </c>
      <c r="J59" s="151" t="s">
        <v>17</v>
      </c>
      <c r="K59" s="151" t="s">
        <v>17</v>
      </c>
      <c r="L59" s="568"/>
      <c r="M59" s="265" t="s">
        <v>17</v>
      </c>
      <c r="N59" s="265" t="s">
        <v>17</v>
      </c>
      <c r="O59" s="454" t="s">
        <v>17</v>
      </c>
      <c r="P59" s="454" t="s">
        <v>17</v>
      </c>
      <c r="Q59" s="454" t="s">
        <v>17</v>
      </c>
      <c r="R59" s="454" t="s">
        <v>17</v>
      </c>
      <c r="S59" s="454" t="s">
        <v>17</v>
      </c>
      <c r="T59" s="454" t="s">
        <v>17</v>
      </c>
    </row>
    <row r="60" spans="1:20" ht="97.5" customHeight="1" x14ac:dyDescent="0.25">
      <c r="A60" s="568" t="s">
        <v>1540</v>
      </c>
      <c r="B60" s="568" t="s">
        <v>16</v>
      </c>
      <c r="C60" s="569" t="s">
        <v>773</v>
      </c>
      <c r="D60" s="568" t="s">
        <v>774</v>
      </c>
      <c r="E60" s="568" t="s">
        <v>724</v>
      </c>
      <c r="F60" s="564">
        <v>4</v>
      </c>
      <c r="G60" s="568" t="s">
        <v>18</v>
      </c>
      <c r="H60" s="568" t="s">
        <v>771</v>
      </c>
      <c r="I60" s="151" t="s">
        <v>17</v>
      </c>
      <c r="J60" s="151" t="s">
        <v>17</v>
      </c>
      <c r="K60" s="151" t="s">
        <v>17</v>
      </c>
      <c r="L60" s="568" t="s">
        <v>41</v>
      </c>
      <c r="M60" s="267">
        <v>1</v>
      </c>
      <c r="N60" s="267">
        <v>1</v>
      </c>
      <c r="O60" s="338">
        <v>1</v>
      </c>
      <c r="P60" s="349"/>
      <c r="Q60" s="452" t="s">
        <v>2592</v>
      </c>
      <c r="R60" s="454" t="s">
        <v>17</v>
      </c>
      <c r="S60" s="454" t="s">
        <v>17</v>
      </c>
      <c r="T60" s="454" t="s">
        <v>3309</v>
      </c>
    </row>
    <row r="61" spans="1:20" ht="18" customHeight="1" x14ac:dyDescent="0.25">
      <c r="A61" s="568"/>
      <c r="B61" s="568"/>
      <c r="C61" s="571"/>
      <c r="D61" s="568"/>
      <c r="E61" s="568"/>
      <c r="F61" s="564"/>
      <c r="G61" s="568"/>
      <c r="H61" s="568"/>
      <c r="I61" s="151" t="s">
        <v>17</v>
      </c>
      <c r="J61" s="151" t="s">
        <v>17</v>
      </c>
      <c r="K61" s="151" t="s">
        <v>17</v>
      </c>
      <c r="L61" s="568"/>
      <c r="M61" s="265" t="s">
        <v>17</v>
      </c>
      <c r="N61" s="265" t="s">
        <v>17</v>
      </c>
      <c r="O61" s="454" t="s">
        <v>17</v>
      </c>
      <c r="P61" s="349"/>
      <c r="Q61" s="454" t="s">
        <v>17</v>
      </c>
      <c r="R61" s="454" t="s">
        <v>17</v>
      </c>
      <c r="S61" s="454" t="s">
        <v>17</v>
      </c>
      <c r="T61" s="454" t="s">
        <v>17</v>
      </c>
    </row>
    <row r="62" spans="1:20" ht="120" x14ac:dyDescent="0.25">
      <c r="A62" s="568" t="s">
        <v>1541</v>
      </c>
      <c r="B62" s="568" t="s">
        <v>16</v>
      </c>
      <c r="C62" s="571"/>
      <c r="D62" s="568" t="s">
        <v>30</v>
      </c>
      <c r="E62" s="568" t="s">
        <v>724</v>
      </c>
      <c r="F62" s="564">
        <v>1</v>
      </c>
      <c r="G62" s="568" t="s">
        <v>20</v>
      </c>
      <c r="H62" s="568" t="s">
        <v>772</v>
      </c>
      <c r="I62" s="151" t="s">
        <v>17</v>
      </c>
      <c r="J62" s="151" t="s">
        <v>17</v>
      </c>
      <c r="K62" s="151" t="s">
        <v>17</v>
      </c>
      <c r="L62" s="568" t="s">
        <v>41</v>
      </c>
      <c r="M62" s="265" t="s">
        <v>20</v>
      </c>
      <c r="N62" s="267" t="s">
        <v>17</v>
      </c>
      <c r="O62" s="453" t="s">
        <v>17</v>
      </c>
      <c r="P62" s="453" t="s">
        <v>17</v>
      </c>
      <c r="Q62" s="452" t="s">
        <v>2594</v>
      </c>
      <c r="R62" s="453" t="s">
        <v>17</v>
      </c>
      <c r="S62" s="453" t="s">
        <v>17</v>
      </c>
      <c r="T62" s="453" t="s">
        <v>17</v>
      </c>
    </row>
    <row r="63" spans="1:20" x14ac:dyDescent="0.25">
      <c r="A63" s="568"/>
      <c r="B63" s="568"/>
      <c r="C63" s="571"/>
      <c r="D63" s="568"/>
      <c r="E63" s="568"/>
      <c r="F63" s="564"/>
      <c r="G63" s="568"/>
      <c r="H63" s="568"/>
      <c r="I63" s="151" t="s">
        <v>17</v>
      </c>
      <c r="J63" s="151" t="s">
        <v>17</v>
      </c>
      <c r="K63" s="151" t="s">
        <v>17</v>
      </c>
      <c r="L63" s="568"/>
      <c r="M63" s="265" t="s">
        <v>17</v>
      </c>
      <c r="N63" s="265" t="s">
        <v>17</v>
      </c>
      <c r="O63" s="454" t="s">
        <v>17</v>
      </c>
      <c r="P63" s="454" t="s">
        <v>17</v>
      </c>
      <c r="Q63" s="454" t="s">
        <v>17</v>
      </c>
      <c r="R63" s="454" t="s">
        <v>17</v>
      </c>
      <c r="S63" s="454" t="s">
        <v>17</v>
      </c>
      <c r="T63" s="454" t="s">
        <v>17</v>
      </c>
    </row>
    <row r="64" spans="1:20" ht="105.75" customHeight="1" x14ac:dyDescent="0.25">
      <c r="A64" s="568" t="s">
        <v>1542</v>
      </c>
      <c r="B64" s="568" t="s">
        <v>16</v>
      </c>
      <c r="C64" s="571"/>
      <c r="D64" s="564" t="s">
        <v>31</v>
      </c>
      <c r="E64" s="568" t="s">
        <v>724</v>
      </c>
      <c r="F64" s="564">
        <v>1</v>
      </c>
      <c r="G64" s="568" t="s">
        <v>19</v>
      </c>
      <c r="H64" s="568" t="s">
        <v>574</v>
      </c>
      <c r="I64" s="151" t="s">
        <v>17</v>
      </c>
      <c r="J64" s="151" t="s">
        <v>17</v>
      </c>
      <c r="K64" s="151" t="s">
        <v>17</v>
      </c>
      <c r="L64" s="568" t="s">
        <v>41</v>
      </c>
      <c r="M64" s="267" t="s">
        <v>17</v>
      </c>
      <c r="N64" s="267" t="s">
        <v>17</v>
      </c>
      <c r="O64" s="453" t="s">
        <v>17</v>
      </c>
      <c r="P64" s="349"/>
      <c r="Q64" s="452" t="s">
        <v>2594</v>
      </c>
      <c r="R64" s="453" t="s">
        <v>17</v>
      </c>
      <c r="S64" s="453" t="s">
        <v>17</v>
      </c>
      <c r="T64" s="453" t="s">
        <v>17</v>
      </c>
    </row>
    <row r="65" spans="1:20" x14ac:dyDescent="0.25">
      <c r="A65" s="568"/>
      <c r="B65" s="568"/>
      <c r="C65" s="571"/>
      <c r="D65" s="564"/>
      <c r="E65" s="568"/>
      <c r="F65" s="564"/>
      <c r="G65" s="568"/>
      <c r="H65" s="568"/>
      <c r="I65" s="151" t="s">
        <v>17</v>
      </c>
      <c r="J65" s="151" t="s">
        <v>17</v>
      </c>
      <c r="K65" s="151" t="s">
        <v>17</v>
      </c>
      <c r="L65" s="568"/>
      <c r="M65" s="267" t="s">
        <v>17</v>
      </c>
      <c r="N65" s="265" t="s">
        <v>17</v>
      </c>
      <c r="O65" s="454" t="s">
        <v>17</v>
      </c>
      <c r="P65" s="349"/>
      <c r="Q65" s="454" t="s">
        <v>17</v>
      </c>
      <c r="R65" s="454" t="s">
        <v>17</v>
      </c>
      <c r="S65" s="454" t="s">
        <v>17</v>
      </c>
      <c r="T65" s="454" t="s">
        <v>17</v>
      </c>
    </row>
    <row r="66" spans="1:20" ht="71.25" customHeight="1" x14ac:dyDescent="0.25">
      <c r="A66" s="568" t="s">
        <v>1543</v>
      </c>
      <c r="B66" s="568" t="s">
        <v>16</v>
      </c>
      <c r="C66" s="571"/>
      <c r="D66" s="568" t="s">
        <v>33</v>
      </c>
      <c r="E66" s="568" t="s">
        <v>724</v>
      </c>
      <c r="F66" s="564">
        <v>1</v>
      </c>
      <c r="G66" s="568" t="s">
        <v>22</v>
      </c>
      <c r="H66" s="568" t="s">
        <v>2194</v>
      </c>
      <c r="I66" s="118" t="s">
        <v>1256</v>
      </c>
      <c r="J66" s="151" t="s">
        <v>17</v>
      </c>
      <c r="K66" s="151" t="s">
        <v>17</v>
      </c>
      <c r="L66" s="568" t="s">
        <v>14</v>
      </c>
      <c r="M66" s="267" t="s">
        <v>17</v>
      </c>
      <c r="N66" s="267" t="s">
        <v>17</v>
      </c>
      <c r="O66" s="453" t="s">
        <v>17</v>
      </c>
      <c r="P66" s="349"/>
      <c r="Q66" s="452" t="s">
        <v>2594</v>
      </c>
      <c r="R66" s="453" t="s">
        <v>17</v>
      </c>
      <c r="S66" s="453" t="s">
        <v>17</v>
      </c>
      <c r="T66" s="453" t="s">
        <v>17</v>
      </c>
    </row>
    <row r="67" spans="1:20" x14ac:dyDescent="0.25">
      <c r="A67" s="568"/>
      <c r="B67" s="568"/>
      <c r="C67" s="571"/>
      <c r="D67" s="568"/>
      <c r="E67" s="568"/>
      <c r="F67" s="564"/>
      <c r="G67" s="568"/>
      <c r="H67" s="568"/>
      <c r="I67" s="118" t="s">
        <v>1257</v>
      </c>
      <c r="J67" s="151" t="s">
        <v>17</v>
      </c>
      <c r="K67" s="151" t="s">
        <v>17</v>
      </c>
      <c r="L67" s="568"/>
      <c r="M67" s="265" t="s">
        <v>17</v>
      </c>
      <c r="N67" s="265" t="s">
        <v>17</v>
      </c>
      <c r="O67" s="454" t="s">
        <v>17</v>
      </c>
      <c r="P67" s="349"/>
      <c r="Q67" s="454" t="s">
        <v>17</v>
      </c>
      <c r="R67" s="454" t="s">
        <v>17</v>
      </c>
      <c r="S67" s="454" t="s">
        <v>17</v>
      </c>
      <c r="T67" s="454" t="s">
        <v>17</v>
      </c>
    </row>
    <row r="68" spans="1:20" ht="55.5" customHeight="1" x14ac:dyDescent="0.25">
      <c r="A68" s="568" t="s">
        <v>1544</v>
      </c>
      <c r="B68" s="568" t="s">
        <v>16</v>
      </c>
      <c r="C68" s="571"/>
      <c r="D68" s="568" t="s">
        <v>23</v>
      </c>
      <c r="E68" s="568" t="s">
        <v>724</v>
      </c>
      <c r="F68" s="564">
        <v>1</v>
      </c>
      <c r="G68" s="568" t="s">
        <v>24</v>
      </c>
      <c r="H68" s="568" t="s">
        <v>2195</v>
      </c>
      <c r="I68" s="118" t="s">
        <v>894</v>
      </c>
      <c r="J68" s="151" t="s">
        <v>17</v>
      </c>
      <c r="K68" s="151" t="s">
        <v>17</v>
      </c>
      <c r="L68" s="568" t="s">
        <v>17</v>
      </c>
      <c r="M68" s="267" t="s">
        <v>17</v>
      </c>
      <c r="N68" s="267" t="s">
        <v>17</v>
      </c>
      <c r="O68" s="453" t="s">
        <v>17</v>
      </c>
      <c r="P68" s="349"/>
      <c r="Q68" s="452" t="s">
        <v>2594</v>
      </c>
      <c r="R68" s="453" t="s">
        <v>17</v>
      </c>
      <c r="S68" s="453" t="s">
        <v>17</v>
      </c>
      <c r="T68" s="453" t="s">
        <v>17</v>
      </c>
    </row>
    <row r="69" spans="1:20" ht="48" x14ac:dyDescent="0.25">
      <c r="A69" s="568"/>
      <c r="B69" s="568"/>
      <c r="C69" s="570"/>
      <c r="D69" s="568"/>
      <c r="E69" s="568"/>
      <c r="F69" s="564"/>
      <c r="G69" s="568"/>
      <c r="H69" s="568"/>
      <c r="I69" s="118" t="s">
        <v>1260</v>
      </c>
      <c r="J69" s="151" t="s">
        <v>17</v>
      </c>
      <c r="K69" s="151" t="s">
        <v>17</v>
      </c>
      <c r="L69" s="568"/>
      <c r="M69" s="265" t="s">
        <v>17</v>
      </c>
      <c r="N69" s="265" t="s">
        <v>17</v>
      </c>
      <c r="O69" s="454" t="s">
        <v>17</v>
      </c>
      <c r="P69" s="349"/>
      <c r="Q69" s="454" t="s">
        <v>17</v>
      </c>
      <c r="R69" s="454" t="s">
        <v>17</v>
      </c>
      <c r="S69" s="454" t="s">
        <v>17</v>
      </c>
      <c r="T69" s="454" t="s">
        <v>17</v>
      </c>
    </row>
    <row r="70" spans="1:20" ht="101.25" customHeight="1" x14ac:dyDescent="0.25">
      <c r="A70" s="568" t="s">
        <v>1545</v>
      </c>
      <c r="B70" s="568" t="s">
        <v>16</v>
      </c>
      <c r="C70" s="569" t="s">
        <v>775</v>
      </c>
      <c r="D70" s="584" t="s">
        <v>35</v>
      </c>
      <c r="E70" s="569" t="s">
        <v>724</v>
      </c>
      <c r="F70" s="564">
        <v>0</v>
      </c>
      <c r="G70" s="568" t="s">
        <v>1832</v>
      </c>
      <c r="H70" s="568" t="s">
        <v>776</v>
      </c>
      <c r="I70" s="151" t="s">
        <v>17</v>
      </c>
      <c r="J70" s="151" t="s">
        <v>17</v>
      </c>
      <c r="K70" s="151" t="s">
        <v>17</v>
      </c>
      <c r="L70" s="568" t="s">
        <v>41</v>
      </c>
      <c r="M70" s="271" t="s">
        <v>1405</v>
      </c>
      <c r="N70" s="267" t="s">
        <v>17</v>
      </c>
      <c r="O70" s="453" t="s">
        <v>17</v>
      </c>
      <c r="P70" s="454"/>
      <c r="Q70" s="452" t="s">
        <v>2594</v>
      </c>
      <c r="R70" s="453" t="s">
        <v>17</v>
      </c>
      <c r="S70" s="453" t="s">
        <v>17</v>
      </c>
      <c r="T70" s="453" t="s">
        <v>17</v>
      </c>
    </row>
    <row r="71" spans="1:20" x14ac:dyDescent="0.25">
      <c r="A71" s="568"/>
      <c r="B71" s="568"/>
      <c r="C71" s="571"/>
      <c r="D71" s="584"/>
      <c r="E71" s="571"/>
      <c r="F71" s="564"/>
      <c r="G71" s="568"/>
      <c r="H71" s="568"/>
      <c r="I71" s="151" t="s">
        <v>17</v>
      </c>
      <c r="J71" s="151" t="s">
        <v>17</v>
      </c>
      <c r="K71" s="151" t="s">
        <v>17</v>
      </c>
      <c r="L71" s="568"/>
      <c r="M71" s="265" t="s">
        <v>17</v>
      </c>
      <c r="N71" s="265" t="s">
        <v>17</v>
      </c>
      <c r="O71" s="454" t="s">
        <v>17</v>
      </c>
      <c r="P71" s="454"/>
      <c r="Q71" s="454" t="s">
        <v>17</v>
      </c>
      <c r="R71" s="454" t="s">
        <v>17</v>
      </c>
      <c r="S71" s="454" t="s">
        <v>17</v>
      </c>
      <c r="T71" s="454" t="s">
        <v>17</v>
      </c>
    </row>
    <row r="72" spans="1:20" ht="192.75" customHeight="1" x14ac:dyDescent="0.25">
      <c r="A72" s="568" t="s">
        <v>1546</v>
      </c>
      <c r="B72" s="568" t="s">
        <v>16</v>
      </c>
      <c r="C72" s="571"/>
      <c r="D72" s="584"/>
      <c r="E72" s="571"/>
      <c r="F72" s="568" t="s">
        <v>17</v>
      </c>
      <c r="G72" s="568" t="s">
        <v>36</v>
      </c>
      <c r="H72" s="585" t="s">
        <v>486</v>
      </c>
      <c r="I72" s="151" t="s">
        <v>17</v>
      </c>
      <c r="J72" s="151" t="s">
        <v>17</v>
      </c>
      <c r="K72" s="151" t="s">
        <v>17</v>
      </c>
      <c r="L72" s="568" t="s">
        <v>41</v>
      </c>
      <c r="M72" s="268" t="s">
        <v>486</v>
      </c>
      <c r="N72" s="268" t="s">
        <v>486</v>
      </c>
      <c r="O72" s="455" t="s">
        <v>486</v>
      </c>
      <c r="P72" s="350"/>
      <c r="Q72" s="354" t="s">
        <v>2592</v>
      </c>
      <c r="R72" s="454" t="s">
        <v>17</v>
      </c>
      <c r="S72" s="454" t="s">
        <v>17</v>
      </c>
      <c r="T72" s="349" t="s">
        <v>3310</v>
      </c>
    </row>
    <row r="73" spans="1:20" x14ac:dyDescent="0.25">
      <c r="A73" s="568"/>
      <c r="B73" s="568"/>
      <c r="C73" s="570"/>
      <c r="D73" s="584"/>
      <c r="E73" s="570"/>
      <c r="F73" s="568"/>
      <c r="G73" s="568"/>
      <c r="H73" s="564"/>
      <c r="I73" s="151" t="s">
        <v>17</v>
      </c>
      <c r="J73" s="151" t="s">
        <v>17</v>
      </c>
      <c r="K73" s="151" t="s">
        <v>17</v>
      </c>
      <c r="L73" s="568"/>
      <c r="M73" s="265" t="s">
        <v>17</v>
      </c>
      <c r="N73" s="265" t="s">
        <v>17</v>
      </c>
      <c r="O73" s="454" t="s">
        <v>17</v>
      </c>
      <c r="P73" s="454" t="s">
        <v>17</v>
      </c>
      <c r="Q73" s="454" t="s">
        <v>17</v>
      </c>
      <c r="R73" s="454" t="s">
        <v>17</v>
      </c>
      <c r="S73" s="454" t="s">
        <v>17</v>
      </c>
      <c r="T73" s="454" t="s">
        <v>17</v>
      </c>
    </row>
    <row r="74" spans="1:20" ht="148.5" customHeight="1" x14ac:dyDescent="0.25">
      <c r="A74" s="568" t="s">
        <v>1547</v>
      </c>
      <c r="B74" s="568" t="s">
        <v>16</v>
      </c>
      <c r="C74" s="569" t="s">
        <v>775</v>
      </c>
      <c r="D74" s="564" t="s">
        <v>32</v>
      </c>
      <c r="E74" s="568" t="s">
        <v>724</v>
      </c>
      <c r="F74" s="564">
        <v>2</v>
      </c>
      <c r="G74" s="568" t="s">
        <v>2706</v>
      </c>
      <c r="H74" s="568" t="s">
        <v>777</v>
      </c>
      <c r="I74" s="151" t="s">
        <v>1258</v>
      </c>
      <c r="J74" s="151" t="s">
        <v>17</v>
      </c>
      <c r="K74" s="151" t="s">
        <v>17</v>
      </c>
      <c r="L74" s="568" t="s">
        <v>14</v>
      </c>
      <c r="M74" s="271" t="s">
        <v>2196</v>
      </c>
      <c r="N74" s="453" t="s">
        <v>17</v>
      </c>
      <c r="O74" s="453" t="s">
        <v>17</v>
      </c>
      <c r="P74" s="454"/>
      <c r="Q74" s="452" t="s">
        <v>2594</v>
      </c>
      <c r="R74" s="453" t="s">
        <v>17</v>
      </c>
      <c r="S74" s="453" t="s">
        <v>17</v>
      </c>
      <c r="T74" s="453" t="s">
        <v>17</v>
      </c>
    </row>
    <row r="75" spans="1:20" ht="54" customHeight="1" x14ac:dyDescent="0.25">
      <c r="A75" s="568"/>
      <c r="B75" s="568"/>
      <c r="C75" s="571"/>
      <c r="D75" s="564"/>
      <c r="E75" s="568"/>
      <c r="F75" s="564"/>
      <c r="G75" s="568"/>
      <c r="H75" s="568"/>
      <c r="I75" s="151" t="s">
        <v>1259</v>
      </c>
      <c r="J75" s="151" t="s">
        <v>17</v>
      </c>
      <c r="K75" s="151" t="s">
        <v>17</v>
      </c>
      <c r="L75" s="568"/>
      <c r="M75" s="265" t="s">
        <v>1258</v>
      </c>
      <c r="N75" s="454" t="s">
        <v>17</v>
      </c>
      <c r="O75" s="454" t="s">
        <v>17</v>
      </c>
      <c r="P75" s="454"/>
      <c r="Q75" s="454" t="s">
        <v>17</v>
      </c>
      <c r="R75" s="454" t="s">
        <v>17</v>
      </c>
      <c r="S75" s="454" t="s">
        <v>17</v>
      </c>
      <c r="T75" s="454" t="s">
        <v>17</v>
      </c>
    </row>
    <row r="76" spans="1:20" ht="163.5" customHeight="1" x14ac:dyDescent="0.25">
      <c r="A76" s="568" t="s">
        <v>1548</v>
      </c>
      <c r="B76" s="568" t="s">
        <v>16</v>
      </c>
      <c r="C76" s="571"/>
      <c r="D76" s="564"/>
      <c r="E76" s="568" t="s">
        <v>724</v>
      </c>
      <c r="F76" s="564">
        <v>0</v>
      </c>
      <c r="G76" s="568" t="s">
        <v>21</v>
      </c>
      <c r="H76" s="568" t="s">
        <v>778</v>
      </c>
      <c r="I76" s="151" t="s">
        <v>17</v>
      </c>
      <c r="J76" s="151" t="s">
        <v>17</v>
      </c>
      <c r="K76" s="151" t="s">
        <v>17</v>
      </c>
      <c r="L76" s="568" t="s">
        <v>17</v>
      </c>
      <c r="M76" s="271" t="s">
        <v>2197</v>
      </c>
      <c r="N76" s="453" t="s">
        <v>17</v>
      </c>
      <c r="O76" s="453" t="s">
        <v>17</v>
      </c>
      <c r="P76" s="454"/>
      <c r="Q76" s="452" t="s">
        <v>2594</v>
      </c>
      <c r="R76" s="453" t="s">
        <v>17</v>
      </c>
      <c r="S76" s="453" t="s">
        <v>17</v>
      </c>
      <c r="T76" s="453" t="s">
        <v>17</v>
      </c>
    </row>
    <row r="77" spans="1:20" x14ac:dyDescent="0.25">
      <c r="A77" s="568"/>
      <c r="B77" s="568"/>
      <c r="C77" s="571"/>
      <c r="D77" s="564"/>
      <c r="E77" s="568"/>
      <c r="F77" s="564"/>
      <c r="G77" s="568"/>
      <c r="H77" s="568"/>
      <c r="I77" s="151" t="s">
        <v>17</v>
      </c>
      <c r="J77" s="151" t="s">
        <v>17</v>
      </c>
      <c r="K77" s="151" t="s">
        <v>17</v>
      </c>
      <c r="L77" s="568"/>
      <c r="M77" s="265" t="s">
        <v>17</v>
      </c>
      <c r="N77" s="454" t="s">
        <v>17</v>
      </c>
      <c r="O77" s="454" t="s">
        <v>17</v>
      </c>
      <c r="P77" s="454"/>
      <c r="Q77" s="454" t="s">
        <v>17</v>
      </c>
      <c r="R77" s="454" t="s">
        <v>17</v>
      </c>
      <c r="S77" s="454" t="s">
        <v>17</v>
      </c>
      <c r="T77" s="454" t="s">
        <v>17</v>
      </c>
    </row>
    <row r="78" spans="1:20" ht="108" x14ac:dyDescent="0.25">
      <c r="A78" s="568" t="s">
        <v>1549</v>
      </c>
      <c r="B78" s="568" t="s">
        <v>16</v>
      </c>
      <c r="C78" s="571"/>
      <c r="D78" s="564"/>
      <c r="E78" s="568" t="s">
        <v>724</v>
      </c>
      <c r="F78" s="564">
        <v>0</v>
      </c>
      <c r="G78" s="568" t="s">
        <v>2682</v>
      </c>
      <c r="H78" s="568" t="s">
        <v>779</v>
      </c>
      <c r="I78" s="151" t="s">
        <v>17</v>
      </c>
      <c r="J78" s="151" t="s">
        <v>17</v>
      </c>
      <c r="K78" s="151" t="s">
        <v>17</v>
      </c>
      <c r="L78" s="568" t="s">
        <v>17</v>
      </c>
      <c r="M78" s="267" t="s">
        <v>2403</v>
      </c>
      <c r="N78" s="290" t="s">
        <v>2682</v>
      </c>
      <c r="O78" s="453">
        <v>27</v>
      </c>
      <c r="P78" s="349"/>
      <c r="Q78" s="452" t="s">
        <v>2591</v>
      </c>
      <c r="R78" s="454" t="s">
        <v>3500</v>
      </c>
      <c r="S78" s="454" t="s">
        <v>3311</v>
      </c>
      <c r="T78" s="349" t="s">
        <v>3312</v>
      </c>
    </row>
    <row r="79" spans="1:20" x14ac:dyDescent="0.25">
      <c r="A79" s="568"/>
      <c r="B79" s="568"/>
      <c r="C79" s="571"/>
      <c r="D79" s="564"/>
      <c r="E79" s="568"/>
      <c r="F79" s="564"/>
      <c r="G79" s="568"/>
      <c r="H79" s="568"/>
      <c r="I79" s="151" t="s">
        <v>17</v>
      </c>
      <c r="J79" s="151" t="s">
        <v>17</v>
      </c>
      <c r="K79" s="151" t="s">
        <v>17</v>
      </c>
      <c r="L79" s="568"/>
      <c r="M79" s="265" t="s">
        <v>17</v>
      </c>
      <c r="N79" s="265" t="s">
        <v>17</v>
      </c>
      <c r="O79" s="454" t="s">
        <v>17</v>
      </c>
      <c r="P79" s="349"/>
      <c r="Q79" s="454" t="s">
        <v>17</v>
      </c>
      <c r="R79" s="454" t="s">
        <v>17</v>
      </c>
      <c r="S79" s="454" t="s">
        <v>17</v>
      </c>
      <c r="T79" s="454" t="s">
        <v>17</v>
      </c>
    </row>
    <row r="80" spans="1:20" ht="108.75" customHeight="1" x14ac:dyDescent="0.25">
      <c r="A80" s="568" t="s">
        <v>1550</v>
      </c>
      <c r="B80" s="568" t="s">
        <v>16</v>
      </c>
      <c r="C80" s="571"/>
      <c r="D80" s="568" t="s">
        <v>34</v>
      </c>
      <c r="E80" s="568" t="s">
        <v>724</v>
      </c>
      <c r="F80" s="564">
        <v>0</v>
      </c>
      <c r="G80" s="568" t="s">
        <v>37</v>
      </c>
      <c r="H80" s="568" t="s">
        <v>2198</v>
      </c>
      <c r="I80" s="151" t="s">
        <v>17</v>
      </c>
      <c r="J80" s="151" t="s">
        <v>17</v>
      </c>
      <c r="K80" s="151" t="s">
        <v>17</v>
      </c>
      <c r="L80" s="568" t="s">
        <v>17</v>
      </c>
      <c r="M80" s="267" t="s">
        <v>17</v>
      </c>
      <c r="N80" s="453" t="s">
        <v>17</v>
      </c>
      <c r="O80" s="453" t="s">
        <v>17</v>
      </c>
      <c r="P80" s="454"/>
      <c r="Q80" s="452" t="s">
        <v>2594</v>
      </c>
      <c r="R80" s="453" t="s">
        <v>17</v>
      </c>
      <c r="S80" s="453" t="s">
        <v>17</v>
      </c>
      <c r="T80" s="453" t="s">
        <v>17</v>
      </c>
    </row>
    <row r="81" spans="1:20" x14ac:dyDescent="0.25">
      <c r="A81" s="568"/>
      <c r="B81" s="568"/>
      <c r="C81" s="570"/>
      <c r="D81" s="568"/>
      <c r="E81" s="568"/>
      <c r="F81" s="564"/>
      <c r="G81" s="568"/>
      <c r="H81" s="568"/>
      <c r="I81" s="151" t="s">
        <v>17</v>
      </c>
      <c r="J81" s="151" t="s">
        <v>17</v>
      </c>
      <c r="K81" s="151" t="s">
        <v>17</v>
      </c>
      <c r="L81" s="568"/>
      <c r="M81" s="265" t="s">
        <v>17</v>
      </c>
      <c r="N81" s="454" t="s">
        <v>17</v>
      </c>
      <c r="O81" s="454" t="s">
        <v>17</v>
      </c>
      <c r="P81" s="454"/>
      <c r="Q81" s="454" t="s">
        <v>17</v>
      </c>
      <c r="R81" s="454" t="s">
        <v>17</v>
      </c>
      <c r="S81" s="454" t="s">
        <v>17</v>
      </c>
      <c r="T81" s="454" t="s">
        <v>17</v>
      </c>
    </row>
  </sheetData>
  <mergeCells count="315">
    <mergeCell ref="H72:H73"/>
    <mergeCell ref="H58:H59"/>
    <mergeCell ref="B48:B49"/>
    <mergeCell ref="C48:C49"/>
    <mergeCell ref="B50:B51"/>
    <mergeCell ref="B52:B53"/>
    <mergeCell ref="D52:D53"/>
    <mergeCell ref="E52:E53"/>
    <mergeCell ref="F52:F53"/>
    <mergeCell ref="G52:G53"/>
    <mergeCell ref="H52:H53"/>
    <mergeCell ref="D56:D57"/>
    <mergeCell ref="E56:E57"/>
    <mergeCell ref="F56:F57"/>
    <mergeCell ref="G56:G57"/>
    <mergeCell ref="H56:H57"/>
    <mergeCell ref="H54:H55"/>
    <mergeCell ref="D54:D55"/>
    <mergeCell ref="E54:E55"/>
    <mergeCell ref="F54:F55"/>
    <mergeCell ref="E58:E59"/>
    <mergeCell ref="B64:B65"/>
    <mergeCell ref="L80:L81"/>
    <mergeCell ref="F68:F69"/>
    <mergeCell ref="G68:G69"/>
    <mergeCell ref="H68:H69"/>
    <mergeCell ref="L68:L69"/>
    <mergeCell ref="B66:B67"/>
    <mergeCell ref="H64:H65"/>
    <mergeCell ref="L64:L65"/>
    <mergeCell ref="B62:B63"/>
    <mergeCell ref="D62:D63"/>
    <mergeCell ref="E62:E63"/>
    <mergeCell ref="F62:F63"/>
    <mergeCell ref="G62:G63"/>
    <mergeCell ref="H62:H63"/>
    <mergeCell ref="L78:L79"/>
    <mergeCell ref="L74:L75"/>
    <mergeCell ref="L76:L77"/>
    <mergeCell ref="H78:H79"/>
    <mergeCell ref="H80:H81"/>
    <mergeCell ref="G76:G77"/>
    <mergeCell ref="H76:H77"/>
    <mergeCell ref="B74:B75"/>
    <mergeCell ref="D74:D79"/>
    <mergeCell ref="L70:L71"/>
    <mergeCell ref="L72:L73"/>
    <mergeCell ref="H66:H67"/>
    <mergeCell ref="H74:H75"/>
    <mergeCell ref="H70:H71"/>
    <mergeCell ref="B44:B45"/>
    <mergeCell ref="G80:G81"/>
    <mergeCell ref="L66:L67"/>
    <mergeCell ref="L62:L63"/>
    <mergeCell ref="L58:L59"/>
    <mergeCell ref="B60:B61"/>
    <mergeCell ref="D60:D61"/>
    <mergeCell ref="E60:E61"/>
    <mergeCell ref="F60:F61"/>
    <mergeCell ref="G60:G61"/>
    <mergeCell ref="H60:H61"/>
    <mergeCell ref="L60:L61"/>
    <mergeCell ref="B58:B59"/>
    <mergeCell ref="D58:D59"/>
    <mergeCell ref="F58:F59"/>
    <mergeCell ref="L54:L55"/>
    <mergeCell ref="B56:B57"/>
    <mergeCell ref="L56:L57"/>
    <mergeCell ref="L52:L53"/>
    <mergeCell ref="C52:C53"/>
    <mergeCell ref="G78:G79"/>
    <mergeCell ref="G72:G73"/>
    <mergeCell ref="G70:G71"/>
    <mergeCell ref="G66:G67"/>
    <mergeCell ref="G74:G75"/>
    <mergeCell ref="E68:E69"/>
    <mergeCell ref="E44:E45"/>
    <mergeCell ref="F44:F45"/>
    <mergeCell ref="B40:B41"/>
    <mergeCell ref="F40:F41"/>
    <mergeCell ref="B42:B43"/>
    <mergeCell ref="C42:C43"/>
    <mergeCell ref="D64:D65"/>
    <mergeCell ref="E64:E65"/>
    <mergeCell ref="F64:F65"/>
    <mergeCell ref="G64:G65"/>
    <mergeCell ref="G54:G55"/>
    <mergeCell ref="E74:E75"/>
    <mergeCell ref="G58:G59"/>
    <mergeCell ref="E66:E67"/>
    <mergeCell ref="F66:F67"/>
    <mergeCell ref="F74:F75"/>
    <mergeCell ref="B68:B69"/>
    <mergeCell ref="D68:D69"/>
    <mergeCell ref="B14:B15"/>
    <mergeCell ref="B16:B17"/>
    <mergeCell ref="B20:B21"/>
    <mergeCell ref="B22:B23"/>
    <mergeCell ref="B80:B81"/>
    <mergeCell ref="D80:D81"/>
    <mergeCell ref="C8:C11"/>
    <mergeCell ref="D8:D9"/>
    <mergeCell ref="C12:C23"/>
    <mergeCell ref="D12:D13"/>
    <mergeCell ref="D14:D15"/>
    <mergeCell ref="D66:D67"/>
    <mergeCell ref="D38:D39"/>
    <mergeCell ref="D36:D37"/>
    <mergeCell ref="B46:B47"/>
    <mergeCell ref="C30:C37"/>
    <mergeCell ref="B34:B35"/>
    <mergeCell ref="B36:B37"/>
    <mergeCell ref="B30:B31"/>
    <mergeCell ref="D34:D35"/>
    <mergeCell ref="D30:D31"/>
    <mergeCell ref="D40:D41"/>
    <mergeCell ref="B24:B25"/>
    <mergeCell ref="C24:C25"/>
    <mergeCell ref="E80:E81"/>
    <mergeCell ref="F80:F81"/>
    <mergeCell ref="B70:B71"/>
    <mergeCell ref="D70:D73"/>
    <mergeCell ref="E70:E73"/>
    <mergeCell ref="F70:F71"/>
    <mergeCell ref="B76:B77"/>
    <mergeCell ref="E76:E77"/>
    <mergeCell ref="F76:F77"/>
    <mergeCell ref="B78:B79"/>
    <mergeCell ref="E78:E79"/>
    <mergeCell ref="F78:F79"/>
    <mergeCell ref="B72:B73"/>
    <mergeCell ref="F72:F73"/>
    <mergeCell ref="C70:C73"/>
    <mergeCell ref="C74:C81"/>
    <mergeCell ref="L44:L45"/>
    <mergeCell ref="C46:C47"/>
    <mergeCell ref="D46:D47"/>
    <mergeCell ref="E46:E47"/>
    <mergeCell ref="F46:F47"/>
    <mergeCell ref="G46:G47"/>
    <mergeCell ref="C50:C51"/>
    <mergeCell ref="L46:L47"/>
    <mergeCell ref="D48:D51"/>
    <mergeCell ref="E48:E51"/>
    <mergeCell ref="F48:F51"/>
    <mergeCell ref="G50:G51"/>
    <mergeCell ref="H50:H51"/>
    <mergeCell ref="G48:G49"/>
    <mergeCell ref="H48:H49"/>
    <mergeCell ref="H46:H47"/>
    <mergeCell ref="C44:C45"/>
    <mergeCell ref="D44:D45"/>
    <mergeCell ref="G44:G45"/>
    <mergeCell ref="H44:H45"/>
    <mergeCell ref="B12:B13"/>
    <mergeCell ref="F42:F43"/>
    <mergeCell ref="G42:G43"/>
    <mergeCell ref="H42:H43"/>
    <mergeCell ref="L42:L43"/>
    <mergeCell ref="E40:E41"/>
    <mergeCell ref="D42:D43"/>
    <mergeCell ref="E42:E43"/>
    <mergeCell ref="E12:E13"/>
    <mergeCell ref="F12:F13"/>
    <mergeCell ref="G12:G13"/>
    <mergeCell ref="H12:H13"/>
    <mergeCell ref="L12:L13"/>
    <mergeCell ref="D16:D17"/>
    <mergeCell ref="H16:H17"/>
    <mergeCell ref="L16:L17"/>
    <mergeCell ref="H14:H15"/>
    <mergeCell ref="L14:L15"/>
    <mergeCell ref="D18:D19"/>
    <mergeCell ref="D20:D21"/>
    <mergeCell ref="D22:D23"/>
    <mergeCell ref="E16:E17"/>
    <mergeCell ref="F16:F17"/>
    <mergeCell ref="G16:G17"/>
    <mergeCell ref="A5:A7"/>
    <mergeCell ref="B5:B7"/>
    <mergeCell ref="H5:H7"/>
    <mergeCell ref="G5:G7"/>
    <mergeCell ref="C5:C7"/>
    <mergeCell ref="D5:D7"/>
    <mergeCell ref="E5:E7"/>
    <mergeCell ref="F5:F7"/>
    <mergeCell ref="H10:H11"/>
    <mergeCell ref="H8:H9"/>
    <mergeCell ref="E8:E9"/>
    <mergeCell ref="F8:F9"/>
    <mergeCell ref="G8:G9"/>
    <mergeCell ref="D10:D11"/>
    <mergeCell ref="E10:E11"/>
    <mergeCell ref="F10:F11"/>
    <mergeCell ref="G10:G11"/>
    <mergeCell ref="A8:A9"/>
    <mergeCell ref="A10:A11"/>
    <mergeCell ref="B8:B9"/>
    <mergeCell ref="B10:B11"/>
    <mergeCell ref="M5:T5"/>
    <mergeCell ref="M6:T6"/>
    <mergeCell ref="L22:L23"/>
    <mergeCell ref="E22:E23"/>
    <mergeCell ref="F22:F23"/>
    <mergeCell ref="G22:G23"/>
    <mergeCell ref="H22:H23"/>
    <mergeCell ref="L20:L21"/>
    <mergeCell ref="L6:L7"/>
    <mergeCell ref="I5:L5"/>
    <mergeCell ref="L10:L11"/>
    <mergeCell ref="L8:L9"/>
    <mergeCell ref="E20:E21"/>
    <mergeCell ref="F20:F21"/>
    <mergeCell ref="G20:G21"/>
    <mergeCell ref="F14:F15"/>
    <mergeCell ref="G14:G15"/>
    <mergeCell ref="H20:H21"/>
    <mergeCell ref="E18:E19"/>
    <mergeCell ref="F18:F19"/>
    <mergeCell ref="G18:G19"/>
    <mergeCell ref="H18:H19"/>
    <mergeCell ref="E14:E15"/>
    <mergeCell ref="A12:A13"/>
    <mergeCell ref="A14:A15"/>
    <mergeCell ref="A16:A17"/>
    <mergeCell ref="A20:A21"/>
    <mergeCell ref="A22:A23"/>
    <mergeCell ref="A24:A25"/>
    <mergeCell ref="B18:B19"/>
    <mergeCell ref="C60:C69"/>
    <mergeCell ref="C54:C59"/>
    <mergeCell ref="A44:A45"/>
    <mergeCell ref="A42:A43"/>
    <mergeCell ref="A40:A41"/>
    <mergeCell ref="A32:A33"/>
    <mergeCell ref="A30:A31"/>
    <mergeCell ref="A26:A27"/>
    <mergeCell ref="B26:B27"/>
    <mergeCell ref="C26:C27"/>
    <mergeCell ref="A18:A19"/>
    <mergeCell ref="A62:A63"/>
    <mergeCell ref="A60:A61"/>
    <mergeCell ref="A58:A59"/>
    <mergeCell ref="A56:A57"/>
    <mergeCell ref="A52:A53"/>
    <mergeCell ref="A50:A51"/>
    <mergeCell ref="A80:A81"/>
    <mergeCell ref="A78:A79"/>
    <mergeCell ref="A76:A77"/>
    <mergeCell ref="A74:A75"/>
    <mergeCell ref="A72:A73"/>
    <mergeCell ref="A70:A71"/>
    <mergeCell ref="B32:B33"/>
    <mergeCell ref="C28:C29"/>
    <mergeCell ref="C38:C41"/>
    <mergeCell ref="B54:B55"/>
    <mergeCell ref="B28:B29"/>
    <mergeCell ref="A48:A49"/>
    <mergeCell ref="A46:A47"/>
    <mergeCell ref="A54:A55"/>
    <mergeCell ref="A28:A29"/>
    <mergeCell ref="A34:A35"/>
    <mergeCell ref="A36:A37"/>
    <mergeCell ref="A38:A39"/>
    <mergeCell ref="A68:A69"/>
    <mergeCell ref="A66:A67"/>
    <mergeCell ref="A64:A65"/>
    <mergeCell ref="B38:B39"/>
    <mergeCell ref="D24:D25"/>
    <mergeCell ref="E24:E25"/>
    <mergeCell ref="F24:F25"/>
    <mergeCell ref="G24:G25"/>
    <mergeCell ref="H24:H25"/>
    <mergeCell ref="L24:L25"/>
    <mergeCell ref="G40:G41"/>
    <mergeCell ref="H40:H41"/>
    <mergeCell ref="L40:L41"/>
    <mergeCell ref="D32:D33"/>
    <mergeCell ref="E38:E39"/>
    <mergeCell ref="F38:F39"/>
    <mergeCell ref="G38:G39"/>
    <mergeCell ref="E36:E37"/>
    <mergeCell ref="F36:F37"/>
    <mergeCell ref="G36:G37"/>
    <mergeCell ref="H36:H37"/>
    <mergeCell ref="L36:L37"/>
    <mergeCell ref="L32:L33"/>
    <mergeCell ref="H38:H39"/>
    <mergeCell ref="E32:E33"/>
    <mergeCell ref="F32:F33"/>
    <mergeCell ref="G32:G33"/>
    <mergeCell ref="H32:H33"/>
    <mergeCell ref="L38:L39"/>
    <mergeCell ref="D26:D27"/>
    <mergeCell ref="E26:E27"/>
    <mergeCell ref="F26:F27"/>
    <mergeCell ref="G26:G27"/>
    <mergeCell ref="H26:H27"/>
    <mergeCell ref="L26:L27"/>
    <mergeCell ref="L34:L35"/>
    <mergeCell ref="E34:E35"/>
    <mergeCell ref="F34:F35"/>
    <mergeCell ref="G34:G35"/>
    <mergeCell ref="H34:H35"/>
    <mergeCell ref="E30:E31"/>
    <mergeCell ref="F30:F31"/>
    <mergeCell ref="D28:D29"/>
    <mergeCell ref="E28:E29"/>
    <mergeCell ref="F28:F29"/>
    <mergeCell ref="H30:H31"/>
    <mergeCell ref="L30:L31"/>
    <mergeCell ref="H28:H29"/>
    <mergeCell ref="L28:L29"/>
    <mergeCell ref="G28:G29"/>
    <mergeCell ref="G30:G31"/>
  </mergeCells>
  <conditionalFormatting sqref="Q58 Q44 Q46 Q72 Q54 Q66">
    <cfRule type="cellIs" dxfId="1720" priority="517" operator="equal">
      <formula>"Not Applicable"</formula>
    </cfRule>
    <cfRule type="cellIs" dxfId="1719" priority="518" operator="equal">
      <formula>"Target Partially Met"</formula>
    </cfRule>
    <cfRule type="cellIs" dxfId="1718" priority="519" operator="equal">
      <formula>"Target Exceeded"</formula>
    </cfRule>
    <cfRule type="cellIs" dxfId="1717" priority="520" operator="equal">
      <formula>"Nil Achieved"</formula>
    </cfRule>
    <cfRule type="cellIs" dxfId="1716" priority="521" operator="equal">
      <formula>"Target Met"</formula>
    </cfRule>
  </conditionalFormatting>
  <conditionalFormatting sqref="Q60">
    <cfRule type="cellIs" dxfId="1715" priority="313" operator="equal">
      <formula>"Not Applicable"</formula>
    </cfRule>
    <cfRule type="cellIs" dxfId="1714" priority="314" operator="equal">
      <formula>"Target Partially Met"</formula>
    </cfRule>
    <cfRule type="cellIs" dxfId="1713" priority="315" operator="equal">
      <formula>"Target Exceeded"</formula>
    </cfRule>
    <cfRule type="cellIs" dxfId="1712" priority="316" operator="equal">
      <formula>"Nil Achieved"</formula>
    </cfRule>
    <cfRule type="cellIs" dxfId="1711" priority="317" operator="equal">
      <formula>"Target Met"</formula>
    </cfRule>
  </conditionalFormatting>
  <conditionalFormatting sqref="Q56">
    <cfRule type="cellIs" dxfId="1710" priority="308" operator="equal">
      <formula>"Not Applicable"</formula>
    </cfRule>
    <cfRule type="cellIs" dxfId="1709" priority="309" operator="equal">
      <formula>"Target Partially Met"</formula>
    </cfRule>
    <cfRule type="cellIs" dxfId="1708" priority="310" operator="equal">
      <formula>"Target Exceeded"</formula>
    </cfRule>
    <cfRule type="cellIs" dxfId="1707" priority="311" operator="equal">
      <formula>"Nil Achieved"</formula>
    </cfRule>
    <cfRule type="cellIs" dxfId="1706" priority="312" operator="equal">
      <formula>"Target Met"</formula>
    </cfRule>
  </conditionalFormatting>
  <conditionalFormatting sqref="Q62">
    <cfRule type="cellIs" dxfId="1705" priority="303" operator="equal">
      <formula>"Not Applicable"</formula>
    </cfRule>
    <cfRule type="cellIs" dxfId="1704" priority="304" operator="equal">
      <formula>"Target Partially Met"</formula>
    </cfRule>
    <cfRule type="cellIs" dxfId="1703" priority="305" operator="equal">
      <formula>"Target Exceeded"</formula>
    </cfRule>
    <cfRule type="cellIs" dxfId="1702" priority="306" operator="equal">
      <formula>"Nil Achieved"</formula>
    </cfRule>
    <cfRule type="cellIs" dxfId="1701" priority="307" operator="equal">
      <formula>"Target Met"</formula>
    </cfRule>
  </conditionalFormatting>
  <conditionalFormatting sqref="Q64">
    <cfRule type="cellIs" dxfId="1700" priority="298" operator="equal">
      <formula>"Not Applicable"</formula>
    </cfRule>
    <cfRule type="cellIs" dxfId="1699" priority="299" operator="equal">
      <formula>"Target Partially Met"</formula>
    </cfRule>
    <cfRule type="cellIs" dxfId="1698" priority="300" operator="equal">
      <formula>"Target Exceeded"</formula>
    </cfRule>
    <cfRule type="cellIs" dxfId="1697" priority="301" operator="equal">
      <formula>"Nil Achieved"</formula>
    </cfRule>
    <cfRule type="cellIs" dxfId="1696" priority="302" operator="equal">
      <formula>"Target Met"</formula>
    </cfRule>
  </conditionalFormatting>
  <conditionalFormatting sqref="Q68">
    <cfRule type="cellIs" dxfId="1695" priority="293" operator="equal">
      <formula>"Not Applicable"</formula>
    </cfRule>
    <cfRule type="cellIs" dxfId="1694" priority="294" operator="equal">
      <formula>"Target Partially Met"</formula>
    </cfRule>
    <cfRule type="cellIs" dxfId="1693" priority="295" operator="equal">
      <formula>"Target Exceeded"</formula>
    </cfRule>
    <cfRule type="cellIs" dxfId="1692" priority="296" operator="equal">
      <formula>"Nil Achieved"</formula>
    </cfRule>
    <cfRule type="cellIs" dxfId="1691" priority="297" operator="equal">
      <formula>"Target Met"</formula>
    </cfRule>
  </conditionalFormatting>
  <conditionalFormatting sqref="Q70">
    <cfRule type="cellIs" dxfId="1690" priority="288" operator="equal">
      <formula>"Not Applicable"</formula>
    </cfRule>
    <cfRule type="cellIs" dxfId="1689" priority="289" operator="equal">
      <formula>"Target Partially Met"</formula>
    </cfRule>
    <cfRule type="cellIs" dxfId="1688" priority="290" operator="equal">
      <formula>"Target Exceeded"</formula>
    </cfRule>
    <cfRule type="cellIs" dxfId="1687" priority="291" operator="equal">
      <formula>"Nil Achieved"</formula>
    </cfRule>
    <cfRule type="cellIs" dxfId="1686" priority="292" operator="equal">
      <formula>"Target Met"</formula>
    </cfRule>
  </conditionalFormatting>
  <conditionalFormatting sqref="Q74">
    <cfRule type="cellIs" dxfId="1685" priority="283" operator="equal">
      <formula>"Not Applicable"</formula>
    </cfRule>
    <cfRule type="cellIs" dxfId="1684" priority="284" operator="equal">
      <formula>"Target Partially Met"</formula>
    </cfRule>
    <cfRule type="cellIs" dxfId="1683" priority="285" operator="equal">
      <formula>"Target Exceeded"</formula>
    </cfRule>
    <cfRule type="cellIs" dxfId="1682" priority="286" operator="equal">
      <formula>"Nil Achieved"</formula>
    </cfRule>
    <cfRule type="cellIs" dxfId="1681" priority="287" operator="equal">
      <formula>"Target Met"</formula>
    </cfRule>
  </conditionalFormatting>
  <conditionalFormatting sqref="Q76">
    <cfRule type="cellIs" dxfId="1680" priority="278" operator="equal">
      <formula>"Not Applicable"</formula>
    </cfRule>
    <cfRule type="cellIs" dxfId="1679" priority="279" operator="equal">
      <formula>"Target Partially Met"</formula>
    </cfRule>
    <cfRule type="cellIs" dxfId="1678" priority="280" operator="equal">
      <formula>"Target Exceeded"</formula>
    </cfRule>
    <cfRule type="cellIs" dxfId="1677" priority="281" operator="equal">
      <formula>"Nil Achieved"</formula>
    </cfRule>
    <cfRule type="cellIs" dxfId="1676" priority="282" operator="equal">
      <formula>"Target Met"</formula>
    </cfRule>
  </conditionalFormatting>
  <conditionalFormatting sqref="Q80">
    <cfRule type="cellIs" dxfId="1675" priority="273" operator="equal">
      <formula>"Not Applicable"</formula>
    </cfRule>
    <cfRule type="cellIs" dxfId="1674" priority="274" operator="equal">
      <formula>"Target Partially Met"</formula>
    </cfRule>
    <cfRule type="cellIs" dxfId="1673" priority="275" operator="equal">
      <formula>"Target Exceeded"</formula>
    </cfRule>
    <cfRule type="cellIs" dxfId="1672" priority="276" operator="equal">
      <formula>"Nil Achieved"</formula>
    </cfRule>
    <cfRule type="cellIs" dxfId="1671" priority="277" operator="equal">
      <formula>"Target Met"</formula>
    </cfRule>
  </conditionalFormatting>
  <conditionalFormatting sqref="Q78">
    <cfRule type="cellIs" dxfId="1670" priority="268" operator="equal">
      <formula>"Not Applicable"</formula>
    </cfRule>
    <cfRule type="cellIs" dxfId="1669" priority="269" operator="equal">
      <formula>"Target Partially Met"</formula>
    </cfRule>
    <cfRule type="cellIs" dxfId="1668" priority="270" operator="equal">
      <formula>"Target Exceeded"</formula>
    </cfRule>
    <cfRule type="cellIs" dxfId="1667" priority="271" operator="equal">
      <formula>"Nil Achieved"</formula>
    </cfRule>
    <cfRule type="cellIs" dxfId="1666" priority="272" operator="equal">
      <formula>"Target Met"</formula>
    </cfRule>
  </conditionalFormatting>
  <conditionalFormatting sqref="Q48">
    <cfRule type="cellIs" dxfId="1665" priority="151" operator="equal">
      <formula>"Not Applicable"</formula>
    </cfRule>
    <cfRule type="cellIs" dxfId="1664" priority="152" operator="equal">
      <formula>"Target Partially Met"</formula>
    </cfRule>
    <cfRule type="cellIs" dxfId="1663" priority="153" operator="equal">
      <formula>"Target Exceeded"</formula>
    </cfRule>
    <cfRule type="cellIs" dxfId="1662" priority="154" operator="equal">
      <formula>"Nil Achieved"</formula>
    </cfRule>
    <cfRule type="cellIs" dxfId="1661" priority="155" operator="equal">
      <formula>"Target Met"</formula>
    </cfRule>
  </conditionalFormatting>
  <conditionalFormatting sqref="Q48">
    <cfRule type="cellIs" dxfId="1660" priority="146" operator="equal">
      <formula>"Not Applicable"</formula>
    </cfRule>
    <cfRule type="cellIs" dxfId="1659" priority="147" operator="equal">
      <formula>"Target Exceeded"</formula>
    </cfRule>
    <cfRule type="cellIs" dxfId="1658" priority="148" operator="equal">
      <formula>"Target Partially Met"</formula>
    </cfRule>
    <cfRule type="cellIs" dxfId="1657" priority="149" operator="equal">
      <formula>"Nil Achieved"</formula>
    </cfRule>
    <cfRule type="cellIs" dxfId="1656" priority="150" operator="equal">
      <formula>"Target Met"</formula>
    </cfRule>
  </conditionalFormatting>
  <conditionalFormatting sqref="Q52">
    <cfRule type="cellIs" dxfId="1655" priority="141" operator="equal">
      <formula>"Not Applicable"</formula>
    </cfRule>
    <cfRule type="cellIs" dxfId="1654" priority="142" operator="equal">
      <formula>"Target Partially Met"</formula>
    </cfRule>
    <cfRule type="cellIs" dxfId="1653" priority="143" operator="equal">
      <formula>"Target Exceeded"</formula>
    </cfRule>
    <cfRule type="cellIs" dxfId="1652" priority="144" operator="equal">
      <formula>"Nil Achieved"</formula>
    </cfRule>
    <cfRule type="cellIs" dxfId="1651" priority="145" operator="equal">
      <formula>"Target Met"</formula>
    </cfRule>
  </conditionalFormatting>
  <conditionalFormatting sqref="Q52">
    <cfRule type="cellIs" dxfId="1650" priority="136" operator="equal">
      <formula>"Not Applicable"</formula>
    </cfRule>
    <cfRule type="cellIs" dxfId="1649" priority="137" operator="equal">
      <formula>"Target Exceeded"</formula>
    </cfRule>
    <cfRule type="cellIs" dxfId="1648" priority="138" operator="equal">
      <formula>"Target Partially Met"</formula>
    </cfRule>
    <cfRule type="cellIs" dxfId="1647" priority="139" operator="equal">
      <formula>"Nil Achieved"</formula>
    </cfRule>
    <cfRule type="cellIs" dxfId="1646" priority="140" operator="equal">
      <formula>"Target Met"</formula>
    </cfRule>
  </conditionalFormatting>
  <conditionalFormatting sqref="Q50">
    <cfRule type="cellIs" dxfId="1645" priority="131" operator="equal">
      <formula>"Not Applicable"</formula>
    </cfRule>
    <cfRule type="cellIs" dxfId="1644" priority="132" operator="equal">
      <formula>"Target Partially Met"</formula>
    </cfRule>
    <cfRule type="cellIs" dxfId="1643" priority="133" operator="equal">
      <formula>"Target Exceeded"</formula>
    </cfRule>
    <cfRule type="cellIs" dxfId="1642" priority="134" operator="equal">
      <formula>"Nil Achieved"</formula>
    </cfRule>
    <cfRule type="cellIs" dxfId="1641" priority="135" operator="equal">
      <formula>"Target Met"</formula>
    </cfRule>
  </conditionalFormatting>
  <conditionalFormatting sqref="Q42">
    <cfRule type="cellIs" dxfId="1640" priority="126" operator="equal">
      <formula>"Not Applicable"</formula>
    </cfRule>
    <cfRule type="cellIs" dxfId="1639" priority="127" operator="equal">
      <formula>"Target Partially Met"</formula>
    </cfRule>
    <cfRule type="cellIs" dxfId="1638" priority="128" operator="equal">
      <formula>"Target Exceeded"</formula>
    </cfRule>
    <cfRule type="cellIs" dxfId="1637" priority="129" operator="equal">
      <formula>"Nil Achieved"</formula>
    </cfRule>
    <cfRule type="cellIs" dxfId="1636" priority="130" operator="equal">
      <formula>"Target Met"</formula>
    </cfRule>
  </conditionalFormatting>
  <conditionalFormatting sqref="Q38">
    <cfRule type="cellIs" dxfId="1635" priority="121" operator="equal">
      <formula>"Not Applicable"</formula>
    </cfRule>
    <cfRule type="cellIs" dxfId="1634" priority="122" operator="equal">
      <formula>"Target Partially Met"</formula>
    </cfRule>
    <cfRule type="cellIs" dxfId="1633" priority="123" operator="equal">
      <formula>"Target Exceeded"</formula>
    </cfRule>
    <cfRule type="cellIs" dxfId="1632" priority="124" operator="equal">
      <formula>"Nil Achieved"</formula>
    </cfRule>
    <cfRule type="cellIs" dxfId="1631" priority="125" operator="equal">
      <formula>"Target Met"</formula>
    </cfRule>
  </conditionalFormatting>
  <conditionalFormatting sqref="Q36">
    <cfRule type="cellIs" dxfId="1630" priority="116" operator="equal">
      <formula>"Not Applicable"</formula>
    </cfRule>
    <cfRule type="cellIs" dxfId="1629" priority="117" operator="equal">
      <formula>"Target Partially Met"</formula>
    </cfRule>
    <cfRule type="cellIs" dxfId="1628" priority="118" operator="equal">
      <formula>"Target Exceeded"</formula>
    </cfRule>
    <cfRule type="cellIs" dxfId="1627" priority="119" operator="equal">
      <formula>"Nil Achieved"</formula>
    </cfRule>
    <cfRule type="cellIs" dxfId="1626" priority="120" operator="equal">
      <formula>"Target Met"</formula>
    </cfRule>
  </conditionalFormatting>
  <conditionalFormatting sqref="Q30">
    <cfRule type="cellIs" dxfId="1625" priority="111" operator="equal">
      <formula>"Not Applicable"</formula>
    </cfRule>
    <cfRule type="cellIs" dxfId="1624" priority="112" operator="equal">
      <formula>"Target Partially Met"</formula>
    </cfRule>
    <cfRule type="cellIs" dxfId="1623" priority="113" operator="equal">
      <formula>"Target Exceeded"</formula>
    </cfRule>
    <cfRule type="cellIs" dxfId="1622" priority="114" operator="equal">
      <formula>"Nil Achieved"</formula>
    </cfRule>
    <cfRule type="cellIs" dxfId="1621" priority="115" operator="equal">
      <formula>"Target Met"</formula>
    </cfRule>
  </conditionalFormatting>
  <conditionalFormatting sqref="Q40">
    <cfRule type="cellIs" dxfId="1620" priority="106" operator="equal">
      <formula>"Not Applicable"</formula>
    </cfRule>
    <cfRule type="cellIs" dxfId="1619" priority="107" operator="equal">
      <formula>"Target Partially Met"</formula>
    </cfRule>
    <cfRule type="cellIs" dxfId="1618" priority="108" operator="equal">
      <formula>"Target Exceeded"</formula>
    </cfRule>
    <cfRule type="cellIs" dxfId="1617" priority="109" operator="equal">
      <formula>"Nil Achieved"</formula>
    </cfRule>
    <cfRule type="cellIs" dxfId="1616" priority="110" operator="equal">
      <formula>"Target Met"</formula>
    </cfRule>
  </conditionalFormatting>
  <conditionalFormatting sqref="Q28">
    <cfRule type="cellIs" dxfId="1615" priority="101" operator="equal">
      <formula>"Not Applicable"</formula>
    </cfRule>
    <cfRule type="cellIs" dxfId="1614" priority="102" operator="equal">
      <formula>"Target Partially Met"</formula>
    </cfRule>
    <cfRule type="cellIs" dxfId="1613" priority="103" operator="equal">
      <formula>"Target Exceeded"</formula>
    </cfRule>
    <cfRule type="cellIs" dxfId="1612" priority="104" operator="equal">
      <formula>"Nil Achieved"</formula>
    </cfRule>
    <cfRule type="cellIs" dxfId="1611" priority="105" operator="equal">
      <formula>"Target Met"</formula>
    </cfRule>
  </conditionalFormatting>
  <conditionalFormatting sqref="Q20">
    <cfRule type="cellIs" dxfId="1610" priority="96" operator="equal">
      <formula>"Not Applicable"</formula>
    </cfRule>
    <cfRule type="cellIs" dxfId="1609" priority="97" operator="equal">
      <formula>"Target Partially Met"</formula>
    </cfRule>
    <cfRule type="cellIs" dxfId="1608" priority="98" operator="equal">
      <formula>"Target Exceeded"</formula>
    </cfRule>
    <cfRule type="cellIs" dxfId="1607" priority="99" operator="equal">
      <formula>"Nil Achieved"</formula>
    </cfRule>
    <cfRule type="cellIs" dxfId="1606" priority="100" operator="equal">
      <formula>"Target Met"</formula>
    </cfRule>
  </conditionalFormatting>
  <conditionalFormatting sqref="Q24">
    <cfRule type="cellIs" dxfId="1605" priority="91" operator="equal">
      <formula>"Not Applicable"</formula>
    </cfRule>
    <cfRule type="cellIs" dxfId="1604" priority="92" operator="equal">
      <formula>"Target Partially Met"</formula>
    </cfRule>
    <cfRule type="cellIs" dxfId="1603" priority="93" operator="equal">
      <formula>"Target Exceeded"</formula>
    </cfRule>
    <cfRule type="cellIs" dxfId="1602" priority="94" operator="equal">
      <formula>"Nil Achieved"</formula>
    </cfRule>
    <cfRule type="cellIs" dxfId="1601" priority="95" operator="equal">
      <formula>"Target Met"</formula>
    </cfRule>
  </conditionalFormatting>
  <conditionalFormatting sqref="Q22">
    <cfRule type="cellIs" dxfId="1600" priority="86" operator="equal">
      <formula>"Not Applicable"</formula>
    </cfRule>
    <cfRule type="cellIs" dxfId="1599" priority="87" operator="equal">
      <formula>"Target Partially Met"</formula>
    </cfRule>
    <cfRule type="cellIs" dxfId="1598" priority="88" operator="equal">
      <formula>"Target Exceeded"</formula>
    </cfRule>
    <cfRule type="cellIs" dxfId="1597" priority="89" operator="equal">
      <formula>"Nil Achieved"</formula>
    </cfRule>
    <cfRule type="cellIs" dxfId="1596" priority="90" operator="equal">
      <formula>"Target Met"</formula>
    </cfRule>
  </conditionalFormatting>
  <conditionalFormatting sqref="Q14">
    <cfRule type="cellIs" dxfId="1595" priority="81" operator="equal">
      <formula>"Not Applicable"</formula>
    </cfRule>
    <cfRule type="cellIs" dxfId="1594" priority="82" operator="equal">
      <formula>"Target Partially Met"</formula>
    </cfRule>
    <cfRule type="cellIs" dxfId="1593" priority="83" operator="equal">
      <formula>"Target Exceeded"</formula>
    </cfRule>
    <cfRule type="cellIs" dxfId="1592" priority="84" operator="equal">
      <formula>"Nil Achieved"</formula>
    </cfRule>
    <cfRule type="cellIs" dxfId="1591" priority="85" operator="equal">
      <formula>"Target Met"</formula>
    </cfRule>
  </conditionalFormatting>
  <conditionalFormatting sqref="Q8">
    <cfRule type="cellIs" dxfId="1590" priority="76" operator="equal">
      <formula>"Not Applicable"</formula>
    </cfRule>
    <cfRule type="cellIs" dxfId="1589" priority="77" operator="equal">
      <formula>"Target Partially Met"</formula>
    </cfRule>
    <cfRule type="cellIs" dxfId="1588" priority="78" operator="equal">
      <formula>"Target Exceeded"</formula>
    </cfRule>
    <cfRule type="cellIs" dxfId="1587" priority="79" operator="equal">
      <formula>"Nil Achieved"</formula>
    </cfRule>
    <cfRule type="cellIs" dxfId="1586" priority="80" operator="equal">
      <formula>"Target Met"</formula>
    </cfRule>
  </conditionalFormatting>
  <conditionalFormatting sqref="Q8">
    <cfRule type="cellIs" dxfId="1585" priority="71" operator="equal">
      <formula>"Not Applicable"</formula>
    </cfRule>
    <cfRule type="cellIs" dxfId="1584" priority="72" operator="equal">
      <formula>"Target Exceeded"</formula>
    </cfRule>
    <cfRule type="cellIs" dxfId="1583" priority="73" operator="equal">
      <formula>"Target Partially Met"</formula>
    </cfRule>
    <cfRule type="cellIs" dxfId="1582" priority="74" operator="equal">
      <formula>"Nil Achieved"</formula>
    </cfRule>
    <cfRule type="cellIs" dxfId="1581" priority="75" operator="equal">
      <formula>"Target Met"</formula>
    </cfRule>
  </conditionalFormatting>
  <conditionalFormatting sqref="Q10">
    <cfRule type="cellIs" dxfId="1580" priority="66" operator="equal">
      <formula>"Not Applicable"</formula>
    </cfRule>
    <cfRule type="cellIs" dxfId="1579" priority="67" operator="equal">
      <formula>"Target Partially Met"</formula>
    </cfRule>
    <cfRule type="cellIs" dxfId="1578" priority="68" operator="equal">
      <formula>"Target Exceeded"</formula>
    </cfRule>
    <cfRule type="cellIs" dxfId="1577" priority="69" operator="equal">
      <formula>"Nil Achieved"</formula>
    </cfRule>
    <cfRule type="cellIs" dxfId="1576" priority="70" operator="equal">
      <formula>"Target Met"</formula>
    </cfRule>
  </conditionalFormatting>
  <conditionalFormatting sqref="Q10">
    <cfRule type="cellIs" dxfId="1575" priority="61" operator="equal">
      <formula>"Not Applicable"</formula>
    </cfRule>
    <cfRule type="cellIs" dxfId="1574" priority="62" operator="equal">
      <formula>"Target Exceeded"</formula>
    </cfRule>
    <cfRule type="cellIs" dxfId="1573" priority="63" operator="equal">
      <formula>"Target Partially Met"</formula>
    </cfRule>
    <cfRule type="cellIs" dxfId="1572" priority="64" operator="equal">
      <formula>"Nil Achieved"</formula>
    </cfRule>
    <cfRule type="cellIs" dxfId="1571" priority="65" operator="equal">
      <formula>"Target Met"</formula>
    </cfRule>
  </conditionalFormatting>
  <conditionalFormatting sqref="Q12">
    <cfRule type="cellIs" dxfId="1570" priority="56" operator="equal">
      <formula>"Not Applicable"</formula>
    </cfRule>
    <cfRule type="cellIs" dxfId="1569" priority="57" operator="equal">
      <formula>"Target Partially Met"</formula>
    </cfRule>
    <cfRule type="cellIs" dxfId="1568" priority="58" operator="equal">
      <formula>"Target Exceeded"</formula>
    </cfRule>
    <cfRule type="cellIs" dxfId="1567" priority="59" operator="equal">
      <formula>"Nil Achieved"</formula>
    </cfRule>
    <cfRule type="cellIs" dxfId="1566" priority="60" operator="equal">
      <formula>"Target Met"</formula>
    </cfRule>
  </conditionalFormatting>
  <conditionalFormatting sqref="Q12">
    <cfRule type="cellIs" dxfId="1565" priority="51" operator="equal">
      <formula>"Not Applicable"</formula>
    </cfRule>
    <cfRule type="cellIs" dxfId="1564" priority="52" operator="equal">
      <formula>"Target Exceeded"</formula>
    </cfRule>
    <cfRule type="cellIs" dxfId="1563" priority="53" operator="equal">
      <formula>"Target Partially Met"</formula>
    </cfRule>
    <cfRule type="cellIs" dxfId="1562" priority="54" operator="equal">
      <formula>"Nil Achieved"</formula>
    </cfRule>
    <cfRule type="cellIs" dxfId="1561" priority="55" operator="equal">
      <formula>"Target Met"</formula>
    </cfRule>
  </conditionalFormatting>
  <conditionalFormatting sqref="Q16">
    <cfRule type="cellIs" dxfId="1560" priority="46" operator="equal">
      <formula>"Not Applicable"</formula>
    </cfRule>
    <cfRule type="cellIs" dxfId="1559" priority="47" operator="equal">
      <formula>"Target Partially Met"</formula>
    </cfRule>
    <cfRule type="cellIs" dxfId="1558" priority="48" operator="equal">
      <formula>"Target Exceeded"</formula>
    </cfRule>
    <cfRule type="cellIs" dxfId="1557" priority="49" operator="equal">
      <formula>"Nil Achieved"</formula>
    </cfRule>
    <cfRule type="cellIs" dxfId="1556" priority="50" operator="equal">
      <formula>"Target Met"</formula>
    </cfRule>
  </conditionalFormatting>
  <conditionalFormatting sqref="Q16">
    <cfRule type="cellIs" dxfId="1555" priority="41" operator="equal">
      <formula>"Not Applicable"</formula>
    </cfRule>
    <cfRule type="cellIs" dxfId="1554" priority="42" operator="equal">
      <formula>"Target Exceeded"</formula>
    </cfRule>
    <cfRule type="cellIs" dxfId="1553" priority="43" operator="equal">
      <formula>"Target Partially Met"</formula>
    </cfRule>
    <cfRule type="cellIs" dxfId="1552" priority="44" operator="equal">
      <formula>"Nil Achieved"</formula>
    </cfRule>
    <cfRule type="cellIs" dxfId="1551" priority="45" operator="equal">
      <formula>"Target Met"</formula>
    </cfRule>
  </conditionalFormatting>
  <conditionalFormatting sqref="Q18">
    <cfRule type="cellIs" dxfId="1550" priority="36" operator="equal">
      <formula>"Not Applicable"</formula>
    </cfRule>
    <cfRule type="cellIs" dxfId="1549" priority="37" operator="equal">
      <formula>"Target Partially Met"</formula>
    </cfRule>
    <cfRule type="cellIs" dxfId="1548" priority="38" operator="equal">
      <formula>"Target Exceeded"</formula>
    </cfRule>
    <cfRule type="cellIs" dxfId="1547" priority="39" operator="equal">
      <formula>"Nil Achieved"</formula>
    </cfRule>
    <cfRule type="cellIs" dxfId="1546" priority="40" operator="equal">
      <formula>"Target Met"</formula>
    </cfRule>
  </conditionalFormatting>
  <conditionalFormatting sqref="Q18">
    <cfRule type="cellIs" dxfId="1545" priority="31" operator="equal">
      <formula>"Not Applicable"</formula>
    </cfRule>
    <cfRule type="cellIs" dxfId="1544" priority="32" operator="equal">
      <formula>"Target Exceeded"</formula>
    </cfRule>
    <cfRule type="cellIs" dxfId="1543" priority="33" operator="equal">
      <formula>"Target Partially Met"</formula>
    </cfRule>
    <cfRule type="cellIs" dxfId="1542" priority="34" operator="equal">
      <formula>"Nil Achieved"</formula>
    </cfRule>
    <cfRule type="cellIs" dxfId="1541" priority="35" operator="equal">
      <formula>"Target Met"</formula>
    </cfRule>
  </conditionalFormatting>
  <conditionalFormatting sqref="Q26">
    <cfRule type="cellIs" dxfId="1540" priority="26" operator="equal">
      <formula>"Not Applicable"</formula>
    </cfRule>
    <cfRule type="cellIs" dxfId="1539" priority="27" operator="equal">
      <formula>"Target Partially Met"</formula>
    </cfRule>
    <cfRule type="cellIs" dxfId="1538" priority="28" operator="equal">
      <formula>"Target Exceeded"</formula>
    </cfRule>
    <cfRule type="cellIs" dxfId="1537" priority="29" operator="equal">
      <formula>"Nil Achieved"</formula>
    </cfRule>
    <cfRule type="cellIs" dxfId="1536" priority="30" operator="equal">
      <formula>"Target Met"</formula>
    </cfRule>
  </conditionalFormatting>
  <conditionalFormatting sqref="Q26">
    <cfRule type="cellIs" dxfId="1535" priority="21" operator="equal">
      <formula>"Not Applicable"</formula>
    </cfRule>
    <cfRule type="cellIs" dxfId="1534" priority="22" operator="equal">
      <formula>"Target Exceeded"</formula>
    </cfRule>
    <cfRule type="cellIs" dxfId="1533" priority="23" operator="equal">
      <formula>"Target Partially Met"</formula>
    </cfRule>
    <cfRule type="cellIs" dxfId="1532" priority="24" operator="equal">
      <formula>"Nil Achieved"</formula>
    </cfRule>
    <cfRule type="cellIs" dxfId="1531" priority="25" operator="equal">
      <formula>"Target Met"</formula>
    </cfRule>
  </conditionalFormatting>
  <conditionalFormatting sqref="Q32">
    <cfRule type="cellIs" dxfId="1530" priority="16" operator="equal">
      <formula>"Not Applicable"</formula>
    </cfRule>
    <cfRule type="cellIs" dxfId="1529" priority="17" operator="equal">
      <formula>"Target Partially Met"</formula>
    </cfRule>
    <cfRule type="cellIs" dxfId="1528" priority="18" operator="equal">
      <formula>"Target Exceeded"</formula>
    </cfRule>
    <cfRule type="cellIs" dxfId="1527" priority="19" operator="equal">
      <formula>"Nil Achieved"</formula>
    </cfRule>
    <cfRule type="cellIs" dxfId="1526" priority="20" operator="equal">
      <formula>"Target Met"</formula>
    </cfRule>
  </conditionalFormatting>
  <conditionalFormatting sqref="Q32">
    <cfRule type="cellIs" dxfId="1525" priority="11" operator="equal">
      <formula>"Not Applicable"</formula>
    </cfRule>
    <cfRule type="cellIs" dxfId="1524" priority="12" operator="equal">
      <formula>"Target Exceeded"</formula>
    </cfRule>
    <cfRule type="cellIs" dxfId="1523" priority="13" operator="equal">
      <formula>"Target Partially Met"</formula>
    </cfRule>
    <cfRule type="cellIs" dxfId="1522" priority="14" operator="equal">
      <formula>"Nil Achieved"</formula>
    </cfRule>
    <cfRule type="cellIs" dxfId="1521" priority="15" operator="equal">
      <formula>"Target Met"</formula>
    </cfRule>
  </conditionalFormatting>
  <conditionalFormatting sqref="Q34">
    <cfRule type="cellIs" dxfId="1520" priority="6" operator="equal">
      <formula>"Not Applicable"</formula>
    </cfRule>
    <cfRule type="cellIs" dxfId="1519" priority="7" operator="equal">
      <formula>"Target Partially Met"</formula>
    </cfRule>
    <cfRule type="cellIs" dxfId="1518" priority="8" operator="equal">
      <formula>"Target Exceeded"</formula>
    </cfRule>
    <cfRule type="cellIs" dxfId="1517" priority="9" operator="equal">
      <formula>"Nil Achieved"</formula>
    </cfRule>
    <cfRule type="cellIs" dxfId="1516" priority="10" operator="equal">
      <formula>"Target Met"</formula>
    </cfRule>
  </conditionalFormatting>
  <conditionalFormatting sqref="Q34">
    <cfRule type="cellIs" dxfId="1515" priority="1" operator="equal">
      <formula>"Not Applicable"</formula>
    </cfRule>
    <cfRule type="cellIs" dxfId="1514" priority="2" operator="equal">
      <formula>"Target Exceeded"</formula>
    </cfRule>
    <cfRule type="cellIs" dxfId="1513" priority="3" operator="equal">
      <formula>"Target Partially Met"</formula>
    </cfRule>
    <cfRule type="cellIs" dxfId="1512" priority="4" operator="equal">
      <formula>"Nil Achieved"</formula>
    </cfRule>
    <cfRule type="cellIs" dxfId="1511" priority="5" operator="equal">
      <formula>"Target Met"</formula>
    </cfRule>
  </conditionalFormatting>
  <pageMargins left="0.70866141732283472" right="0.70866141732283472" top="0.74803149606299213" bottom="0.74803149606299213" header="0.31496062992125984" footer="0.31496062992125984"/>
  <pageSetup paperSize="9" scale="55" firstPageNumber="5" orientation="landscape" r:id="rId1"/>
  <headerFooter>
    <oddHeader>&amp;CSDBIP 2012/2013</oddHeader>
    <oddFooter>Page &amp;P of &amp;N</oddFooter>
  </headerFooter>
  <rowBreaks count="6" manualBreakCount="6">
    <brk id="19" max="19" man="1"/>
    <brk id="31" max="19" man="1"/>
    <brk id="45" max="19" man="1"/>
    <brk id="54" max="19" man="1"/>
    <brk id="64" max="19" man="1"/>
    <brk id="75" max="19" man="1"/>
  </rowBreaks>
  <ignoredErrors>
    <ignoredError sqref="I9 I11 I13 I15 I17 I19 I21 I23 I29 I31 I35 I37 I39 I43 I41"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Sheet1!$A$1:$A$6</xm:f>
          </x14:formula1>
          <xm:sqref>Q78 Q58 Q60 Q64 Q56 Q62 Q66 Q68 Q70 Q72 Q74 Q76 Q80 Q46 Q54 Q44 Q9 Q11 Q13:Q15 Q17 Q19:Q25 Q27:Q31 Q33 Q35:Q42</xm:sqref>
        </x14:dataValidation>
        <x14:dataValidation type="list" allowBlank="1" showInputMessage="1" showErrorMessage="1">
          <x14:formula1>
            <xm:f>[1]Sheet1!#REF!</xm:f>
          </x14:formula1>
          <xm:sqref>Q48 Q52 Q8 Q10 Q12 Q16 Q18 Q26 Q32 Q34</xm:sqref>
        </x14:dataValidation>
        <x14:dataValidation type="list" allowBlank="1" showInputMessage="1" showErrorMessage="1">
          <x14:formula1>
            <xm:f>[11]Sheet1!#REF!</xm:f>
          </x14:formula1>
          <xm:sqref>Q48 Q52 Q8 Q10 Q12 Q16 Q18 Q26 Q32 Q34</xm:sqref>
        </x14:dataValidation>
        <x14:dataValidation type="list" allowBlank="1" showInputMessage="1" showErrorMessage="1">
          <x14:formula1>
            <xm:f>[12]Sheet1!#REF!</xm:f>
          </x14:formula1>
          <xm:sqref>Q50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2481</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7.25" thickBot="1" x14ac:dyDescent="0.35">
      <c r="E3" s="158"/>
    </row>
    <row r="4" spans="1:16" ht="18.75" thickBot="1" x14ac:dyDescent="0.35">
      <c r="E4" s="159"/>
      <c r="F4" s="187" t="s">
        <v>2444</v>
      </c>
      <c r="G4" s="536" t="s">
        <v>2445</v>
      </c>
    </row>
    <row r="5" spans="1:16" ht="18.75" thickBot="1" x14ac:dyDescent="0.35">
      <c r="E5" s="161"/>
      <c r="F5" s="187" t="s">
        <v>2446</v>
      </c>
      <c r="G5" s="537"/>
    </row>
    <row r="6" spans="1:16" ht="18.75" thickBot="1" x14ac:dyDescent="0.35">
      <c r="E6" s="162"/>
      <c r="F6" s="188" t="s">
        <v>2447</v>
      </c>
      <c r="G6" s="537"/>
    </row>
    <row r="7" spans="1:16" ht="18.75" thickBot="1" x14ac:dyDescent="0.35">
      <c r="E7" s="164"/>
      <c r="F7" s="188" t="s">
        <v>2448</v>
      </c>
      <c r="G7" s="537"/>
    </row>
    <row r="8" spans="1:16" ht="18.75" thickBot="1" x14ac:dyDescent="0.35">
      <c r="E8" s="165"/>
      <c r="F8" s="188" t="s">
        <v>2449</v>
      </c>
      <c r="G8" s="537"/>
    </row>
    <row r="9" spans="1:16" ht="18.75" thickBot="1" x14ac:dyDescent="0.35">
      <c r="E9" s="166"/>
      <c r="F9" s="188" t="s">
        <v>2450</v>
      </c>
      <c r="G9" s="538"/>
    </row>
    <row r="10" spans="1:16" ht="18.75" hidden="1" customHeight="1" thickBot="1" x14ac:dyDescent="0.35">
      <c r="E10" s="167"/>
      <c r="F10" s="188" t="s">
        <v>2451</v>
      </c>
      <c r="G10" s="188"/>
    </row>
    <row r="12" spans="1:16" ht="18.75" x14ac:dyDescent="0.3">
      <c r="D12" s="168">
        <v>1</v>
      </c>
      <c r="E12" s="169" t="s">
        <v>2482</v>
      </c>
      <c r="F12" s="170"/>
      <c r="G12" s="170"/>
    </row>
    <row r="13" spans="1:16" ht="18.75" x14ac:dyDescent="0.3">
      <c r="D13" s="170"/>
      <c r="E13" s="170"/>
      <c r="F13" s="170"/>
      <c r="G13" s="170"/>
    </row>
    <row r="14" spans="1:16" ht="18.75" x14ac:dyDescent="0.3">
      <c r="D14" s="171">
        <v>1.1000000000000001</v>
      </c>
      <c r="E14" s="169" t="s">
        <v>2453</v>
      </c>
      <c r="F14" s="170">
        <v>11</v>
      </c>
      <c r="G14" s="170"/>
    </row>
    <row r="15" spans="1:16" ht="18.75" x14ac:dyDescent="0.3">
      <c r="D15" s="170" t="s">
        <v>2454</v>
      </c>
      <c r="E15" s="172" t="s">
        <v>2455</v>
      </c>
      <c r="F15" s="170">
        <v>11</v>
      </c>
      <c r="G15" s="170"/>
    </row>
    <row r="16" spans="1:16" ht="18.75" x14ac:dyDescent="0.3">
      <c r="D16" s="170" t="s">
        <v>2456</v>
      </c>
      <c r="E16" s="169" t="s">
        <v>2457</v>
      </c>
      <c r="F16" s="170">
        <v>0</v>
      </c>
      <c r="G16" s="170"/>
    </row>
    <row r="17" spans="4:13" ht="18.75" x14ac:dyDescent="0.3">
      <c r="D17" s="170"/>
      <c r="E17" s="170"/>
      <c r="F17" s="170"/>
      <c r="G17" s="170"/>
      <c r="M17" s="189"/>
    </row>
    <row r="18" spans="4:13" ht="18.75" x14ac:dyDescent="0.3">
      <c r="D18" s="171">
        <v>1.2</v>
      </c>
      <c r="E18" s="170" t="s">
        <v>2477</v>
      </c>
      <c r="F18" s="170"/>
      <c r="G18" s="170"/>
    </row>
    <row r="42" spans="4:8" ht="18.75" x14ac:dyDescent="0.3">
      <c r="D42" s="175"/>
      <c r="E42" s="176"/>
      <c r="F42" s="177"/>
      <c r="G42" s="177"/>
      <c r="H42" s="170"/>
    </row>
    <row r="43" spans="4:8" ht="18.75" x14ac:dyDescent="0.3">
      <c r="D43" s="177"/>
      <c r="E43" s="177"/>
      <c r="F43" s="177"/>
      <c r="G43" s="177"/>
      <c r="H43" s="170"/>
    </row>
    <row r="44" spans="4:8" ht="18.75" x14ac:dyDescent="0.3">
      <c r="D44" s="177"/>
      <c r="E44" s="177"/>
      <c r="F44" s="177"/>
      <c r="G44" s="177"/>
      <c r="H44" s="170"/>
    </row>
    <row r="45" spans="4:8" x14ac:dyDescent="0.3">
      <c r="D45" s="178"/>
      <c r="E45" s="179"/>
      <c r="F45" s="179"/>
      <c r="G45" s="179"/>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23" fitToHeight="25" orientation="portrait" r:id="rId1"/>
  <headerFoot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K29"/>
  <sheetViews>
    <sheetView view="pageBreakPreview" zoomScaleSheetLayoutView="100" workbookViewId="0">
      <pane ySplit="7" topLeftCell="A8" activePane="bottomLeft" state="frozen"/>
      <selection pane="bottomLeft" activeCell="A8" sqref="A8:A9"/>
    </sheetView>
  </sheetViews>
  <sheetFormatPr defaultColWidth="8.7109375" defaultRowHeight="15" x14ac:dyDescent="0.25"/>
  <cols>
    <col min="1" max="1" width="8.7109375" style="30" customWidth="1"/>
    <col min="2" max="2" width="20.140625" style="30" bestFit="1" customWidth="1"/>
    <col min="3" max="3" width="10.5703125" style="30" customWidth="1"/>
    <col min="4" max="4" width="12.42578125" style="30" customWidth="1"/>
    <col min="5" max="5" width="8.7109375" style="30"/>
    <col min="6" max="6" width="10" style="30" customWidth="1"/>
    <col min="7" max="7" width="14" style="30" customWidth="1"/>
    <col min="8" max="8" width="11.42578125" style="30" customWidth="1"/>
    <col min="9" max="12" width="8.7109375" style="30"/>
    <col min="13" max="13" width="0" style="30" hidden="1" customWidth="1"/>
    <col min="14" max="14" width="11.85546875" style="30" customWidth="1"/>
    <col min="15" max="15" width="12.28515625" style="30" customWidth="1"/>
    <col min="16" max="16" width="13.85546875" style="30" hidden="1" customWidth="1"/>
    <col min="17" max="17" width="8.7109375" style="30"/>
    <col min="18" max="18" width="10.28515625" style="30" customWidth="1"/>
    <col min="19" max="19" width="9.5703125" style="30" customWidth="1"/>
    <col min="20" max="20" width="10.5703125" style="30" customWidth="1"/>
    <col min="21" max="16384" width="8.7109375" style="30"/>
  </cols>
  <sheetData>
    <row r="1" spans="1:20" ht="15.75" x14ac:dyDescent="0.25">
      <c r="A1" s="586" t="s">
        <v>2</v>
      </c>
      <c r="B1" s="586"/>
      <c r="C1" s="586"/>
      <c r="D1" s="586"/>
      <c r="E1" s="586"/>
      <c r="F1" s="123"/>
    </row>
    <row r="3" spans="1:20" ht="15.75" x14ac:dyDescent="0.25">
      <c r="A3" s="586" t="s">
        <v>1403</v>
      </c>
      <c r="B3" s="586"/>
      <c r="C3" s="586"/>
      <c r="D3" s="123"/>
    </row>
    <row r="5" spans="1:20" ht="24" customHeight="1" x14ac:dyDescent="0.25">
      <c r="A5" s="575" t="s">
        <v>1512</v>
      </c>
      <c r="B5" s="576" t="s">
        <v>0</v>
      </c>
      <c r="C5" s="575" t="s">
        <v>3</v>
      </c>
      <c r="D5" s="575" t="s">
        <v>4</v>
      </c>
      <c r="E5" s="575" t="s">
        <v>5</v>
      </c>
      <c r="F5" s="575" t="s">
        <v>1828</v>
      </c>
      <c r="G5" s="575" t="s">
        <v>6</v>
      </c>
      <c r="H5" s="576" t="s">
        <v>12</v>
      </c>
      <c r="I5" s="575" t="s">
        <v>7</v>
      </c>
      <c r="J5" s="575"/>
      <c r="K5" s="575"/>
      <c r="L5" s="575"/>
      <c r="M5" s="555" t="s">
        <v>2782</v>
      </c>
      <c r="N5" s="555"/>
      <c r="O5" s="555"/>
      <c r="P5" s="555"/>
      <c r="Q5" s="555"/>
      <c r="R5" s="555"/>
      <c r="S5" s="555"/>
      <c r="T5" s="555"/>
    </row>
    <row r="6" spans="1:20" ht="15" customHeight="1" x14ac:dyDescent="0.25">
      <c r="A6" s="575"/>
      <c r="B6" s="579"/>
      <c r="C6" s="575"/>
      <c r="D6" s="575"/>
      <c r="E6" s="575"/>
      <c r="F6" s="575"/>
      <c r="G6" s="575"/>
      <c r="H6" s="579"/>
      <c r="I6" s="77" t="s">
        <v>1</v>
      </c>
      <c r="J6" s="77" t="s">
        <v>8</v>
      </c>
      <c r="K6" s="77" t="s">
        <v>9</v>
      </c>
      <c r="L6" s="575" t="s">
        <v>722</v>
      </c>
      <c r="M6" s="556" t="s">
        <v>2776</v>
      </c>
      <c r="N6" s="556"/>
      <c r="O6" s="556"/>
      <c r="P6" s="556"/>
      <c r="Q6" s="556"/>
      <c r="R6" s="556"/>
      <c r="S6" s="556"/>
      <c r="T6" s="556"/>
    </row>
    <row r="7" spans="1:20" ht="148.5" customHeight="1" x14ac:dyDescent="0.25">
      <c r="A7" s="575"/>
      <c r="B7" s="580"/>
      <c r="C7" s="575"/>
      <c r="D7" s="575"/>
      <c r="E7" s="575"/>
      <c r="F7" s="575"/>
      <c r="G7" s="575"/>
      <c r="H7" s="580"/>
      <c r="I7" s="77" t="s">
        <v>11</v>
      </c>
      <c r="J7" s="77" t="s">
        <v>11</v>
      </c>
      <c r="K7" s="77" t="s">
        <v>11</v>
      </c>
      <c r="L7" s="575"/>
      <c r="M7" s="368" t="s">
        <v>2676</v>
      </c>
      <c r="N7" s="368" t="s">
        <v>2780</v>
      </c>
      <c r="O7" s="368" t="s">
        <v>2781</v>
      </c>
      <c r="P7" s="368" t="s">
        <v>2677</v>
      </c>
      <c r="Q7" s="369" t="s">
        <v>2677</v>
      </c>
      <c r="R7" s="369" t="s">
        <v>2678</v>
      </c>
      <c r="S7" s="369" t="s">
        <v>2679</v>
      </c>
      <c r="T7" s="369" t="s">
        <v>2680</v>
      </c>
    </row>
    <row r="8" spans="1:20" ht="120" x14ac:dyDescent="0.25">
      <c r="A8" s="564" t="s">
        <v>1552</v>
      </c>
      <c r="B8" s="564" t="s">
        <v>972</v>
      </c>
      <c r="C8" s="564" t="s">
        <v>973</v>
      </c>
      <c r="D8" s="564" t="s">
        <v>1406</v>
      </c>
      <c r="E8" s="564" t="s">
        <v>17</v>
      </c>
      <c r="F8" s="564" t="s">
        <v>974</v>
      </c>
      <c r="G8" s="564" t="s">
        <v>995</v>
      </c>
      <c r="H8" s="564" t="s">
        <v>996</v>
      </c>
      <c r="I8" s="75" t="s">
        <v>17</v>
      </c>
      <c r="J8" s="75" t="s">
        <v>17</v>
      </c>
      <c r="K8" s="75" t="s">
        <v>17</v>
      </c>
      <c r="L8" s="564" t="s">
        <v>41</v>
      </c>
      <c r="M8" s="271" t="s">
        <v>995</v>
      </c>
      <c r="N8" s="379" t="s">
        <v>17</v>
      </c>
      <c r="O8" s="379" t="s">
        <v>17</v>
      </c>
      <c r="P8" s="381"/>
      <c r="Q8" s="377" t="s">
        <v>2594</v>
      </c>
      <c r="R8" s="379" t="s">
        <v>17</v>
      </c>
      <c r="S8" s="379" t="s">
        <v>17</v>
      </c>
      <c r="T8" s="379" t="s">
        <v>17</v>
      </c>
    </row>
    <row r="9" spans="1:20" x14ac:dyDescent="0.25">
      <c r="A9" s="564"/>
      <c r="B9" s="564"/>
      <c r="C9" s="564"/>
      <c r="D9" s="564"/>
      <c r="E9" s="564"/>
      <c r="F9" s="564"/>
      <c r="G9" s="564"/>
      <c r="H9" s="564"/>
      <c r="I9" s="75" t="s">
        <v>17</v>
      </c>
      <c r="J9" s="75" t="s">
        <v>17</v>
      </c>
      <c r="K9" s="75" t="s">
        <v>17</v>
      </c>
      <c r="L9" s="564"/>
      <c r="M9" s="271" t="s">
        <v>857</v>
      </c>
      <c r="N9" s="379" t="s">
        <v>17</v>
      </c>
      <c r="O9" s="379" t="s">
        <v>17</v>
      </c>
      <c r="P9" s="379" t="s">
        <v>17</v>
      </c>
      <c r="Q9" s="379" t="s">
        <v>17</v>
      </c>
      <c r="R9" s="379" t="s">
        <v>17</v>
      </c>
      <c r="S9" s="379" t="s">
        <v>17</v>
      </c>
      <c r="T9" s="379" t="s">
        <v>17</v>
      </c>
    </row>
    <row r="10" spans="1:20" ht="79.5" customHeight="1" x14ac:dyDescent="0.25">
      <c r="A10" s="564" t="s">
        <v>1553</v>
      </c>
      <c r="B10" s="564" t="s">
        <v>972</v>
      </c>
      <c r="C10" s="564"/>
      <c r="D10" s="564" t="s">
        <v>975</v>
      </c>
      <c r="E10" s="564" t="s">
        <v>15</v>
      </c>
      <c r="F10" s="564" t="s">
        <v>998</v>
      </c>
      <c r="G10" s="564" t="s">
        <v>999</v>
      </c>
      <c r="H10" s="564" t="s">
        <v>997</v>
      </c>
      <c r="I10" s="75" t="s">
        <v>17</v>
      </c>
      <c r="J10" s="75" t="s">
        <v>17</v>
      </c>
      <c r="K10" s="75" t="s">
        <v>17</v>
      </c>
      <c r="L10" s="564" t="s">
        <v>41</v>
      </c>
      <c r="M10" s="267" t="s">
        <v>17</v>
      </c>
      <c r="N10" s="379" t="s">
        <v>999</v>
      </c>
      <c r="O10" s="379" t="s">
        <v>999</v>
      </c>
      <c r="P10" s="379"/>
      <c r="Q10" s="377" t="s">
        <v>2824</v>
      </c>
      <c r="R10" s="379" t="s">
        <v>2825</v>
      </c>
      <c r="S10" s="379" t="s">
        <v>2826</v>
      </c>
      <c r="T10" s="379" t="s">
        <v>2827</v>
      </c>
    </row>
    <row r="11" spans="1:20" x14ac:dyDescent="0.25">
      <c r="A11" s="564"/>
      <c r="B11" s="564"/>
      <c r="C11" s="564"/>
      <c r="D11" s="564"/>
      <c r="E11" s="564"/>
      <c r="F11" s="564"/>
      <c r="G11" s="564"/>
      <c r="H11" s="564"/>
      <c r="I11" s="75" t="s">
        <v>17</v>
      </c>
      <c r="J11" s="75" t="s">
        <v>17</v>
      </c>
      <c r="K11" s="75" t="s">
        <v>17</v>
      </c>
      <c r="L11" s="564"/>
      <c r="M11" s="267" t="s">
        <v>17</v>
      </c>
      <c r="N11" s="379" t="s">
        <v>17</v>
      </c>
      <c r="O11" s="379" t="s">
        <v>17</v>
      </c>
      <c r="P11" s="379" t="s">
        <v>17</v>
      </c>
      <c r="Q11" s="379" t="s">
        <v>17</v>
      </c>
      <c r="R11" s="379" t="s">
        <v>17</v>
      </c>
      <c r="S11" s="379" t="s">
        <v>17</v>
      </c>
      <c r="T11" s="379" t="s">
        <v>17</v>
      </c>
    </row>
    <row r="12" spans="1:20" ht="216" x14ac:dyDescent="0.25">
      <c r="A12" s="564" t="s">
        <v>1554</v>
      </c>
      <c r="B12" s="564" t="s">
        <v>972</v>
      </c>
      <c r="C12" s="564"/>
      <c r="D12" s="564" t="s">
        <v>976</v>
      </c>
      <c r="E12" s="564" t="s">
        <v>15</v>
      </c>
      <c r="F12" s="564" t="s">
        <v>1000</v>
      </c>
      <c r="G12" s="564" t="s">
        <v>1002</v>
      </c>
      <c r="H12" s="564" t="s">
        <v>1001</v>
      </c>
      <c r="I12" s="75" t="s">
        <v>1340</v>
      </c>
      <c r="J12" s="75" t="s">
        <v>17</v>
      </c>
      <c r="K12" s="84" t="s">
        <v>17</v>
      </c>
      <c r="L12" s="564" t="s">
        <v>977</v>
      </c>
      <c r="M12" s="267" t="s">
        <v>1003</v>
      </c>
      <c r="N12" s="383" t="s">
        <v>1002</v>
      </c>
      <c r="O12" s="383" t="s">
        <v>1002</v>
      </c>
      <c r="P12" s="379"/>
      <c r="Q12" s="377" t="s">
        <v>2792</v>
      </c>
      <c r="R12" s="379" t="s">
        <v>2828</v>
      </c>
      <c r="S12" s="379" t="s">
        <v>2829</v>
      </c>
      <c r="T12" s="379" t="s">
        <v>2830</v>
      </c>
    </row>
    <row r="13" spans="1:20" x14ac:dyDescent="0.25">
      <c r="A13" s="564"/>
      <c r="B13" s="564"/>
      <c r="C13" s="564"/>
      <c r="D13" s="564"/>
      <c r="E13" s="564"/>
      <c r="F13" s="564"/>
      <c r="G13" s="564"/>
      <c r="H13" s="564"/>
      <c r="I13" s="75">
        <v>141001643</v>
      </c>
      <c r="J13" s="75" t="s">
        <v>17</v>
      </c>
      <c r="K13" s="84" t="s">
        <v>17</v>
      </c>
      <c r="L13" s="564"/>
      <c r="M13" s="266" t="s">
        <v>17</v>
      </c>
      <c r="N13" s="382" t="s">
        <v>17</v>
      </c>
      <c r="O13" s="379" t="s">
        <v>17</v>
      </c>
      <c r="P13" s="379" t="s">
        <v>17</v>
      </c>
      <c r="Q13" s="379" t="s">
        <v>17</v>
      </c>
      <c r="R13" s="379" t="s">
        <v>17</v>
      </c>
      <c r="S13" s="379" t="s">
        <v>17</v>
      </c>
      <c r="T13" s="379" t="s">
        <v>17</v>
      </c>
    </row>
    <row r="14" spans="1:20" s="125" customFormat="1" ht="71.45" customHeight="1" x14ac:dyDescent="0.25">
      <c r="A14" s="564" t="s">
        <v>1555</v>
      </c>
      <c r="B14" s="564" t="s">
        <v>972</v>
      </c>
      <c r="C14" s="564"/>
      <c r="D14" s="564" t="s">
        <v>1004</v>
      </c>
      <c r="E14" s="564" t="s">
        <v>15</v>
      </c>
      <c r="F14" s="564" t="s">
        <v>1005</v>
      </c>
      <c r="G14" s="564" t="s">
        <v>1007</v>
      </c>
      <c r="H14" s="564" t="s">
        <v>1006</v>
      </c>
      <c r="I14" s="75" t="s">
        <v>17</v>
      </c>
      <c r="J14" s="75" t="s">
        <v>17</v>
      </c>
      <c r="K14" s="75" t="s">
        <v>17</v>
      </c>
      <c r="L14" s="564" t="s">
        <v>17</v>
      </c>
      <c r="M14" s="267" t="s">
        <v>1003</v>
      </c>
      <c r="N14" s="379" t="s">
        <v>1007</v>
      </c>
      <c r="O14" s="379" t="s">
        <v>1007</v>
      </c>
      <c r="P14" s="379"/>
      <c r="Q14" s="377" t="s">
        <v>2792</v>
      </c>
      <c r="R14" s="383" t="s">
        <v>2831</v>
      </c>
      <c r="S14" s="381" t="s">
        <v>2831</v>
      </c>
      <c r="T14" s="381" t="s">
        <v>2831</v>
      </c>
    </row>
    <row r="15" spans="1:20" s="125" customFormat="1" x14ac:dyDescent="0.25">
      <c r="A15" s="564"/>
      <c r="B15" s="564"/>
      <c r="C15" s="564"/>
      <c r="D15" s="564"/>
      <c r="E15" s="564"/>
      <c r="F15" s="564"/>
      <c r="G15" s="564"/>
      <c r="H15" s="564"/>
      <c r="I15" s="75" t="s">
        <v>17</v>
      </c>
      <c r="J15" s="75" t="s">
        <v>17</v>
      </c>
      <c r="K15" s="75" t="s">
        <v>17</v>
      </c>
      <c r="L15" s="564"/>
      <c r="M15" s="267" t="s">
        <v>17</v>
      </c>
      <c r="N15" s="379" t="s">
        <v>17</v>
      </c>
      <c r="O15" s="379" t="s">
        <v>17</v>
      </c>
      <c r="P15" s="379" t="s">
        <v>17</v>
      </c>
      <c r="Q15" s="379" t="s">
        <v>17</v>
      </c>
      <c r="R15" s="379" t="s">
        <v>17</v>
      </c>
      <c r="S15" s="379" t="s">
        <v>17</v>
      </c>
      <c r="T15" s="379" t="s">
        <v>17</v>
      </c>
    </row>
    <row r="16" spans="1:20" ht="90" customHeight="1" x14ac:dyDescent="0.25">
      <c r="A16" s="564" t="s">
        <v>1556</v>
      </c>
      <c r="B16" s="564" t="s">
        <v>38</v>
      </c>
      <c r="C16" s="564" t="s">
        <v>445</v>
      </c>
      <c r="D16" s="564" t="s">
        <v>979</v>
      </c>
      <c r="E16" s="564" t="s">
        <v>15</v>
      </c>
      <c r="F16" s="564" t="s">
        <v>980</v>
      </c>
      <c r="G16" s="564" t="s">
        <v>1008</v>
      </c>
      <c r="H16" s="564" t="s">
        <v>1009</v>
      </c>
      <c r="I16" s="84" t="s">
        <v>1407</v>
      </c>
      <c r="J16" s="75" t="s">
        <v>17</v>
      </c>
      <c r="K16" s="80" t="s">
        <v>17</v>
      </c>
      <c r="L16" s="564" t="s">
        <v>14</v>
      </c>
      <c r="M16" s="267" t="s">
        <v>17</v>
      </c>
      <c r="N16" s="381" t="s">
        <v>2436</v>
      </c>
      <c r="O16" s="381" t="s">
        <v>2436</v>
      </c>
      <c r="P16" s="379"/>
      <c r="Q16" s="377" t="s">
        <v>2832</v>
      </c>
      <c r="R16" s="383" t="s">
        <v>2833</v>
      </c>
      <c r="S16" s="381" t="s">
        <v>2834</v>
      </c>
      <c r="T16" s="381" t="s">
        <v>2835</v>
      </c>
    </row>
    <row r="17" spans="1:89" x14ac:dyDescent="0.25">
      <c r="A17" s="564"/>
      <c r="B17" s="564"/>
      <c r="C17" s="564"/>
      <c r="D17" s="564"/>
      <c r="E17" s="564"/>
      <c r="F17" s="564"/>
      <c r="G17" s="564"/>
      <c r="H17" s="564"/>
      <c r="I17" s="80">
        <v>141001643</v>
      </c>
      <c r="J17" s="75" t="s">
        <v>17</v>
      </c>
      <c r="K17" s="84" t="s">
        <v>17</v>
      </c>
      <c r="L17" s="564"/>
      <c r="M17" s="267" t="s">
        <v>17</v>
      </c>
      <c r="N17" s="381" t="s">
        <v>2437</v>
      </c>
      <c r="O17" s="379" t="s">
        <v>17</v>
      </c>
      <c r="P17" s="379" t="s">
        <v>17</v>
      </c>
      <c r="Q17" s="379" t="s">
        <v>17</v>
      </c>
      <c r="R17" s="379" t="s">
        <v>17</v>
      </c>
      <c r="S17" s="379" t="s">
        <v>17</v>
      </c>
      <c r="T17" s="379" t="s">
        <v>17</v>
      </c>
    </row>
    <row r="18" spans="1:89" ht="99.75" customHeight="1" x14ac:dyDescent="0.25">
      <c r="A18" s="564" t="s">
        <v>1557</v>
      </c>
      <c r="B18" s="564" t="s">
        <v>38</v>
      </c>
      <c r="C18" s="564"/>
      <c r="D18" s="564" t="s">
        <v>981</v>
      </c>
      <c r="E18" s="564"/>
      <c r="F18" s="564" t="s">
        <v>1011</v>
      </c>
      <c r="G18" s="564" t="s">
        <v>1245</v>
      </c>
      <c r="H18" s="564" t="s">
        <v>1012</v>
      </c>
      <c r="I18" s="75" t="s">
        <v>17</v>
      </c>
      <c r="J18" s="75" t="s">
        <v>17</v>
      </c>
      <c r="K18" s="75" t="s">
        <v>17</v>
      </c>
      <c r="L18" s="564" t="s">
        <v>41</v>
      </c>
      <c r="M18" s="267" t="s">
        <v>978</v>
      </c>
      <c r="N18" s="381" t="s">
        <v>2438</v>
      </c>
      <c r="O18" s="381" t="s">
        <v>2438</v>
      </c>
      <c r="P18" s="379"/>
      <c r="Q18" s="377" t="s">
        <v>2784</v>
      </c>
      <c r="R18" s="379" t="s">
        <v>17</v>
      </c>
      <c r="S18" s="379" t="s">
        <v>17</v>
      </c>
      <c r="T18" s="379" t="s">
        <v>2836</v>
      </c>
    </row>
    <row r="19" spans="1:89" ht="18.75" customHeight="1" x14ac:dyDescent="0.25">
      <c r="A19" s="564"/>
      <c r="B19" s="564"/>
      <c r="C19" s="564"/>
      <c r="D19" s="564"/>
      <c r="E19" s="564"/>
      <c r="F19" s="564"/>
      <c r="G19" s="564"/>
      <c r="H19" s="564"/>
      <c r="I19" s="75" t="s">
        <v>17</v>
      </c>
      <c r="J19" s="75" t="s">
        <v>17</v>
      </c>
      <c r="K19" s="75" t="s">
        <v>17</v>
      </c>
      <c r="L19" s="564"/>
      <c r="M19" s="267" t="s">
        <v>17</v>
      </c>
      <c r="N19" s="379" t="s">
        <v>17</v>
      </c>
      <c r="O19" s="379" t="s">
        <v>17</v>
      </c>
      <c r="P19" s="379" t="s">
        <v>17</v>
      </c>
      <c r="Q19" s="379" t="s">
        <v>17</v>
      </c>
      <c r="R19" s="379" t="s">
        <v>17</v>
      </c>
      <c r="S19" s="379" t="s">
        <v>17</v>
      </c>
      <c r="T19" s="379" t="s">
        <v>17</v>
      </c>
    </row>
    <row r="20" spans="1:89" ht="90.75" customHeight="1" x14ac:dyDescent="0.25">
      <c r="A20" s="564" t="s">
        <v>1558</v>
      </c>
      <c r="B20" s="564" t="s">
        <v>38</v>
      </c>
      <c r="C20" s="564"/>
      <c r="D20" s="564" t="s">
        <v>982</v>
      </c>
      <c r="E20" s="564" t="s">
        <v>15</v>
      </c>
      <c r="F20" s="564" t="s">
        <v>1010</v>
      </c>
      <c r="G20" s="564" t="s">
        <v>1013</v>
      </c>
      <c r="H20" s="564" t="s">
        <v>1012</v>
      </c>
      <c r="I20" s="75" t="s">
        <v>17</v>
      </c>
      <c r="J20" s="75" t="s">
        <v>17</v>
      </c>
      <c r="K20" s="75" t="s">
        <v>17</v>
      </c>
      <c r="L20" s="564" t="s">
        <v>41</v>
      </c>
      <c r="M20" s="267" t="s">
        <v>1014</v>
      </c>
      <c r="N20" s="381" t="s">
        <v>2439</v>
      </c>
      <c r="O20" s="381" t="s">
        <v>2439</v>
      </c>
      <c r="P20" s="379"/>
      <c r="Q20" s="377" t="s">
        <v>2784</v>
      </c>
      <c r="R20" s="379" t="s">
        <v>17</v>
      </c>
      <c r="S20" s="379" t="s">
        <v>17</v>
      </c>
      <c r="T20" s="379" t="s">
        <v>2836</v>
      </c>
    </row>
    <row r="21" spans="1:89" x14ac:dyDescent="0.25">
      <c r="A21" s="564"/>
      <c r="B21" s="564"/>
      <c r="C21" s="564"/>
      <c r="D21" s="564"/>
      <c r="E21" s="564"/>
      <c r="F21" s="564"/>
      <c r="G21" s="564"/>
      <c r="H21" s="564"/>
      <c r="I21" s="75" t="s">
        <v>17</v>
      </c>
      <c r="J21" s="75" t="s">
        <v>17</v>
      </c>
      <c r="K21" s="75" t="s">
        <v>17</v>
      </c>
      <c r="L21" s="564"/>
      <c r="M21" s="267" t="s">
        <v>17</v>
      </c>
      <c r="N21" s="381" t="s">
        <v>17</v>
      </c>
      <c r="O21" s="381" t="s">
        <v>17</v>
      </c>
      <c r="P21" s="381" t="s">
        <v>17</v>
      </c>
      <c r="Q21" s="381" t="s">
        <v>17</v>
      </c>
      <c r="R21" s="381" t="s">
        <v>17</v>
      </c>
      <c r="S21" s="381" t="s">
        <v>17</v>
      </c>
      <c r="T21" s="381" t="s">
        <v>17</v>
      </c>
    </row>
    <row r="22" spans="1:89" ht="49.5" customHeight="1" x14ac:dyDescent="0.25">
      <c r="A22" s="564" t="s">
        <v>1559</v>
      </c>
      <c r="B22" s="564" t="s">
        <v>38</v>
      </c>
      <c r="C22" s="564" t="s">
        <v>973</v>
      </c>
      <c r="D22" s="564" t="s">
        <v>983</v>
      </c>
      <c r="E22" s="564" t="s">
        <v>17</v>
      </c>
      <c r="F22" s="564" t="s">
        <v>984</v>
      </c>
      <c r="G22" s="564" t="s">
        <v>985</v>
      </c>
      <c r="H22" s="564" t="s">
        <v>1015</v>
      </c>
      <c r="I22" s="75" t="s">
        <v>1246</v>
      </c>
      <c r="J22" s="75" t="s">
        <v>17</v>
      </c>
      <c r="K22" s="75" t="s">
        <v>17</v>
      </c>
      <c r="L22" s="564" t="s">
        <v>14</v>
      </c>
      <c r="M22" s="267" t="s">
        <v>1354</v>
      </c>
      <c r="N22" s="379" t="s">
        <v>2440</v>
      </c>
      <c r="O22" s="379" t="s">
        <v>2440</v>
      </c>
      <c r="P22" s="379"/>
      <c r="Q22" s="377" t="s">
        <v>2784</v>
      </c>
      <c r="R22" s="379" t="s">
        <v>17</v>
      </c>
      <c r="S22" s="379" t="s">
        <v>17</v>
      </c>
      <c r="T22" s="379" t="s">
        <v>2837</v>
      </c>
    </row>
    <row r="23" spans="1:89" ht="19.5" customHeight="1" x14ac:dyDescent="0.25">
      <c r="A23" s="564"/>
      <c r="B23" s="564"/>
      <c r="C23" s="564"/>
      <c r="D23" s="564"/>
      <c r="E23" s="564"/>
      <c r="F23" s="564"/>
      <c r="G23" s="564"/>
      <c r="H23" s="564"/>
      <c r="I23" s="75">
        <v>141001643</v>
      </c>
      <c r="J23" s="75" t="s">
        <v>17</v>
      </c>
      <c r="K23" s="75" t="s">
        <v>17</v>
      </c>
      <c r="L23" s="564"/>
      <c r="M23" s="267" t="s">
        <v>986</v>
      </c>
      <c r="N23" s="379" t="s">
        <v>2441</v>
      </c>
      <c r="O23" s="381" t="s">
        <v>17</v>
      </c>
      <c r="P23" s="381" t="s">
        <v>17</v>
      </c>
      <c r="Q23" s="381" t="s">
        <v>17</v>
      </c>
      <c r="R23" s="381" t="s">
        <v>17</v>
      </c>
      <c r="S23" s="381" t="s">
        <v>17</v>
      </c>
      <c r="T23" s="381" t="s">
        <v>17</v>
      </c>
    </row>
    <row r="24" spans="1:89" ht="63.75" customHeight="1" x14ac:dyDescent="0.25">
      <c r="A24" s="564" t="s">
        <v>1560</v>
      </c>
      <c r="B24" s="564" t="s">
        <v>38</v>
      </c>
      <c r="C24" s="564" t="s">
        <v>973</v>
      </c>
      <c r="D24" s="564" t="s">
        <v>983</v>
      </c>
      <c r="E24" s="564" t="s">
        <v>17</v>
      </c>
      <c r="F24" s="564" t="s">
        <v>1016</v>
      </c>
      <c r="G24" s="564" t="s">
        <v>1017</v>
      </c>
      <c r="H24" s="564" t="s">
        <v>1018</v>
      </c>
      <c r="I24" s="75" t="s">
        <v>1020</v>
      </c>
      <c r="J24" s="75" t="s">
        <v>17</v>
      </c>
      <c r="K24" s="75" t="s">
        <v>17</v>
      </c>
      <c r="L24" s="564" t="s">
        <v>1019</v>
      </c>
      <c r="M24" s="267" t="s">
        <v>17</v>
      </c>
      <c r="N24" s="379" t="s">
        <v>17</v>
      </c>
      <c r="O24" s="379" t="s">
        <v>17</v>
      </c>
      <c r="P24" s="379"/>
      <c r="Q24" s="377" t="s">
        <v>2594</v>
      </c>
      <c r="R24" s="379" t="s">
        <v>17</v>
      </c>
      <c r="S24" s="379" t="s">
        <v>17</v>
      </c>
      <c r="T24" s="379" t="s">
        <v>17</v>
      </c>
    </row>
    <row r="25" spans="1:89" ht="15" customHeight="1" x14ac:dyDescent="0.25">
      <c r="A25" s="564"/>
      <c r="B25" s="564"/>
      <c r="C25" s="564"/>
      <c r="D25" s="564"/>
      <c r="E25" s="564"/>
      <c r="F25" s="564"/>
      <c r="G25" s="564"/>
      <c r="H25" s="564"/>
      <c r="I25" s="75">
        <v>141001643</v>
      </c>
      <c r="J25" s="75" t="s">
        <v>17</v>
      </c>
      <c r="K25" s="75" t="s">
        <v>17</v>
      </c>
      <c r="L25" s="564"/>
      <c r="M25" s="267" t="s">
        <v>17</v>
      </c>
      <c r="N25" s="379" t="s">
        <v>17</v>
      </c>
      <c r="O25" s="379" t="s">
        <v>17</v>
      </c>
      <c r="P25" s="379" t="s">
        <v>17</v>
      </c>
      <c r="Q25" s="379" t="s">
        <v>17</v>
      </c>
      <c r="R25" s="379" t="s">
        <v>17</v>
      </c>
      <c r="S25" s="379" t="s">
        <v>17</v>
      </c>
      <c r="T25" s="379" t="s">
        <v>17</v>
      </c>
    </row>
    <row r="26" spans="1:89" ht="100.5" customHeight="1" x14ac:dyDescent="0.25">
      <c r="A26" s="564" t="s">
        <v>1561</v>
      </c>
      <c r="B26" s="564" t="s">
        <v>38</v>
      </c>
      <c r="C26" s="564" t="s">
        <v>988</v>
      </c>
      <c r="D26" s="564" t="s">
        <v>989</v>
      </c>
      <c r="E26" s="566" t="s">
        <v>1355</v>
      </c>
      <c r="F26" s="564" t="s">
        <v>990</v>
      </c>
      <c r="G26" s="564" t="s">
        <v>991</v>
      </c>
      <c r="H26" s="564" t="s">
        <v>1021</v>
      </c>
      <c r="I26" s="75" t="s">
        <v>17</v>
      </c>
      <c r="J26" s="75" t="s">
        <v>17</v>
      </c>
      <c r="K26" s="75" t="s">
        <v>17</v>
      </c>
      <c r="L26" s="564" t="s">
        <v>17</v>
      </c>
      <c r="M26" s="267" t="s">
        <v>992</v>
      </c>
      <c r="N26" s="379" t="s">
        <v>992</v>
      </c>
      <c r="O26" s="467" t="s">
        <v>17</v>
      </c>
      <c r="P26" s="467"/>
      <c r="Q26" s="477" t="s">
        <v>2594</v>
      </c>
      <c r="R26" s="467" t="s">
        <v>17</v>
      </c>
      <c r="S26" s="467" t="s">
        <v>17</v>
      </c>
      <c r="T26" s="467" t="s">
        <v>17</v>
      </c>
    </row>
    <row r="27" spans="1:89" ht="12.75" customHeight="1" x14ac:dyDescent="0.25">
      <c r="A27" s="564"/>
      <c r="B27" s="564"/>
      <c r="C27" s="564"/>
      <c r="D27" s="564"/>
      <c r="E27" s="566"/>
      <c r="F27" s="564"/>
      <c r="G27" s="564"/>
      <c r="H27" s="564"/>
      <c r="I27" s="75" t="s">
        <v>17</v>
      </c>
      <c r="J27" s="75" t="s">
        <v>17</v>
      </c>
      <c r="K27" s="75" t="s">
        <v>17</v>
      </c>
      <c r="L27" s="564"/>
      <c r="M27" s="267" t="s">
        <v>17</v>
      </c>
      <c r="N27" s="379" t="s">
        <v>17</v>
      </c>
      <c r="O27" s="467" t="s">
        <v>17</v>
      </c>
      <c r="P27" s="467" t="s">
        <v>17</v>
      </c>
      <c r="Q27" s="467" t="s">
        <v>17</v>
      </c>
      <c r="R27" s="467" t="s">
        <v>17</v>
      </c>
      <c r="S27" s="467" t="s">
        <v>17</v>
      </c>
      <c r="T27" s="467" t="s">
        <v>17</v>
      </c>
    </row>
    <row r="28" spans="1:89" s="152" customFormat="1" ht="83.25" customHeight="1" x14ac:dyDescent="0.25">
      <c r="A28" s="564" t="s">
        <v>1562</v>
      </c>
      <c r="B28" s="564" t="s">
        <v>38</v>
      </c>
      <c r="C28" s="564" t="s">
        <v>973</v>
      </c>
      <c r="D28" s="564" t="s">
        <v>993</v>
      </c>
      <c r="E28" s="564" t="s">
        <v>17</v>
      </c>
      <c r="F28" s="564" t="s">
        <v>994</v>
      </c>
      <c r="G28" s="564" t="s">
        <v>1022</v>
      </c>
      <c r="H28" s="564" t="s">
        <v>1023</v>
      </c>
      <c r="I28" s="75" t="s">
        <v>17</v>
      </c>
      <c r="J28" s="75" t="s">
        <v>17</v>
      </c>
      <c r="K28" s="75" t="s">
        <v>17</v>
      </c>
      <c r="L28" s="564" t="s">
        <v>17</v>
      </c>
      <c r="M28" s="266" t="s">
        <v>1003</v>
      </c>
      <c r="N28" s="382" t="s">
        <v>1022</v>
      </c>
      <c r="O28" s="380" t="s">
        <v>2838</v>
      </c>
      <c r="P28" s="380"/>
      <c r="Q28" s="477" t="s">
        <v>2594</v>
      </c>
      <c r="R28" s="467" t="s">
        <v>17</v>
      </c>
      <c r="S28" s="467" t="s">
        <v>17</v>
      </c>
      <c r="T28" s="467" t="s">
        <v>17</v>
      </c>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row>
    <row r="29" spans="1:89" s="152" customFormat="1" ht="13.5" customHeight="1" x14ac:dyDescent="0.25">
      <c r="A29" s="564"/>
      <c r="B29" s="564"/>
      <c r="C29" s="564"/>
      <c r="D29" s="564"/>
      <c r="E29" s="564"/>
      <c r="F29" s="564"/>
      <c r="G29" s="564"/>
      <c r="H29" s="564"/>
      <c r="I29" s="75" t="s">
        <v>17</v>
      </c>
      <c r="J29" s="75" t="s">
        <v>17</v>
      </c>
      <c r="K29" s="75" t="s">
        <v>17</v>
      </c>
      <c r="L29" s="564"/>
      <c r="M29" s="267" t="s">
        <v>17</v>
      </c>
      <c r="N29" s="379" t="s">
        <v>17</v>
      </c>
      <c r="O29" s="379" t="s">
        <v>17</v>
      </c>
      <c r="P29" s="379" t="s">
        <v>17</v>
      </c>
      <c r="Q29" s="379" t="s">
        <v>17</v>
      </c>
      <c r="R29" s="379" t="s">
        <v>17</v>
      </c>
      <c r="S29" s="379" t="s">
        <v>17</v>
      </c>
      <c r="T29" s="379" t="s">
        <v>17</v>
      </c>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row>
  </sheetData>
  <mergeCells count="113">
    <mergeCell ref="I5:L5"/>
    <mergeCell ref="H8:H9"/>
    <mergeCell ref="L6:L7"/>
    <mergeCell ref="L8:L9"/>
    <mergeCell ref="M5:T5"/>
    <mergeCell ref="M6:T6"/>
    <mergeCell ref="B14:B15"/>
    <mergeCell ref="C14:C15"/>
    <mergeCell ref="D14:D15"/>
    <mergeCell ref="E14:E15"/>
    <mergeCell ref="F14:F15"/>
    <mergeCell ref="G5:G7"/>
    <mergeCell ref="D5:D7"/>
    <mergeCell ref="E5:E7"/>
    <mergeCell ref="F5:F7"/>
    <mergeCell ref="H10:H11"/>
    <mergeCell ref="L10:L11"/>
    <mergeCell ref="C12:C13"/>
    <mergeCell ref="D12:D13"/>
    <mergeCell ref="E12:E13"/>
    <mergeCell ref="F12:F13"/>
    <mergeCell ref="G12:G13"/>
    <mergeCell ref="G10:G11"/>
    <mergeCell ref="L12:L13"/>
    <mergeCell ref="A8:A9"/>
    <mergeCell ref="E8:E9"/>
    <mergeCell ref="F8:F9"/>
    <mergeCell ref="G8:G9"/>
    <mergeCell ref="D8:D9"/>
    <mergeCell ref="H5:H7"/>
    <mergeCell ref="B16:B17"/>
    <mergeCell ref="C16:C17"/>
    <mergeCell ref="D16:D17"/>
    <mergeCell ref="E16:E17"/>
    <mergeCell ref="F16:F17"/>
    <mergeCell ref="A10:A11"/>
    <mergeCell ref="B10:B11"/>
    <mergeCell ref="C10:C11"/>
    <mergeCell ref="D10:D11"/>
    <mergeCell ref="E10:E11"/>
    <mergeCell ref="F10:F11"/>
    <mergeCell ref="H12:H13"/>
    <mergeCell ref="H14:H15"/>
    <mergeCell ref="E18:E19"/>
    <mergeCell ref="F18:F19"/>
    <mergeCell ref="B26:B27"/>
    <mergeCell ref="C26:C27"/>
    <mergeCell ref="D26:D27"/>
    <mergeCell ref="G26:G27"/>
    <mergeCell ref="E28:E29"/>
    <mergeCell ref="G28:G29"/>
    <mergeCell ref="C8:C9"/>
    <mergeCell ref="C22:C23"/>
    <mergeCell ref="D22:D23"/>
    <mergeCell ref="E22:E23"/>
    <mergeCell ref="B8:B9"/>
    <mergeCell ref="A24:A25"/>
    <mergeCell ref="A22:A23"/>
    <mergeCell ref="B22:B23"/>
    <mergeCell ref="E24:E25"/>
    <mergeCell ref="A28:A29"/>
    <mergeCell ref="B28:B29"/>
    <mergeCell ref="C28:C29"/>
    <mergeCell ref="D28:D29"/>
    <mergeCell ref="A26:A27"/>
    <mergeCell ref="B24:B25"/>
    <mergeCell ref="C24:C25"/>
    <mergeCell ref="D24:D25"/>
    <mergeCell ref="L26:L27"/>
    <mergeCell ref="H26:H27"/>
    <mergeCell ref="E26:E27"/>
    <mergeCell ref="F26:F27"/>
    <mergeCell ref="H24:H25"/>
    <mergeCell ref="L24:L25"/>
    <mergeCell ref="H28:H29"/>
    <mergeCell ref="L28:L29"/>
    <mergeCell ref="F28:F29"/>
    <mergeCell ref="L18:L19"/>
    <mergeCell ref="G18:G19"/>
    <mergeCell ref="H18:H19"/>
    <mergeCell ref="L16:L17"/>
    <mergeCell ref="L22:L23"/>
    <mergeCell ref="G24:G25"/>
    <mergeCell ref="F22:F23"/>
    <mergeCell ref="F24:F25"/>
    <mergeCell ref="G22:G23"/>
    <mergeCell ref="H22:H23"/>
    <mergeCell ref="F20:F21"/>
    <mergeCell ref="G20:G21"/>
    <mergeCell ref="L14:L15"/>
    <mergeCell ref="G14:G15"/>
    <mergeCell ref="H20:H21"/>
    <mergeCell ref="G16:G17"/>
    <mergeCell ref="A1:E1"/>
    <mergeCell ref="A3:C3"/>
    <mergeCell ref="A20:A21"/>
    <mergeCell ref="B20:B21"/>
    <mergeCell ref="C20:C21"/>
    <mergeCell ref="A18:A19"/>
    <mergeCell ref="A14:A15"/>
    <mergeCell ref="A16:A17"/>
    <mergeCell ref="A5:A7"/>
    <mergeCell ref="B5:B7"/>
    <mergeCell ref="C5:C7"/>
    <mergeCell ref="A12:A13"/>
    <mergeCell ref="B12:B13"/>
    <mergeCell ref="D20:D21"/>
    <mergeCell ref="E20:E21"/>
    <mergeCell ref="B18:B19"/>
    <mergeCell ref="C18:C19"/>
    <mergeCell ref="D18:D19"/>
    <mergeCell ref="L20:L21"/>
    <mergeCell ref="H16:H17"/>
  </mergeCells>
  <conditionalFormatting sqref="Q8 Q10 Q12 Q14 Q18 Q20 Q22 Q24 Q16">
    <cfRule type="cellIs" dxfId="1510" priority="11" operator="equal">
      <formula>"Not Applicable"</formula>
    </cfRule>
    <cfRule type="cellIs" dxfId="1509" priority="12" operator="equal">
      <formula>"Target Partially Met"</formula>
    </cfRule>
    <cfRule type="cellIs" dxfId="1508" priority="13" operator="equal">
      <formula>"Target Exceeded"</formula>
    </cfRule>
    <cfRule type="cellIs" dxfId="1507" priority="14" operator="equal">
      <formula>"Nil Achieved"</formula>
    </cfRule>
    <cfRule type="cellIs" dxfId="1506" priority="15" operator="equal">
      <formula>"Target Met"</formula>
    </cfRule>
  </conditionalFormatting>
  <conditionalFormatting sqref="Q26">
    <cfRule type="cellIs" dxfId="1505" priority="6" operator="equal">
      <formula>"Not Applicable"</formula>
    </cfRule>
    <cfRule type="cellIs" dxfId="1504" priority="7" operator="equal">
      <formula>"Target Partially Met"</formula>
    </cfRule>
    <cfRule type="cellIs" dxfId="1503" priority="8" operator="equal">
      <formula>"Target Exceeded"</formula>
    </cfRule>
    <cfRule type="cellIs" dxfId="1502" priority="9" operator="equal">
      <formula>"Nil Achieved"</formula>
    </cfRule>
    <cfRule type="cellIs" dxfId="1501" priority="10" operator="equal">
      <formula>"Target Met"</formula>
    </cfRule>
  </conditionalFormatting>
  <conditionalFormatting sqref="Q28">
    <cfRule type="cellIs" dxfId="1500" priority="1" operator="equal">
      <formula>"Not Applicable"</formula>
    </cfRule>
    <cfRule type="cellIs" dxfId="1499" priority="2" operator="equal">
      <formula>"Target Partially Met"</formula>
    </cfRule>
    <cfRule type="cellIs" dxfId="1498" priority="3" operator="equal">
      <formula>"Target Exceeded"</formula>
    </cfRule>
    <cfRule type="cellIs" dxfId="1497" priority="4" operator="equal">
      <formula>"Nil Achieved"</formula>
    </cfRule>
    <cfRule type="cellIs" dxfId="1496" priority="5" operator="equal">
      <formula>"Target Met"</formula>
    </cfRule>
  </conditionalFormatting>
  <pageMargins left="0.70866141732283472" right="0.70866141732283472" top="0.74803149606299213" bottom="0.74803149606299213" header="0.31496062992125984" footer="0.31496062992125984"/>
  <pageSetup scale="57" firstPageNumber="12" orientation="landscape" r:id="rId1"/>
  <headerFooter>
    <oddHeader>&amp;CSDBIP 2012/2013</oddHeader>
    <oddFooter>Page &amp;P of &amp;N</oddFooter>
  </headerFooter>
  <rowBreaks count="1" manualBreakCount="1">
    <brk id="15" max="1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Q8 Q10 Q12 Q14 Q18 Q22 Q24 Q20 Q16 Q26 Q28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2483</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9.5" thickBot="1" x14ac:dyDescent="0.35">
      <c r="D3" s="170"/>
      <c r="E3" s="191"/>
      <c r="F3" s="170"/>
      <c r="G3" s="170"/>
      <c r="H3" s="170"/>
      <c r="I3" s="170"/>
    </row>
    <row r="4" spans="1:16" ht="19.5" thickBot="1" x14ac:dyDescent="0.35">
      <c r="D4" s="170"/>
      <c r="E4" s="181"/>
      <c r="F4" s="187" t="s">
        <v>2444</v>
      </c>
      <c r="G4" s="536" t="s">
        <v>2445</v>
      </c>
      <c r="H4" s="170"/>
      <c r="I4" s="170"/>
    </row>
    <row r="5" spans="1:16" ht="19.5" thickBot="1" x14ac:dyDescent="0.35">
      <c r="D5" s="170"/>
      <c r="E5" s="182"/>
      <c r="F5" s="187" t="s">
        <v>2446</v>
      </c>
      <c r="G5" s="537"/>
      <c r="H5" s="170"/>
      <c r="I5" s="170"/>
    </row>
    <row r="6" spans="1:16" ht="19.5" thickBot="1" x14ac:dyDescent="0.35">
      <c r="D6" s="170"/>
      <c r="E6" s="183"/>
      <c r="F6" s="188" t="s">
        <v>2447</v>
      </c>
      <c r="G6" s="537"/>
      <c r="H6" s="170"/>
      <c r="I6" s="170"/>
    </row>
    <row r="7" spans="1:16" ht="19.5" thickBot="1" x14ac:dyDescent="0.35">
      <c r="D7" s="170"/>
      <c r="E7" s="184"/>
      <c r="F7" s="188" t="s">
        <v>2448</v>
      </c>
      <c r="G7" s="537"/>
      <c r="H7" s="170"/>
      <c r="I7" s="170"/>
    </row>
    <row r="8" spans="1:16" ht="19.5" thickBot="1" x14ac:dyDescent="0.35">
      <c r="D8" s="170"/>
      <c r="E8" s="185"/>
      <c r="F8" s="188" t="s">
        <v>2449</v>
      </c>
      <c r="G8" s="537"/>
      <c r="H8" s="170"/>
      <c r="I8" s="170"/>
    </row>
    <row r="9" spans="1:16" ht="19.5" thickBot="1" x14ac:dyDescent="0.35">
      <c r="D9" s="170"/>
      <c r="E9" s="186"/>
      <c r="F9" s="188" t="s">
        <v>2450</v>
      </c>
      <c r="G9" s="538"/>
      <c r="H9" s="170"/>
      <c r="I9" s="170"/>
    </row>
    <row r="10" spans="1:16" ht="19.5" hidden="1" customHeight="1" thickBot="1" x14ac:dyDescent="0.35">
      <c r="D10" s="170"/>
      <c r="E10" s="192"/>
      <c r="F10" s="188" t="s">
        <v>2451</v>
      </c>
      <c r="G10" s="188"/>
      <c r="H10" s="170"/>
      <c r="I10" s="170"/>
    </row>
    <row r="11" spans="1:16" ht="18.75" x14ac:dyDescent="0.3">
      <c r="D11" s="170"/>
      <c r="E11" s="170"/>
      <c r="F11" s="170"/>
      <c r="G11" s="170"/>
      <c r="H11" s="170"/>
      <c r="I11" s="170"/>
    </row>
    <row r="12" spans="1:16" ht="18.75" x14ac:dyDescent="0.3">
      <c r="D12" s="168">
        <v>1</v>
      </c>
      <c r="E12" s="169" t="s">
        <v>2483</v>
      </c>
      <c r="F12" s="170"/>
      <c r="G12" s="170"/>
      <c r="H12" s="170"/>
      <c r="I12" s="170"/>
    </row>
    <row r="13" spans="1:16" ht="18.75" x14ac:dyDescent="0.3">
      <c r="D13" s="170"/>
      <c r="E13" s="170"/>
      <c r="F13" s="170"/>
      <c r="G13" s="170"/>
      <c r="H13" s="170"/>
      <c r="I13" s="170"/>
    </row>
    <row r="14" spans="1:16" ht="18.75" x14ac:dyDescent="0.3">
      <c r="D14" s="171">
        <v>1.1000000000000001</v>
      </c>
      <c r="E14" s="169" t="s">
        <v>2453</v>
      </c>
      <c r="F14" s="170">
        <v>6</v>
      </c>
      <c r="G14" s="170"/>
      <c r="H14" s="170"/>
      <c r="I14" s="170"/>
    </row>
    <row r="15" spans="1:16" ht="18.75" x14ac:dyDescent="0.3">
      <c r="D15" s="170" t="s">
        <v>2454</v>
      </c>
      <c r="E15" s="172" t="s">
        <v>2455</v>
      </c>
      <c r="F15" s="170">
        <v>6</v>
      </c>
      <c r="G15" s="170"/>
      <c r="H15" s="170"/>
      <c r="I15" s="170"/>
    </row>
    <row r="16" spans="1:16" ht="18.75" x14ac:dyDescent="0.3">
      <c r="D16" s="170" t="s">
        <v>2456</v>
      </c>
      <c r="E16" s="169" t="s">
        <v>2457</v>
      </c>
      <c r="F16" s="170">
        <v>0</v>
      </c>
      <c r="G16" s="170"/>
      <c r="H16" s="170"/>
      <c r="I16" s="170"/>
    </row>
    <row r="17" spans="4:13" ht="18.75" x14ac:dyDescent="0.3">
      <c r="D17" s="170"/>
      <c r="E17" s="170"/>
      <c r="F17" s="170"/>
      <c r="G17" s="170"/>
      <c r="H17" s="170"/>
      <c r="I17" s="170"/>
      <c r="M17" s="189"/>
    </row>
    <row r="18" spans="4:13" ht="18.75" x14ac:dyDescent="0.3">
      <c r="D18" s="171">
        <v>1.2</v>
      </c>
      <c r="E18" s="170" t="s">
        <v>2477</v>
      </c>
      <c r="F18" s="170"/>
      <c r="G18" s="170"/>
      <c r="H18" s="170"/>
      <c r="I18" s="170"/>
    </row>
    <row r="42" spans="4:7" ht="18.75" x14ac:dyDescent="0.3">
      <c r="D42" s="175"/>
      <c r="E42" s="176"/>
      <c r="F42" s="177"/>
      <c r="G42" s="177"/>
    </row>
    <row r="43" spans="4:7" ht="18.75" x14ac:dyDescent="0.3">
      <c r="D43" s="177"/>
      <c r="E43" s="177"/>
      <c r="F43" s="177"/>
      <c r="G43" s="177"/>
    </row>
    <row r="44" spans="4:7" ht="18.75" x14ac:dyDescent="0.3">
      <c r="D44" s="177"/>
      <c r="E44" s="177"/>
      <c r="F44" s="177"/>
      <c r="G44" s="177"/>
    </row>
    <row r="45" spans="4:7" x14ac:dyDescent="0.3">
      <c r="D45" s="178"/>
      <c r="E45" s="179"/>
      <c r="F45" s="193"/>
      <c r="G45" s="179"/>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33" fitToHeight="25" orientation="portrait" r:id="rId1"/>
  <headerFoot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9"/>
  <sheetViews>
    <sheetView view="pageBreakPreview" topLeftCell="A5" zoomScaleNormal="100" zoomScaleSheetLayoutView="100" workbookViewId="0">
      <pane ySplit="3" topLeftCell="A8" activePane="bottomLeft" state="frozen"/>
      <selection activeCell="A5" sqref="A5"/>
      <selection pane="bottomLeft" activeCell="A8" sqref="A8:A9"/>
    </sheetView>
  </sheetViews>
  <sheetFormatPr defaultRowHeight="15" x14ac:dyDescent="0.25"/>
  <cols>
    <col min="1" max="1" width="8.7109375" style="30" customWidth="1"/>
    <col min="2" max="2" width="27.42578125" style="30" customWidth="1"/>
    <col min="3" max="3" width="12.140625" style="30" customWidth="1"/>
    <col min="4" max="4" width="12.42578125" style="30" customWidth="1"/>
    <col min="5" max="6" width="9.140625" style="30"/>
    <col min="7" max="7" width="11.7109375" style="30" customWidth="1"/>
    <col min="8" max="8" width="11.42578125" style="30" customWidth="1"/>
    <col min="9" max="9" width="10" style="30" customWidth="1"/>
    <col min="10" max="12" width="9.140625" style="30"/>
    <col min="13" max="13" width="0" style="30" hidden="1" customWidth="1"/>
    <col min="14" max="14" width="9.85546875" style="30" customWidth="1"/>
    <col min="15" max="15" width="11.42578125" style="30" customWidth="1"/>
    <col min="16" max="17" width="9.140625" style="30"/>
    <col min="18" max="18" width="10.140625" style="30" customWidth="1"/>
    <col min="19" max="19" width="10.42578125" style="30" customWidth="1"/>
    <col min="20" max="16384" width="9.140625" style="30"/>
  </cols>
  <sheetData>
    <row r="1" spans="1:19" ht="15.75" x14ac:dyDescent="0.25">
      <c r="A1" s="586" t="s">
        <v>2</v>
      </c>
      <c r="B1" s="586"/>
      <c r="C1" s="586"/>
      <c r="D1" s="586"/>
      <c r="E1" s="123"/>
    </row>
    <row r="3" spans="1:19" ht="15.75" x14ac:dyDescent="0.25">
      <c r="A3" s="586" t="s">
        <v>1404</v>
      </c>
      <c r="B3" s="586"/>
    </row>
    <row r="5" spans="1:19" ht="24" customHeight="1" x14ac:dyDescent="0.25">
      <c r="A5" s="575" t="s">
        <v>1512</v>
      </c>
      <c r="B5" s="575" t="s">
        <v>0</v>
      </c>
      <c r="C5" s="575" t="s">
        <v>3</v>
      </c>
      <c r="D5" s="575" t="s">
        <v>4</v>
      </c>
      <c r="E5" s="575" t="s">
        <v>5</v>
      </c>
      <c r="F5" s="575" t="s">
        <v>1828</v>
      </c>
      <c r="G5" s="575" t="s">
        <v>6</v>
      </c>
      <c r="H5" s="575" t="s">
        <v>12</v>
      </c>
      <c r="I5" s="575" t="s">
        <v>7</v>
      </c>
      <c r="J5" s="575"/>
      <c r="K5" s="575"/>
      <c r="L5" s="575"/>
      <c r="M5" s="555" t="s">
        <v>2782</v>
      </c>
      <c r="N5" s="555"/>
      <c r="O5" s="555"/>
      <c r="P5" s="555"/>
      <c r="Q5" s="555"/>
      <c r="R5" s="555"/>
      <c r="S5" s="555"/>
    </row>
    <row r="6" spans="1:19" ht="15" customHeight="1" x14ac:dyDescent="0.25">
      <c r="A6" s="575"/>
      <c r="B6" s="575"/>
      <c r="C6" s="575"/>
      <c r="D6" s="575"/>
      <c r="E6" s="575"/>
      <c r="F6" s="575"/>
      <c r="G6" s="575"/>
      <c r="H6" s="575"/>
      <c r="I6" s="77" t="s">
        <v>1</v>
      </c>
      <c r="J6" s="77" t="s">
        <v>8</v>
      </c>
      <c r="K6" s="77" t="s">
        <v>9</v>
      </c>
      <c r="L6" s="575" t="s">
        <v>722</v>
      </c>
      <c r="M6" s="556" t="s">
        <v>2776</v>
      </c>
      <c r="N6" s="556"/>
      <c r="O6" s="556"/>
      <c r="P6" s="556"/>
      <c r="Q6" s="556"/>
      <c r="R6" s="556"/>
      <c r="S6" s="556"/>
    </row>
    <row r="7" spans="1:19" ht="132" x14ac:dyDescent="0.25">
      <c r="A7" s="575"/>
      <c r="B7" s="575"/>
      <c r="C7" s="575"/>
      <c r="D7" s="575"/>
      <c r="E7" s="575"/>
      <c r="F7" s="575"/>
      <c r="G7" s="575"/>
      <c r="H7" s="575"/>
      <c r="I7" s="77" t="s">
        <v>11</v>
      </c>
      <c r="J7" s="77" t="s">
        <v>11</v>
      </c>
      <c r="K7" s="77" t="s">
        <v>11</v>
      </c>
      <c r="L7" s="575"/>
      <c r="M7" s="368" t="s">
        <v>2676</v>
      </c>
      <c r="N7" s="368" t="s">
        <v>2780</v>
      </c>
      <c r="O7" s="368" t="s">
        <v>2781</v>
      </c>
      <c r="P7" s="368" t="s">
        <v>2677</v>
      </c>
      <c r="Q7" s="368" t="s">
        <v>2678</v>
      </c>
      <c r="R7" s="368" t="s">
        <v>2679</v>
      </c>
      <c r="S7" s="368" t="s">
        <v>2680</v>
      </c>
    </row>
    <row r="8" spans="1:19" ht="135" customHeight="1" x14ac:dyDescent="0.25">
      <c r="A8" s="566" t="s">
        <v>1563</v>
      </c>
      <c r="B8" s="566" t="s">
        <v>245</v>
      </c>
      <c r="C8" s="566" t="s">
        <v>246</v>
      </c>
      <c r="D8" s="566" t="s">
        <v>247</v>
      </c>
      <c r="E8" s="566" t="s">
        <v>17</v>
      </c>
      <c r="F8" s="566" t="s">
        <v>248</v>
      </c>
      <c r="G8" s="566" t="s">
        <v>757</v>
      </c>
      <c r="H8" s="80" t="s">
        <v>249</v>
      </c>
      <c r="I8" s="80" t="s">
        <v>17</v>
      </c>
      <c r="J8" s="80" t="s">
        <v>17</v>
      </c>
      <c r="K8" s="80" t="s">
        <v>17</v>
      </c>
      <c r="L8" s="566" t="s">
        <v>41</v>
      </c>
      <c r="M8" s="266" t="s">
        <v>759</v>
      </c>
      <c r="N8" s="483" t="s">
        <v>758</v>
      </c>
      <c r="O8" s="483" t="s">
        <v>3445</v>
      </c>
      <c r="P8" s="483" t="s">
        <v>2591</v>
      </c>
      <c r="Q8" s="483" t="s">
        <v>3477</v>
      </c>
      <c r="R8" s="483" t="s">
        <v>3446</v>
      </c>
      <c r="S8" s="483" t="s">
        <v>3447</v>
      </c>
    </row>
    <row r="9" spans="1:19" ht="36" x14ac:dyDescent="0.25">
      <c r="A9" s="566"/>
      <c r="B9" s="566"/>
      <c r="C9" s="566"/>
      <c r="D9" s="566"/>
      <c r="E9" s="566"/>
      <c r="F9" s="566"/>
      <c r="G9" s="566"/>
      <c r="H9" s="80" t="s">
        <v>250</v>
      </c>
      <c r="I9" s="80" t="s">
        <v>17</v>
      </c>
      <c r="J9" s="80" t="s">
        <v>17</v>
      </c>
      <c r="K9" s="80" t="s">
        <v>17</v>
      </c>
      <c r="L9" s="566"/>
      <c r="M9" s="266" t="s">
        <v>17</v>
      </c>
      <c r="N9" s="483" t="s">
        <v>17</v>
      </c>
      <c r="O9" s="483" t="s">
        <v>17</v>
      </c>
      <c r="P9" s="483" t="s">
        <v>17</v>
      </c>
      <c r="Q9" s="483" t="s">
        <v>17</v>
      </c>
      <c r="R9" s="483" t="s">
        <v>17</v>
      </c>
      <c r="S9" s="483" t="s">
        <v>17</v>
      </c>
    </row>
    <row r="10" spans="1:19" ht="102" customHeight="1" x14ac:dyDescent="0.25">
      <c r="A10" s="566" t="s">
        <v>1564</v>
      </c>
      <c r="B10" s="566" t="s">
        <v>252</v>
      </c>
      <c r="C10" s="566" t="s">
        <v>253</v>
      </c>
      <c r="D10" s="566" t="s">
        <v>254</v>
      </c>
      <c r="E10" s="566" t="s">
        <v>17</v>
      </c>
      <c r="F10" s="566" t="s">
        <v>255</v>
      </c>
      <c r="G10" s="566" t="s">
        <v>256</v>
      </c>
      <c r="H10" s="80" t="s">
        <v>249</v>
      </c>
      <c r="I10" s="80" t="s">
        <v>17</v>
      </c>
      <c r="J10" s="80" t="s">
        <v>17</v>
      </c>
      <c r="K10" s="80" t="s">
        <v>17</v>
      </c>
      <c r="L10" s="566" t="s">
        <v>41</v>
      </c>
      <c r="M10" s="266" t="s">
        <v>251</v>
      </c>
      <c r="N10" s="483" t="s">
        <v>760</v>
      </c>
      <c r="O10" s="481" t="s">
        <v>3478</v>
      </c>
      <c r="P10" s="483" t="s">
        <v>2591</v>
      </c>
      <c r="Q10" s="483" t="s">
        <v>3448</v>
      </c>
      <c r="R10" s="483" t="s">
        <v>3449</v>
      </c>
      <c r="S10" s="483" t="s">
        <v>3450</v>
      </c>
    </row>
    <row r="11" spans="1:19" ht="26.25" customHeight="1" x14ac:dyDescent="0.25">
      <c r="A11" s="566"/>
      <c r="B11" s="566"/>
      <c r="C11" s="566"/>
      <c r="D11" s="566"/>
      <c r="E11" s="566"/>
      <c r="F11" s="566"/>
      <c r="G11" s="566"/>
      <c r="H11" s="80" t="s">
        <v>257</v>
      </c>
      <c r="I11" s="80" t="s">
        <v>17</v>
      </c>
      <c r="J11" s="80" t="s">
        <v>17</v>
      </c>
      <c r="K11" s="80" t="s">
        <v>17</v>
      </c>
      <c r="L11" s="566"/>
      <c r="M11" s="266" t="s">
        <v>17</v>
      </c>
      <c r="N11" s="483" t="s">
        <v>17</v>
      </c>
      <c r="O11" s="483" t="s">
        <v>17</v>
      </c>
      <c r="P11" s="483" t="s">
        <v>17</v>
      </c>
      <c r="Q11" s="483" t="s">
        <v>17</v>
      </c>
      <c r="R11" s="483" t="s">
        <v>17</v>
      </c>
      <c r="S11" s="483" t="s">
        <v>17</v>
      </c>
    </row>
    <row r="12" spans="1:19" ht="102.75" customHeight="1" x14ac:dyDescent="0.25">
      <c r="A12" s="566" t="s">
        <v>1565</v>
      </c>
      <c r="B12" s="566" t="s">
        <v>258</v>
      </c>
      <c r="C12" s="566" t="s">
        <v>259</v>
      </c>
      <c r="D12" s="566" t="s">
        <v>761</v>
      </c>
      <c r="E12" s="566" t="s">
        <v>17</v>
      </c>
      <c r="F12" s="566" t="s">
        <v>260</v>
      </c>
      <c r="G12" s="566" t="s">
        <v>762</v>
      </c>
      <c r="H12" s="566" t="s">
        <v>763</v>
      </c>
      <c r="I12" s="80" t="s">
        <v>1247</v>
      </c>
      <c r="J12" s="80" t="s">
        <v>17</v>
      </c>
      <c r="K12" s="80" t="s">
        <v>17</v>
      </c>
      <c r="L12" s="566" t="s">
        <v>14</v>
      </c>
      <c r="M12" s="266" t="s">
        <v>762</v>
      </c>
      <c r="N12" s="483" t="s">
        <v>762</v>
      </c>
      <c r="O12" s="481" t="s">
        <v>3451</v>
      </c>
      <c r="P12" s="483" t="s">
        <v>2592</v>
      </c>
      <c r="Q12" s="483" t="s">
        <v>17</v>
      </c>
      <c r="R12" s="483" t="s">
        <v>17</v>
      </c>
      <c r="S12" s="483" t="s">
        <v>3452</v>
      </c>
    </row>
    <row r="13" spans="1:19" x14ac:dyDescent="0.25">
      <c r="A13" s="566"/>
      <c r="B13" s="566"/>
      <c r="C13" s="566"/>
      <c r="D13" s="566"/>
      <c r="E13" s="566"/>
      <c r="F13" s="566"/>
      <c r="G13" s="566"/>
      <c r="H13" s="566"/>
      <c r="I13" s="79" t="s">
        <v>1408</v>
      </c>
      <c r="J13" s="80" t="s">
        <v>17</v>
      </c>
      <c r="K13" s="80" t="s">
        <v>17</v>
      </c>
      <c r="L13" s="566"/>
      <c r="M13" s="266" t="s">
        <v>1248</v>
      </c>
      <c r="N13" s="483" t="s">
        <v>1248</v>
      </c>
      <c r="O13" s="483" t="s">
        <v>17</v>
      </c>
      <c r="P13" s="483" t="s">
        <v>17</v>
      </c>
      <c r="Q13" s="483" t="s">
        <v>17</v>
      </c>
      <c r="R13" s="483" t="s">
        <v>17</v>
      </c>
      <c r="S13" s="483" t="s">
        <v>17</v>
      </c>
    </row>
    <row r="14" spans="1:19" ht="103.5" customHeight="1" x14ac:dyDescent="0.25">
      <c r="A14" s="566" t="s">
        <v>1566</v>
      </c>
      <c r="B14" s="566" t="s">
        <v>258</v>
      </c>
      <c r="C14" s="566"/>
      <c r="D14" s="566" t="s">
        <v>261</v>
      </c>
      <c r="E14" s="566" t="s">
        <v>17</v>
      </c>
      <c r="F14" s="566" t="s">
        <v>262</v>
      </c>
      <c r="G14" s="566" t="s">
        <v>765</v>
      </c>
      <c r="H14" s="566" t="s">
        <v>766</v>
      </c>
      <c r="I14" s="80" t="s">
        <v>17</v>
      </c>
      <c r="J14" s="80" t="s">
        <v>17</v>
      </c>
      <c r="K14" s="80" t="s">
        <v>17</v>
      </c>
      <c r="L14" s="566" t="s">
        <v>41</v>
      </c>
      <c r="M14" s="266" t="s">
        <v>764</v>
      </c>
      <c r="N14" s="485" t="s">
        <v>486</v>
      </c>
      <c r="O14" s="481" t="s">
        <v>3453</v>
      </c>
      <c r="P14" s="483" t="s">
        <v>2592</v>
      </c>
      <c r="Q14" s="483" t="s">
        <v>17</v>
      </c>
      <c r="R14" s="483" t="s">
        <v>17</v>
      </c>
      <c r="S14" s="483" t="s">
        <v>3454</v>
      </c>
    </row>
    <row r="15" spans="1:19" x14ac:dyDescent="0.25">
      <c r="A15" s="566"/>
      <c r="B15" s="566"/>
      <c r="C15" s="566"/>
      <c r="D15" s="566"/>
      <c r="E15" s="566"/>
      <c r="F15" s="566"/>
      <c r="G15" s="566"/>
      <c r="H15" s="566"/>
      <c r="I15" s="80" t="s">
        <v>17</v>
      </c>
      <c r="J15" s="80" t="s">
        <v>17</v>
      </c>
      <c r="K15" s="80" t="s">
        <v>17</v>
      </c>
      <c r="L15" s="566"/>
      <c r="M15" s="266" t="s">
        <v>17</v>
      </c>
      <c r="N15" s="483" t="s">
        <v>17</v>
      </c>
      <c r="O15" s="483" t="s">
        <v>17</v>
      </c>
      <c r="P15" s="483" t="s">
        <v>17</v>
      </c>
      <c r="Q15" s="483" t="s">
        <v>17</v>
      </c>
      <c r="R15" s="483" t="s">
        <v>17</v>
      </c>
      <c r="S15" s="483" t="s">
        <v>17</v>
      </c>
    </row>
    <row r="16" spans="1:19" ht="89.25" customHeight="1" x14ac:dyDescent="0.25">
      <c r="A16" s="566" t="s">
        <v>1567</v>
      </c>
      <c r="B16" s="566" t="s">
        <v>258</v>
      </c>
      <c r="C16" s="566"/>
      <c r="D16" s="566" t="s">
        <v>263</v>
      </c>
      <c r="E16" s="566" t="s">
        <v>17</v>
      </c>
      <c r="F16" s="566" t="s">
        <v>264</v>
      </c>
      <c r="G16" s="566" t="s">
        <v>265</v>
      </c>
      <c r="H16" s="566" t="s">
        <v>767</v>
      </c>
      <c r="I16" s="80" t="s">
        <v>17</v>
      </c>
      <c r="J16" s="80" t="s">
        <v>17</v>
      </c>
      <c r="K16" s="80" t="s">
        <v>17</v>
      </c>
      <c r="L16" s="566" t="s">
        <v>41</v>
      </c>
      <c r="M16" s="266" t="s">
        <v>768</v>
      </c>
      <c r="N16" s="483" t="s">
        <v>3455</v>
      </c>
      <c r="O16" s="481" t="s">
        <v>3456</v>
      </c>
      <c r="P16" s="483" t="s">
        <v>2591</v>
      </c>
      <c r="Q16" s="483" t="s">
        <v>3457</v>
      </c>
      <c r="R16" s="483" t="s">
        <v>3479</v>
      </c>
      <c r="S16" s="483" t="s">
        <v>3458</v>
      </c>
    </row>
    <row r="17" spans="1:19" ht="13.5" customHeight="1" x14ac:dyDescent="0.25">
      <c r="A17" s="566"/>
      <c r="B17" s="566"/>
      <c r="C17" s="566"/>
      <c r="D17" s="566"/>
      <c r="E17" s="566"/>
      <c r="F17" s="566"/>
      <c r="G17" s="566"/>
      <c r="H17" s="566"/>
      <c r="I17" s="80" t="s">
        <v>17</v>
      </c>
      <c r="J17" s="80" t="s">
        <v>17</v>
      </c>
      <c r="K17" s="80" t="s">
        <v>17</v>
      </c>
      <c r="L17" s="566"/>
      <c r="M17" s="266" t="s">
        <v>17</v>
      </c>
      <c r="N17" s="483" t="s">
        <v>17</v>
      </c>
      <c r="O17" s="483" t="s">
        <v>17</v>
      </c>
      <c r="P17" s="483" t="s">
        <v>17</v>
      </c>
      <c r="Q17" s="483" t="s">
        <v>17</v>
      </c>
      <c r="R17" s="483" t="s">
        <v>17</v>
      </c>
      <c r="S17" s="483" t="s">
        <v>17</v>
      </c>
    </row>
    <row r="18" spans="1:19" ht="57.75" customHeight="1" x14ac:dyDescent="0.25">
      <c r="A18" s="566" t="s">
        <v>1568</v>
      </c>
      <c r="B18" s="566" t="s">
        <v>258</v>
      </c>
      <c r="C18" s="566"/>
      <c r="D18" s="566" t="s">
        <v>266</v>
      </c>
      <c r="E18" s="566" t="s">
        <v>17</v>
      </c>
      <c r="F18" s="566" t="s">
        <v>267</v>
      </c>
      <c r="G18" s="566" t="s">
        <v>268</v>
      </c>
      <c r="H18" s="566" t="s">
        <v>769</v>
      </c>
      <c r="I18" s="80" t="s">
        <v>17</v>
      </c>
      <c r="J18" s="80" t="s">
        <v>17</v>
      </c>
      <c r="K18" s="80" t="s">
        <v>17</v>
      </c>
      <c r="L18" s="566" t="s">
        <v>41</v>
      </c>
      <c r="M18" s="273">
        <v>1</v>
      </c>
      <c r="N18" s="485" t="s">
        <v>3459</v>
      </c>
      <c r="O18" s="481" t="s">
        <v>3460</v>
      </c>
      <c r="P18" s="483" t="s">
        <v>2592</v>
      </c>
      <c r="Q18" s="483" t="s">
        <v>17</v>
      </c>
      <c r="R18" s="483" t="s">
        <v>17</v>
      </c>
      <c r="S18" s="483" t="s">
        <v>3461</v>
      </c>
    </row>
    <row r="19" spans="1:19" x14ac:dyDescent="0.25">
      <c r="A19" s="566"/>
      <c r="B19" s="566"/>
      <c r="C19" s="566"/>
      <c r="D19" s="566"/>
      <c r="E19" s="566"/>
      <c r="F19" s="566"/>
      <c r="G19" s="566"/>
      <c r="H19" s="566"/>
      <c r="I19" s="80" t="s">
        <v>17</v>
      </c>
      <c r="J19" s="80" t="s">
        <v>17</v>
      </c>
      <c r="K19" s="80" t="s">
        <v>17</v>
      </c>
      <c r="L19" s="566"/>
      <c r="M19" s="266" t="s">
        <v>17</v>
      </c>
      <c r="N19" s="483" t="s">
        <v>17</v>
      </c>
      <c r="O19" s="483" t="s">
        <v>17</v>
      </c>
      <c r="P19" s="483" t="s">
        <v>17</v>
      </c>
      <c r="Q19" s="483" t="s">
        <v>17</v>
      </c>
      <c r="R19" s="483" t="s">
        <v>17</v>
      </c>
      <c r="S19" s="483" t="s">
        <v>17</v>
      </c>
    </row>
  </sheetData>
  <mergeCells count="64">
    <mergeCell ref="M5:S5"/>
    <mergeCell ref="M6:S6"/>
    <mergeCell ref="F5:F7"/>
    <mergeCell ref="G5:G7"/>
    <mergeCell ref="H5:H7"/>
    <mergeCell ref="I5:L5"/>
    <mergeCell ref="L6:L7"/>
    <mergeCell ref="A5:A7"/>
    <mergeCell ref="B5:B7"/>
    <mergeCell ref="C5:C7"/>
    <mergeCell ref="D5:D7"/>
    <mergeCell ref="E5:E7"/>
    <mergeCell ref="A8:A9"/>
    <mergeCell ref="B8:B9"/>
    <mergeCell ref="C8:C9"/>
    <mergeCell ref="E8:E9"/>
    <mergeCell ref="D8:D9"/>
    <mergeCell ref="B12:B13"/>
    <mergeCell ref="B14:B15"/>
    <mergeCell ref="B16:B17"/>
    <mergeCell ref="B18:B19"/>
    <mergeCell ref="A10:A11"/>
    <mergeCell ref="B10:B11"/>
    <mergeCell ref="A12:A13"/>
    <mergeCell ref="A16:A17"/>
    <mergeCell ref="F8:F9"/>
    <mergeCell ref="G8:G9"/>
    <mergeCell ref="L8:L9"/>
    <mergeCell ref="E10:E11"/>
    <mergeCell ref="F10:F11"/>
    <mergeCell ref="G10:G11"/>
    <mergeCell ref="L10:L11"/>
    <mergeCell ref="G18:G19"/>
    <mergeCell ref="H18:H19"/>
    <mergeCell ref="L18:L19"/>
    <mergeCell ref="A14:A15"/>
    <mergeCell ref="F14:F15"/>
    <mergeCell ref="A18:A19"/>
    <mergeCell ref="C18:C19"/>
    <mergeCell ref="D18:D19"/>
    <mergeCell ref="E18:E19"/>
    <mergeCell ref="F18:F19"/>
    <mergeCell ref="A1:D1"/>
    <mergeCell ref="A3:B3"/>
    <mergeCell ref="G12:G13"/>
    <mergeCell ref="E16:E17"/>
    <mergeCell ref="H12:H13"/>
    <mergeCell ref="F12:F13"/>
    <mergeCell ref="F16:F17"/>
    <mergeCell ref="G16:G17"/>
    <mergeCell ref="E12:E13"/>
    <mergeCell ref="C12:C17"/>
    <mergeCell ref="D12:D13"/>
    <mergeCell ref="D14:D15"/>
    <mergeCell ref="D16:D17"/>
    <mergeCell ref="E14:E15"/>
    <mergeCell ref="C10:C11"/>
    <mergeCell ref="D10:D11"/>
    <mergeCell ref="L12:L13"/>
    <mergeCell ref="H14:H15"/>
    <mergeCell ref="H16:H17"/>
    <mergeCell ref="G14:G15"/>
    <mergeCell ref="L16:L17"/>
    <mergeCell ref="L14:L15"/>
  </mergeCells>
  <conditionalFormatting sqref="P18 P16 P14 P12 P10">
    <cfRule type="cellIs" dxfId="1495" priority="51" operator="equal">
      <formula>"Not Applicable"</formula>
    </cfRule>
    <cfRule type="cellIs" dxfId="1494" priority="52" operator="equal">
      <formula>"Target Partially Met"</formula>
    </cfRule>
    <cfRule type="cellIs" dxfId="1493" priority="53" operator="equal">
      <formula>"Target Exceeded"</formula>
    </cfRule>
    <cfRule type="cellIs" dxfId="1492" priority="54" operator="equal">
      <formula>"Nil Achieved"</formula>
    </cfRule>
    <cfRule type="cellIs" dxfId="1491" priority="55" operator="equal">
      <formula>"Target Met"</formula>
    </cfRule>
  </conditionalFormatting>
  <conditionalFormatting sqref="P16">
    <cfRule type="cellIs" dxfId="1490" priority="26" operator="equal">
      <formula>"Not Applicable"</formula>
    </cfRule>
    <cfRule type="cellIs" dxfId="1489" priority="27" operator="equal">
      <formula>"Target Partially Met"</formula>
    </cfRule>
    <cfRule type="cellIs" dxfId="1488" priority="28" operator="equal">
      <formula>"Target Exceeded"</formula>
    </cfRule>
    <cfRule type="cellIs" dxfId="1487" priority="29" operator="equal">
      <formula>"Nil Achieved"</formula>
    </cfRule>
    <cfRule type="cellIs" dxfId="1486" priority="30" operator="equal">
      <formula>"Target Met"</formula>
    </cfRule>
  </conditionalFormatting>
  <conditionalFormatting sqref="P10">
    <cfRule type="cellIs" dxfId="1485" priority="41" operator="equal">
      <formula>"Not Applicable"</formula>
    </cfRule>
    <cfRule type="cellIs" dxfId="1484" priority="42" operator="equal">
      <formula>"Target Partially Met"</formula>
    </cfRule>
    <cfRule type="cellIs" dxfId="1483" priority="43" operator="equal">
      <formula>"Target Exceeded"</formula>
    </cfRule>
    <cfRule type="cellIs" dxfId="1482" priority="44" operator="equal">
      <formula>"Nil Achieved"</formula>
    </cfRule>
    <cfRule type="cellIs" dxfId="1481" priority="45" operator="equal">
      <formula>"Target Met"</formula>
    </cfRule>
  </conditionalFormatting>
  <conditionalFormatting sqref="P12">
    <cfRule type="cellIs" dxfId="1480" priority="36" operator="equal">
      <formula>"Not Applicable"</formula>
    </cfRule>
    <cfRule type="cellIs" dxfId="1479" priority="37" operator="equal">
      <formula>"Target Partially Met"</formula>
    </cfRule>
    <cfRule type="cellIs" dxfId="1478" priority="38" operator="equal">
      <formula>"Target Exceeded"</formula>
    </cfRule>
    <cfRule type="cellIs" dxfId="1477" priority="39" operator="equal">
      <formula>"Nil Achieved"</formula>
    </cfRule>
    <cfRule type="cellIs" dxfId="1476" priority="40" operator="equal">
      <formula>"Target Met"</formula>
    </cfRule>
  </conditionalFormatting>
  <conditionalFormatting sqref="P14">
    <cfRule type="cellIs" dxfId="1475" priority="31" operator="equal">
      <formula>"Not Applicable"</formula>
    </cfRule>
    <cfRule type="cellIs" dxfId="1474" priority="32" operator="equal">
      <formula>"Target Partially Met"</formula>
    </cfRule>
    <cfRule type="cellIs" dxfId="1473" priority="33" operator="equal">
      <formula>"Target Exceeded"</formula>
    </cfRule>
    <cfRule type="cellIs" dxfId="1472" priority="34" operator="equal">
      <formula>"Nil Achieved"</formula>
    </cfRule>
    <cfRule type="cellIs" dxfId="1471" priority="35" operator="equal">
      <formula>"Target Met"</formula>
    </cfRule>
  </conditionalFormatting>
  <conditionalFormatting sqref="P18">
    <cfRule type="cellIs" dxfId="1470" priority="21" operator="equal">
      <formula>"Not Applicable"</formula>
    </cfRule>
    <cfRule type="cellIs" dxfId="1469" priority="22" operator="equal">
      <formula>"Target Partially Met"</formula>
    </cfRule>
    <cfRule type="cellIs" dxfId="1468" priority="23" operator="equal">
      <formula>"Target Exceeded"</formula>
    </cfRule>
    <cfRule type="cellIs" dxfId="1467" priority="24" operator="equal">
      <formula>"Nil Achieved"</formula>
    </cfRule>
    <cfRule type="cellIs" dxfId="1466" priority="25" operator="equal">
      <formula>"Target Met"</formula>
    </cfRule>
  </conditionalFormatting>
  <conditionalFormatting sqref="P8">
    <cfRule type="cellIs" dxfId="1465" priority="6" operator="equal">
      <formula>"Not Applicable"</formula>
    </cfRule>
    <cfRule type="cellIs" dxfId="1464" priority="7" operator="equal">
      <formula>"Target Partially Met"</formula>
    </cfRule>
    <cfRule type="cellIs" dxfId="1463" priority="8" operator="equal">
      <formula>"Target Exceeded"</formula>
    </cfRule>
    <cfRule type="cellIs" dxfId="1462" priority="9" operator="equal">
      <formula>"Nil Achieved"</formula>
    </cfRule>
    <cfRule type="cellIs" dxfId="1461" priority="10" operator="equal">
      <formula>"Target Met"</formula>
    </cfRule>
  </conditionalFormatting>
  <conditionalFormatting sqref="P8">
    <cfRule type="cellIs" dxfId="1460" priority="1" operator="equal">
      <formula>"Not Applicable"</formula>
    </cfRule>
    <cfRule type="cellIs" dxfId="1459" priority="2" operator="equal">
      <formula>"Target Partially Met"</formula>
    </cfRule>
    <cfRule type="cellIs" dxfId="1458" priority="3" operator="equal">
      <formula>"Target Exceeded"</formula>
    </cfRule>
    <cfRule type="cellIs" dxfId="1457" priority="4" operator="equal">
      <formula>"Nil Achieved"</formula>
    </cfRule>
    <cfRule type="cellIs" dxfId="1456" priority="5" operator="equal">
      <formula>"Target Met"</formula>
    </cfRule>
  </conditionalFormatting>
  <pageMargins left="0.70866141732283472" right="0.70866141732283472" top="0.74803149606299213" bottom="0.74803149606299213" header="0.31496062992125984" footer="0.31496062992125984"/>
  <pageSetup scale="56" firstPageNumber="14" orientation="landscape" r:id="rId1"/>
  <headerFooter>
    <oddHeader>&amp;CSDBIP 2012/2013</oddHeader>
    <oddFooter>Page &amp;P of &amp;N</oddFooter>
  </headerFooter>
  <rowBreaks count="1" manualBreakCount="1">
    <brk id="17" max="18" man="1"/>
  </rowBreaks>
  <ignoredErrors>
    <ignoredError sqref="I13"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Sheet1!$A$1:$A$6</xm:f>
          </x14:formula1>
          <xm:sqref>P8 P10 P18 P16 P12 P14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SheetLayoutView="100" workbookViewId="0">
      <selection activeCell="J13" sqref="J13"/>
    </sheetView>
  </sheetViews>
  <sheetFormatPr defaultColWidth="8.85546875" defaultRowHeight="15" x14ac:dyDescent="0.25"/>
  <cols>
    <col min="1" max="13" width="8.85546875" style="2"/>
    <col min="14" max="14" width="20.28515625" style="2" customWidth="1"/>
    <col min="15" max="16384" width="8.85546875" style="2"/>
  </cols>
  <sheetData>
    <row r="1" spans="1:12" ht="23.25" x14ac:dyDescent="0.35">
      <c r="A1" s="520" t="s">
        <v>2688</v>
      </c>
      <c r="B1" s="521"/>
      <c r="C1" s="521"/>
      <c r="D1" s="521"/>
      <c r="E1" s="521"/>
      <c r="F1" s="521"/>
      <c r="G1" s="521"/>
      <c r="H1" s="521"/>
      <c r="I1" s="521"/>
      <c r="J1" s="521"/>
      <c r="K1" s="522"/>
      <c r="L1" s="1"/>
    </row>
    <row r="2" spans="1:12" ht="28.5" customHeight="1" x14ac:dyDescent="0.25">
      <c r="A2" s="523"/>
      <c r="B2" s="524"/>
      <c r="C2" s="524"/>
      <c r="D2" s="524"/>
      <c r="E2" s="524"/>
      <c r="F2" s="524"/>
      <c r="G2" s="524"/>
      <c r="H2" s="524"/>
      <c r="I2" s="524"/>
      <c r="J2" s="524"/>
      <c r="K2" s="525"/>
    </row>
    <row r="3" spans="1:12" x14ac:dyDescent="0.25">
      <c r="A3" s="3"/>
      <c r="K3" s="4"/>
    </row>
    <row r="4" spans="1:12" x14ac:dyDescent="0.25">
      <c r="A4" s="3"/>
      <c r="K4" s="4"/>
    </row>
    <row r="5" spans="1:12" x14ac:dyDescent="0.25">
      <c r="A5" s="3"/>
      <c r="K5" s="4"/>
    </row>
    <row r="6" spans="1:12" x14ac:dyDescent="0.25">
      <c r="A6" s="3"/>
      <c r="K6" s="4"/>
    </row>
    <row r="7" spans="1:12" x14ac:dyDescent="0.25">
      <c r="A7" s="3"/>
      <c r="K7" s="4"/>
    </row>
    <row r="8" spans="1:12" x14ac:dyDescent="0.25">
      <c r="A8" s="3"/>
      <c r="K8" s="4"/>
    </row>
    <row r="9" spans="1:12" x14ac:dyDescent="0.25">
      <c r="A9" s="3"/>
      <c r="K9" s="4"/>
    </row>
    <row r="10" spans="1:12" x14ac:dyDescent="0.25">
      <c r="A10" s="3"/>
      <c r="K10" s="4"/>
    </row>
    <row r="11" spans="1:12" x14ac:dyDescent="0.25">
      <c r="A11" s="3"/>
      <c r="K11" s="4"/>
    </row>
    <row r="12" spans="1:12" x14ac:dyDescent="0.25">
      <c r="A12" s="3"/>
      <c r="K12" s="4"/>
    </row>
    <row r="13" spans="1:12" x14ac:dyDescent="0.25">
      <c r="A13" s="3"/>
      <c r="K13" s="4"/>
    </row>
    <row r="14" spans="1:12" x14ac:dyDescent="0.25">
      <c r="A14" s="3"/>
      <c r="K14" s="4"/>
    </row>
    <row r="15" spans="1:12" x14ac:dyDescent="0.25">
      <c r="A15" s="3"/>
      <c r="K15" s="4"/>
    </row>
    <row r="16" spans="1:12" x14ac:dyDescent="0.25">
      <c r="A16" s="3"/>
      <c r="K16" s="4"/>
    </row>
    <row r="17" spans="1:11" x14ac:dyDescent="0.25">
      <c r="A17" s="3"/>
      <c r="K17" s="4"/>
    </row>
    <row r="18" spans="1:11" x14ac:dyDescent="0.25">
      <c r="A18" s="3"/>
      <c r="K18" s="4"/>
    </row>
    <row r="19" spans="1:11" x14ac:dyDescent="0.25">
      <c r="A19" s="3"/>
      <c r="K19" s="4"/>
    </row>
    <row r="20" spans="1:11" x14ac:dyDescent="0.25">
      <c r="A20" s="3"/>
      <c r="K20" s="4"/>
    </row>
    <row r="21" spans="1:11" x14ac:dyDescent="0.25">
      <c r="A21" s="3"/>
      <c r="K21" s="4"/>
    </row>
    <row r="22" spans="1:11" x14ac:dyDescent="0.25">
      <c r="A22" s="3"/>
      <c r="K22" s="4"/>
    </row>
    <row r="23" spans="1:11" x14ac:dyDescent="0.25">
      <c r="A23" s="3"/>
      <c r="K23" s="4"/>
    </row>
    <row r="24" spans="1:11" x14ac:dyDescent="0.25">
      <c r="A24" s="3"/>
      <c r="K24" s="4"/>
    </row>
    <row r="25" spans="1:11" x14ac:dyDescent="0.25">
      <c r="A25" s="3"/>
      <c r="K25" s="4"/>
    </row>
    <row r="26" spans="1:11" x14ac:dyDescent="0.25">
      <c r="A26" s="3"/>
      <c r="K26" s="4"/>
    </row>
    <row r="27" spans="1:11" x14ac:dyDescent="0.25">
      <c r="A27" s="3"/>
      <c r="K27" s="4"/>
    </row>
    <row r="28" spans="1:11" x14ac:dyDescent="0.25">
      <c r="A28" s="3"/>
      <c r="K28" s="4"/>
    </row>
    <row r="29" spans="1:11" x14ac:dyDescent="0.25">
      <c r="A29" s="3"/>
      <c r="K29" s="4"/>
    </row>
    <row r="30" spans="1:11" x14ac:dyDescent="0.25">
      <c r="A30" s="3"/>
      <c r="K30" s="4"/>
    </row>
    <row r="31" spans="1:11" x14ac:dyDescent="0.25">
      <c r="A31" s="3"/>
      <c r="K31" s="4"/>
    </row>
    <row r="32" spans="1:11" ht="92.25" customHeight="1" x14ac:dyDescent="0.35">
      <c r="A32" s="3"/>
      <c r="B32" s="526" t="s">
        <v>2</v>
      </c>
      <c r="C32" s="526"/>
      <c r="D32" s="526"/>
      <c r="E32" s="526"/>
      <c r="F32" s="526"/>
      <c r="G32" s="526"/>
      <c r="H32" s="526"/>
      <c r="I32" s="526"/>
      <c r="J32" s="526"/>
      <c r="K32" s="4"/>
    </row>
    <row r="33" spans="1:11" x14ac:dyDescent="0.25">
      <c r="A33" s="3"/>
      <c r="B33" s="5"/>
      <c r="C33" s="5"/>
      <c r="D33" s="5"/>
      <c r="E33" s="5"/>
      <c r="F33" s="5"/>
      <c r="G33" s="5"/>
      <c r="H33" s="5"/>
      <c r="I33" s="5"/>
      <c r="J33" s="5"/>
      <c r="K33" s="4"/>
    </row>
    <row r="34" spans="1:11" ht="60.75" customHeight="1" x14ac:dyDescent="0.35">
      <c r="A34" s="3"/>
      <c r="B34" s="526"/>
      <c r="C34" s="526"/>
      <c r="D34" s="526"/>
      <c r="E34" s="526"/>
      <c r="F34" s="526"/>
      <c r="G34" s="526"/>
      <c r="H34" s="526"/>
      <c r="I34" s="526"/>
      <c r="J34" s="526"/>
      <c r="K34" s="4"/>
    </row>
    <row r="35" spans="1:11" x14ac:dyDescent="0.25">
      <c r="A35" s="3"/>
      <c r="B35" s="5"/>
      <c r="C35" s="5"/>
      <c r="D35" s="5"/>
      <c r="E35" s="5"/>
      <c r="F35" s="5"/>
      <c r="G35" s="5"/>
      <c r="H35" s="5"/>
      <c r="I35" s="5"/>
      <c r="J35" s="5"/>
      <c r="K35" s="4"/>
    </row>
    <row r="36" spans="1:11" ht="23.25" customHeight="1" x14ac:dyDescent="0.35">
      <c r="A36" s="6"/>
      <c r="B36" s="527"/>
      <c r="C36" s="527"/>
      <c r="D36" s="527"/>
      <c r="E36" s="527"/>
      <c r="F36" s="527"/>
      <c r="G36" s="527"/>
      <c r="H36" s="527"/>
      <c r="I36" s="527"/>
      <c r="J36" s="527"/>
      <c r="K36" s="7"/>
    </row>
  </sheetData>
  <mergeCells count="4">
    <mergeCell ref="A1:K2"/>
    <mergeCell ref="B32:J32"/>
    <mergeCell ref="B34:J34"/>
    <mergeCell ref="B36:J36"/>
  </mergeCells>
  <pageMargins left="0.70866141732283505" right="0.70866141732283505" top="0.74803149606299202" bottom="0.74803149606299202" header="0.31496062992126" footer="0.31496062992126"/>
  <pageSetup scale="90" firstPageNumber="16" orientation="portrait" r:id="rId1"/>
  <headerFooter>
    <oddHeader>&amp;CSDBIP 2012/2013</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view="pageBreakPreview" topLeftCell="C1" zoomScaleNormal="100" zoomScaleSheetLayoutView="100" workbookViewId="0">
      <selection activeCell="D9" sqref="D9:M9"/>
    </sheetView>
  </sheetViews>
  <sheetFormatPr defaultRowHeight="15.75" x14ac:dyDescent="0.25"/>
  <cols>
    <col min="1" max="1" width="29.140625" style="31" bestFit="1" customWidth="1"/>
    <col min="2" max="5" width="8.7109375" style="31" bestFit="1" customWidth="1"/>
    <col min="6" max="6" width="10.85546875" style="31" customWidth="1"/>
    <col min="7" max="7" width="11.28515625" style="31" customWidth="1"/>
    <col min="8" max="12" width="8.7109375" style="31" bestFit="1" customWidth="1"/>
    <col min="13" max="13" width="11.7109375" style="31" customWidth="1"/>
    <col min="14" max="14" width="20.28515625" style="45" customWidth="1"/>
    <col min="15" max="16384" width="9.140625" style="31"/>
  </cols>
  <sheetData>
    <row r="1" spans="1:14" s="40" customFormat="1" x14ac:dyDescent="0.25">
      <c r="A1" s="505" t="s">
        <v>1820</v>
      </c>
      <c r="B1" s="505"/>
      <c r="C1" s="505"/>
      <c r="D1" s="505"/>
      <c r="E1" s="505"/>
      <c r="F1" s="505"/>
      <c r="G1" s="505"/>
      <c r="H1" s="505"/>
      <c r="I1" s="505"/>
      <c r="J1" s="505"/>
      <c r="K1" s="505"/>
      <c r="L1" s="505"/>
      <c r="M1" s="505"/>
      <c r="N1" s="505"/>
    </row>
    <row r="2" spans="1:14" s="40" customFormat="1" ht="15.75" customHeight="1" x14ac:dyDescent="0.25">
      <c r="A2" s="44" t="str">
        <f>desc</f>
        <v>Description</v>
      </c>
      <c r="B2" s="502" t="s">
        <v>1480</v>
      </c>
      <c r="C2" s="503"/>
      <c r="D2" s="503"/>
      <c r="E2" s="503"/>
      <c r="F2" s="503"/>
      <c r="G2" s="503"/>
      <c r="H2" s="503"/>
      <c r="I2" s="503"/>
      <c r="J2" s="503"/>
      <c r="K2" s="503"/>
      <c r="L2" s="503"/>
      <c r="M2" s="503"/>
      <c r="N2" s="504"/>
    </row>
    <row r="3" spans="1:14" s="40" customFormat="1" ht="31.5" x14ac:dyDescent="0.25">
      <c r="A3" s="43" t="s">
        <v>1481</v>
      </c>
      <c r="B3" s="42" t="s">
        <v>1482</v>
      </c>
      <c r="C3" s="42" t="s">
        <v>1483</v>
      </c>
      <c r="D3" s="42" t="s">
        <v>1484</v>
      </c>
      <c r="E3" s="42" t="s">
        <v>1485</v>
      </c>
      <c r="F3" s="42" t="s">
        <v>1486</v>
      </c>
      <c r="G3" s="42" t="s">
        <v>1487</v>
      </c>
      <c r="H3" s="42" t="s">
        <v>1488</v>
      </c>
      <c r="I3" s="42" t="s">
        <v>1489</v>
      </c>
      <c r="J3" s="42" t="s">
        <v>1490</v>
      </c>
      <c r="K3" s="42" t="s">
        <v>1491</v>
      </c>
      <c r="L3" s="42" t="s">
        <v>1492</v>
      </c>
      <c r="M3" s="42" t="s">
        <v>1493</v>
      </c>
      <c r="N3" s="48" t="str">
        <f>Head9</f>
        <v>Budget Year 2011/12</v>
      </c>
    </row>
    <row r="4" spans="1:14" x14ac:dyDescent="0.25">
      <c r="A4" s="39" t="str">
        <f>'[2]A3-FinPerf V'!A4</f>
        <v>Revenue by Vote</v>
      </c>
      <c r="B4" s="38"/>
      <c r="C4" s="38"/>
      <c r="D4" s="38"/>
      <c r="E4" s="38"/>
      <c r="F4" s="38"/>
      <c r="G4" s="38"/>
      <c r="H4" s="38"/>
      <c r="I4" s="38"/>
      <c r="J4" s="38"/>
      <c r="K4" s="38"/>
      <c r="L4" s="38"/>
      <c r="M4" s="38"/>
      <c r="N4" s="46"/>
    </row>
    <row r="5" spans="1:14" ht="31.5" x14ac:dyDescent="0.25">
      <c r="A5" s="47" t="str">
        <f>'[2]A3-FinPerf V'!A5</f>
        <v>Vote 1 - Corporate Services and Planning</v>
      </c>
      <c r="B5" s="35">
        <v>17300539.978855334</v>
      </c>
      <c r="C5" s="35">
        <v>16318695.610664761</v>
      </c>
      <c r="D5" s="35">
        <v>18358532.561997857</v>
      </c>
      <c r="E5" s="35">
        <v>27499724.73552081</v>
      </c>
      <c r="F5" s="35">
        <v>22438206.464664049</v>
      </c>
      <c r="G5" s="35">
        <v>10199184.756665474</v>
      </c>
      <c r="H5" s="35">
        <v>23420050.832854621</v>
      </c>
      <c r="I5" s="35">
        <v>20398369.513330948</v>
      </c>
      <c r="J5" s="35">
        <v>20398369.513330948</v>
      </c>
      <c r="K5" s="35">
        <v>35659072.540853187</v>
      </c>
      <c r="L5" s="35">
        <v>10199184.756665474</v>
      </c>
      <c r="M5" s="32">
        <v>-219269705.26540345</v>
      </c>
      <c r="N5" s="37">
        <v>2920226</v>
      </c>
    </row>
    <row r="6" spans="1:14" ht="31.5" x14ac:dyDescent="0.25">
      <c r="A6" s="47" t="str">
        <f>'[2]A3-FinPerf V'!A6</f>
        <v>Vote 2 - Financial Management Area</v>
      </c>
      <c r="B6" s="35">
        <v>18261003.153979957</v>
      </c>
      <c r="C6" s="35">
        <v>17224650.350763477</v>
      </c>
      <c r="D6" s="35">
        <v>19377731.644608911</v>
      </c>
      <c r="E6" s="35">
        <v>29026409.623207126</v>
      </c>
      <c r="F6" s="35">
        <v>23683894.232299782</v>
      </c>
      <c r="G6" s="35">
        <v>10765406.469227171</v>
      </c>
      <c r="H6" s="35">
        <v>24720247.035516262</v>
      </c>
      <c r="I6" s="35">
        <v>21530812.938454341</v>
      </c>
      <c r="J6" s="35">
        <v>21530812.938454341</v>
      </c>
      <c r="K6" s="35">
        <v>37638734.798588865</v>
      </c>
      <c r="L6" s="35">
        <v>10765406.469227171</v>
      </c>
      <c r="M6" s="32">
        <v>408517165.20647264</v>
      </c>
      <c r="N6" s="37">
        <v>643042274.86080003</v>
      </c>
    </row>
    <row r="7" spans="1:14" ht="47.25" x14ac:dyDescent="0.25">
      <c r="A7" s="47" t="str">
        <f>'[2]A3-FinPerf V'!A7</f>
        <v>Vote 3 - Infrastructure Development, Service Delivery and Maintenance Management</v>
      </c>
      <c r="B7" s="35">
        <v>156367695.55752471</v>
      </c>
      <c r="C7" s="35">
        <v>147493478.83147246</v>
      </c>
      <c r="D7" s="35">
        <v>165930163.68540651</v>
      </c>
      <c r="E7" s="35">
        <v>248551119.82719496</v>
      </c>
      <c r="F7" s="35">
        <v>202803533.39327464</v>
      </c>
      <c r="G7" s="35">
        <v>92183424.269670263</v>
      </c>
      <c r="H7" s="35">
        <v>211677750.11932689</v>
      </c>
      <c r="I7" s="35">
        <v>184366848.53934053</v>
      </c>
      <c r="J7" s="35">
        <v>184366848.53934053</v>
      </c>
      <c r="K7" s="35">
        <v>322297859.24293119</v>
      </c>
      <c r="L7" s="35">
        <v>92183424.269670263</v>
      </c>
      <c r="M7" s="32">
        <v>290768911.72484708</v>
      </c>
      <c r="N7" s="37">
        <v>2298991058</v>
      </c>
    </row>
    <row r="8" spans="1:14" ht="47.25" x14ac:dyDescent="0.25">
      <c r="A8" s="47" t="str">
        <f>'[2]A3-FinPerf V'!A8</f>
        <v>Vote 4 - Sustainable Community Service Delivery Provision Management</v>
      </c>
      <c r="B8" s="35">
        <v>30501065.271026656</v>
      </c>
      <c r="C8" s="35">
        <v>28770061.545317974</v>
      </c>
      <c r="D8" s="35">
        <v>32366319.238482721</v>
      </c>
      <c r="E8" s="35">
        <v>48482353.736850388</v>
      </c>
      <c r="F8" s="35">
        <v>39558834.624812216</v>
      </c>
      <c r="G8" s="35">
        <v>17981288.465823732</v>
      </c>
      <c r="H8" s="35">
        <v>41289838.350520901</v>
      </c>
      <c r="I8" s="35">
        <v>35962576.931647465</v>
      </c>
      <c r="J8" s="35">
        <v>35962576.931647465</v>
      </c>
      <c r="K8" s="35">
        <v>62867384.509509377</v>
      </c>
      <c r="L8" s="35">
        <v>17981288.465823732</v>
      </c>
      <c r="M8" s="32">
        <v>-348886238.07146263</v>
      </c>
      <c r="N8" s="37">
        <v>42837350</v>
      </c>
    </row>
    <row r="9" spans="1:14" x14ac:dyDescent="0.25">
      <c r="A9" s="34" t="str">
        <f>'[2]A3-FinPerf V'!A20</f>
        <v>Total Revenue by Vote</v>
      </c>
      <c r="B9" s="33">
        <f t="shared" ref="B9:N9" si="0">SUM(B5:B8)</f>
        <v>222430303.96138668</v>
      </c>
      <c r="C9" s="33">
        <f t="shared" si="0"/>
        <v>209806886.33821866</v>
      </c>
      <c r="D9" s="33">
        <f t="shared" si="0"/>
        <v>236032747.130496</v>
      </c>
      <c r="E9" s="33">
        <f t="shared" si="0"/>
        <v>353559607.92277324</v>
      </c>
      <c r="F9" s="33">
        <f t="shared" si="0"/>
        <v>288484468.7150507</v>
      </c>
      <c r="G9" s="33">
        <f t="shared" si="0"/>
        <v>131129303.96138665</v>
      </c>
      <c r="H9" s="33">
        <f t="shared" si="0"/>
        <v>301107886.33821869</v>
      </c>
      <c r="I9" s="33">
        <f t="shared" si="0"/>
        <v>262258607.9227733</v>
      </c>
      <c r="J9" s="33">
        <f t="shared" si="0"/>
        <v>262258607.9227733</v>
      </c>
      <c r="K9" s="33">
        <f t="shared" si="0"/>
        <v>458463051.09188265</v>
      </c>
      <c r="L9" s="33">
        <f t="shared" si="0"/>
        <v>131129303.96138665</v>
      </c>
      <c r="M9" s="33">
        <f t="shared" si="0"/>
        <v>131130133.59445363</v>
      </c>
      <c r="N9" s="46">
        <f t="shared" si="0"/>
        <v>2987790908.8607998</v>
      </c>
    </row>
    <row r="15" spans="1:14" x14ac:dyDescent="0.25">
      <c r="N15" s="31"/>
    </row>
    <row r="18" spans="2:2" s="31" customFormat="1" x14ac:dyDescent="0.25">
      <c r="B18" s="31">
        <f>N18/12</f>
        <v>0</v>
      </c>
    </row>
  </sheetData>
  <mergeCells count="2">
    <mergeCell ref="A1:N1"/>
    <mergeCell ref="B2:N2"/>
  </mergeCells>
  <pageMargins left="0.70866141732283472" right="0.70866141732283472" top="0.74803149606299213" bottom="0.74803149606299213" header="0.31496062992125984" footer="0.31496062992125984"/>
  <pageSetup scale="70" firstPageNumber="2" orientation="landscape" horizontalDpi="4294967293" r:id="rId1"/>
  <headerFoot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2484</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7.25" thickBot="1" x14ac:dyDescent="0.35">
      <c r="E3" s="158"/>
    </row>
    <row r="4" spans="1:16" ht="18.75" thickBot="1" x14ac:dyDescent="0.35">
      <c r="E4" s="159"/>
      <c r="F4" s="187" t="s">
        <v>2444</v>
      </c>
      <c r="G4" s="536" t="s">
        <v>2445</v>
      </c>
    </row>
    <row r="5" spans="1:16" ht="18.75" thickBot="1" x14ac:dyDescent="0.35">
      <c r="E5" s="161"/>
      <c r="F5" s="187" t="s">
        <v>2446</v>
      </c>
      <c r="G5" s="537"/>
    </row>
    <row r="6" spans="1:16" ht="18.75" thickBot="1" x14ac:dyDescent="0.35">
      <c r="E6" s="162"/>
      <c r="F6" s="188" t="s">
        <v>2447</v>
      </c>
      <c r="G6" s="537"/>
    </row>
    <row r="7" spans="1:16" ht="18.75" thickBot="1" x14ac:dyDescent="0.35">
      <c r="E7" s="164"/>
      <c r="F7" s="188" t="s">
        <v>2448</v>
      </c>
      <c r="G7" s="537"/>
    </row>
    <row r="8" spans="1:16" ht="18.75" thickBot="1" x14ac:dyDescent="0.35">
      <c r="E8" s="165"/>
      <c r="F8" s="188" t="s">
        <v>2449</v>
      </c>
      <c r="G8" s="537"/>
    </row>
    <row r="9" spans="1:16" ht="18.75" thickBot="1" x14ac:dyDescent="0.35">
      <c r="E9" s="166"/>
      <c r="F9" s="188" t="s">
        <v>2450</v>
      </c>
      <c r="G9" s="538"/>
    </row>
    <row r="10" spans="1:16" ht="18.75" hidden="1" customHeight="1" thickBot="1" x14ac:dyDescent="0.35">
      <c r="E10" s="167"/>
      <c r="F10" s="188" t="s">
        <v>2451</v>
      </c>
      <c r="G10" s="188"/>
    </row>
    <row r="11" spans="1:16" ht="18.75" x14ac:dyDescent="0.3">
      <c r="F11" s="170"/>
      <c r="G11" s="170"/>
    </row>
    <row r="12" spans="1:16" ht="18.75" x14ac:dyDescent="0.3">
      <c r="D12" s="168">
        <v>1</v>
      </c>
      <c r="E12" s="169" t="s">
        <v>2485</v>
      </c>
      <c r="F12" s="170"/>
      <c r="G12" s="170"/>
    </row>
    <row r="13" spans="1:16" ht="18.75" x14ac:dyDescent="0.3">
      <c r="D13" s="170"/>
      <c r="E13" s="170"/>
      <c r="F13" s="170"/>
      <c r="G13" s="170"/>
    </row>
    <row r="14" spans="1:16" ht="18.75" x14ac:dyDescent="0.3">
      <c r="D14" s="171">
        <v>1.1000000000000001</v>
      </c>
      <c r="E14" s="169" t="s">
        <v>2453</v>
      </c>
      <c r="F14" s="170">
        <v>48</v>
      </c>
      <c r="G14" s="170"/>
    </row>
    <row r="15" spans="1:16" ht="18.75" x14ac:dyDescent="0.3">
      <c r="D15" s="170" t="s">
        <v>2454</v>
      </c>
      <c r="E15" s="172" t="s">
        <v>2455</v>
      </c>
      <c r="F15" s="170">
        <v>48</v>
      </c>
      <c r="G15" s="170"/>
    </row>
    <row r="16" spans="1:16" ht="18.75" x14ac:dyDescent="0.3">
      <c r="D16" s="170" t="s">
        <v>2456</v>
      </c>
      <c r="E16" s="169" t="s">
        <v>2486</v>
      </c>
      <c r="F16" s="170">
        <v>0</v>
      </c>
      <c r="G16" s="170"/>
    </row>
    <row r="17" spans="4:13" ht="18.75" x14ac:dyDescent="0.3">
      <c r="F17" s="170"/>
      <c r="G17" s="170"/>
      <c r="M17" s="189"/>
    </row>
    <row r="18" spans="4:13" ht="18.75" x14ac:dyDescent="0.3">
      <c r="D18" s="171">
        <v>1.2</v>
      </c>
      <c r="E18" s="170" t="s">
        <v>2477</v>
      </c>
      <c r="F18" s="170"/>
      <c r="G18" s="170"/>
    </row>
    <row r="42" spans="4:7" ht="18.75" x14ac:dyDescent="0.3">
      <c r="D42" s="175"/>
      <c r="E42" s="176"/>
      <c r="F42" s="177"/>
      <c r="G42" s="177"/>
    </row>
    <row r="43" spans="4:7" ht="18.75" x14ac:dyDescent="0.3">
      <c r="D43" s="177"/>
      <c r="E43" s="177"/>
      <c r="F43" s="177"/>
      <c r="G43" s="177"/>
    </row>
    <row r="44" spans="4:7" ht="18.75" x14ac:dyDescent="0.3">
      <c r="D44" s="177"/>
      <c r="E44" s="177"/>
      <c r="F44" s="177"/>
      <c r="G44" s="177"/>
    </row>
    <row r="45" spans="4:7" x14ac:dyDescent="0.3">
      <c r="D45" s="178"/>
      <c r="E45" s="179"/>
      <c r="F45" s="179"/>
      <c r="G45" s="179"/>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48" fitToHeight="25" orientation="portrait" r:id="rId1"/>
  <headerFoot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2487</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7.25" thickBot="1" x14ac:dyDescent="0.35">
      <c r="E3" s="158"/>
    </row>
    <row r="4" spans="1:16" ht="18.75" thickBot="1" x14ac:dyDescent="0.35">
      <c r="E4" s="159"/>
      <c r="F4" s="187" t="s">
        <v>2444</v>
      </c>
      <c r="G4" s="536" t="s">
        <v>2445</v>
      </c>
    </row>
    <row r="5" spans="1:16" ht="18.75" thickBot="1" x14ac:dyDescent="0.35">
      <c r="E5" s="161"/>
      <c r="F5" s="187" t="s">
        <v>2446</v>
      </c>
      <c r="G5" s="537"/>
    </row>
    <row r="6" spans="1:16" ht="18.75" thickBot="1" x14ac:dyDescent="0.35">
      <c r="E6" s="162"/>
      <c r="F6" s="188" t="s">
        <v>2447</v>
      </c>
      <c r="G6" s="537"/>
    </row>
    <row r="7" spans="1:16" ht="18.75" thickBot="1" x14ac:dyDescent="0.35">
      <c r="E7" s="164"/>
      <c r="F7" s="188" t="s">
        <v>2448</v>
      </c>
      <c r="G7" s="537"/>
    </row>
    <row r="8" spans="1:16" ht="18.75" thickBot="1" x14ac:dyDescent="0.35">
      <c r="E8" s="165"/>
      <c r="F8" s="188" t="s">
        <v>2449</v>
      </c>
      <c r="G8" s="537"/>
    </row>
    <row r="9" spans="1:16" ht="18.75" thickBot="1" x14ac:dyDescent="0.35">
      <c r="E9" s="166"/>
      <c r="F9" s="188" t="s">
        <v>2450</v>
      </c>
      <c r="G9" s="538"/>
    </row>
    <row r="10" spans="1:16" ht="18.75" hidden="1" customHeight="1" thickBot="1" x14ac:dyDescent="0.35">
      <c r="E10" s="167"/>
      <c r="F10" s="188" t="s">
        <v>2451</v>
      </c>
      <c r="G10" s="188"/>
    </row>
    <row r="12" spans="1:16" ht="18.75" x14ac:dyDescent="0.3">
      <c r="D12" s="168">
        <v>1</v>
      </c>
      <c r="E12" s="169" t="s">
        <v>2487</v>
      </c>
      <c r="F12" s="170"/>
    </row>
    <row r="13" spans="1:16" ht="18.75" x14ac:dyDescent="0.3">
      <c r="D13" s="170"/>
      <c r="E13" s="170"/>
      <c r="F13" s="170"/>
    </row>
    <row r="14" spans="1:16" ht="18.75" x14ac:dyDescent="0.3">
      <c r="D14" s="171">
        <v>1.1000000000000001</v>
      </c>
      <c r="E14" s="169" t="s">
        <v>2453</v>
      </c>
      <c r="F14" s="170">
        <v>11</v>
      </c>
    </row>
    <row r="15" spans="1:16" ht="18.75" x14ac:dyDescent="0.3">
      <c r="D15" s="170" t="s">
        <v>2454</v>
      </c>
      <c r="E15" s="172" t="s">
        <v>2455</v>
      </c>
      <c r="F15" s="170">
        <v>11</v>
      </c>
    </row>
    <row r="16" spans="1:16" ht="18.75" x14ac:dyDescent="0.3">
      <c r="D16" s="170" t="s">
        <v>2456</v>
      </c>
      <c r="E16" s="169" t="s">
        <v>2457</v>
      </c>
      <c r="F16" s="170">
        <v>0</v>
      </c>
    </row>
    <row r="17" spans="4:13" ht="18.75" x14ac:dyDescent="0.3">
      <c r="D17" s="170"/>
      <c r="E17" s="170"/>
      <c r="F17" s="170"/>
      <c r="M17" s="189"/>
    </row>
    <row r="18" spans="4:13" ht="18.75" x14ac:dyDescent="0.3">
      <c r="D18" s="171">
        <v>1.2</v>
      </c>
      <c r="E18" s="170" t="s">
        <v>2477</v>
      </c>
      <c r="F18" s="170"/>
    </row>
    <row r="42" spans="4:7" ht="18.75" x14ac:dyDescent="0.3">
      <c r="D42" s="175"/>
      <c r="E42" s="176"/>
      <c r="F42" s="177"/>
      <c r="G42" s="177"/>
    </row>
    <row r="43" spans="4:7" ht="18.75" x14ac:dyDescent="0.3">
      <c r="D43" s="177"/>
      <c r="E43" s="177"/>
      <c r="F43" s="177"/>
      <c r="G43" s="177"/>
    </row>
    <row r="44" spans="4:7" ht="18.75" x14ac:dyDescent="0.3">
      <c r="D44" s="177"/>
      <c r="E44" s="177"/>
      <c r="F44" s="177"/>
      <c r="G44" s="177"/>
    </row>
    <row r="45" spans="4:7" x14ac:dyDescent="0.3">
      <c r="D45" s="178"/>
      <c r="E45" s="179"/>
      <c r="F45" s="179"/>
      <c r="G45" s="179"/>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49" fitToHeight="25" orientation="portrait" r:id="rId1"/>
  <headerFoot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30"/>
  <sheetViews>
    <sheetView view="pageBreakPreview" zoomScale="80" zoomScaleSheetLayoutView="80" workbookViewId="0">
      <pane ySplit="7" topLeftCell="A8" activePane="bottomLeft" state="frozen"/>
      <selection pane="bottomLeft" activeCell="A8" sqref="A8:A9"/>
    </sheetView>
  </sheetViews>
  <sheetFormatPr defaultRowHeight="15" x14ac:dyDescent="0.25"/>
  <cols>
    <col min="1" max="1" width="8.7109375" style="30" customWidth="1"/>
    <col min="2" max="2" width="9.42578125" style="30" customWidth="1"/>
    <col min="3" max="3" width="27.140625" style="30" customWidth="1"/>
    <col min="4" max="4" width="12.28515625" style="30" customWidth="1"/>
    <col min="5" max="6" width="9.140625" style="30"/>
    <col min="7" max="7" width="11.5703125" style="30" customWidth="1"/>
    <col min="8" max="12" width="9.140625" style="30"/>
    <col min="13" max="13" width="0" style="30" hidden="1" customWidth="1"/>
    <col min="14" max="14" width="11.140625" style="30" customWidth="1"/>
    <col min="15" max="15" width="11.42578125" style="30" customWidth="1"/>
    <col min="16" max="17" width="9.140625" style="30"/>
    <col min="18" max="18" width="10" style="30" customWidth="1"/>
    <col min="19" max="19" width="10.42578125" style="30" customWidth="1"/>
    <col min="20" max="16384" width="9.140625" style="30"/>
  </cols>
  <sheetData>
    <row r="1" spans="1:19" ht="15.75" x14ac:dyDescent="0.25">
      <c r="A1" s="123" t="s">
        <v>2</v>
      </c>
      <c r="B1" s="123"/>
      <c r="C1" s="123"/>
      <c r="D1" s="123"/>
      <c r="E1" s="123"/>
      <c r="F1" s="123"/>
    </row>
    <row r="3" spans="1:19" ht="15.75" x14ac:dyDescent="0.25">
      <c r="A3" s="123" t="s">
        <v>711</v>
      </c>
      <c r="B3" s="123"/>
      <c r="C3" s="123"/>
    </row>
    <row r="5" spans="1:19" ht="24" customHeight="1" x14ac:dyDescent="0.25">
      <c r="A5" s="575" t="s">
        <v>1512</v>
      </c>
      <c r="B5" s="575" t="s">
        <v>0</v>
      </c>
      <c r="C5" s="575" t="s">
        <v>3</v>
      </c>
      <c r="D5" s="575" t="s">
        <v>4</v>
      </c>
      <c r="E5" s="575" t="s">
        <v>5</v>
      </c>
      <c r="F5" s="575" t="s">
        <v>1828</v>
      </c>
      <c r="G5" s="575" t="s">
        <v>6</v>
      </c>
      <c r="H5" s="575" t="s">
        <v>12</v>
      </c>
      <c r="I5" s="575" t="s">
        <v>7</v>
      </c>
      <c r="J5" s="575"/>
      <c r="K5" s="575"/>
      <c r="L5" s="575"/>
      <c r="M5" s="555" t="s">
        <v>2782</v>
      </c>
      <c r="N5" s="555"/>
      <c r="O5" s="555"/>
      <c r="P5" s="555"/>
      <c r="Q5" s="555"/>
      <c r="R5" s="555"/>
      <c r="S5" s="555"/>
    </row>
    <row r="6" spans="1:19" ht="15" customHeight="1" x14ac:dyDescent="0.25">
      <c r="A6" s="575"/>
      <c r="B6" s="575"/>
      <c r="C6" s="575"/>
      <c r="D6" s="575"/>
      <c r="E6" s="575"/>
      <c r="F6" s="575"/>
      <c r="G6" s="575"/>
      <c r="H6" s="575"/>
      <c r="I6" s="303" t="s">
        <v>1</v>
      </c>
      <c r="J6" s="303" t="s">
        <v>8</v>
      </c>
      <c r="K6" s="303" t="s">
        <v>9</v>
      </c>
      <c r="L6" s="575" t="s">
        <v>10</v>
      </c>
      <c r="M6" s="556" t="s">
        <v>2776</v>
      </c>
      <c r="N6" s="556"/>
      <c r="O6" s="556"/>
      <c r="P6" s="556"/>
      <c r="Q6" s="556"/>
      <c r="R6" s="556"/>
      <c r="S6" s="556"/>
    </row>
    <row r="7" spans="1:19" ht="132" x14ac:dyDescent="0.25">
      <c r="A7" s="575"/>
      <c r="B7" s="575"/>
      <c r="C7" s="575"/>
      <c r="D7" s="575"/>
      <c r="E7" s="575"/>
      <c r="F7" s="575"/>
      <c r="G7" s="575"/>
      <c r="H7" s="575"/>
      <c r="I7" s="303" t="s">
        <v>11</v>
      </c>
      <c r="J7" s="303" t="s">
        <v>11</v>
      </c>
      <c r="K7" s="303" t="s">
        <v>11</v>
      </c>
      <c r="L7" s="575"/>
      <c r="M7" s="368" t="s">
        <v>2676</v>
      </c>
      <c r="N7" s="368" t="s">
        <v>2780</v>
      </c>
      <c r="O7" s="368" t="s">
        <v>2781</v>
      </c>
      <c r="P7" s="368" t="s">
        <v>2677</v>
      </c>
      <c r="Q7" s="368" t="s">
        <v>2678</v>
      </c>
      <c r="R7" s="368" t="s">
        <v>2679</v>
      </c>
      <c r="S7" s="368" t="s">
        <v>2680</v>
      </c>
    </row>
    <row r="8" spans="1:19" ht="86.25" customHeight="1" x14ac:dyDescent="0.25">
      <c r="A8" s="566" t="s">
        <v>1569</v>
      </c>
      <c r="B8" s="564" t="s">
        <v>159</v>
      </c>
      <c r="C8" s="564" t="s">
        <v>706</v>
      </c>
      <c r="D8" s="564" t="s">
        <v>2117</v>
      </c>
      <c r="E8" s="564" t="s">
        <v>17</v>
      </c>
      <c r="F8" s="587" t="s">
        <v>2118</v>
      </c>
      <c r="G8" s="564" t="s">
        <v>1250</v>
      </c>
      <c r="H8" s="587" t="s">
        <v>1249</v>
      </c>
      <c r="I8" s="300" t="s">
        <v>17</v>
      </c>
      <c r="J8" s="300" t="s">
        <v>17</v>
      </c>
      <c r="K8" s="300" t="s">
        <v>17</v>
      </c>
      <c r="L8" s="564" t="s">
        <v>41</v>
      </c>
      <c r="M8" s="305" t="s">
        <v>1250</v>
      </c>
      <c r="N8" s="379" t="s">
        <v>17</v>
      </c>
      <c r="O8" s="379" t="s">
        <v>2839</v>
      </c>
      <c r="P8" s="377" t="s">
        <v>2594</v>
      </c>
      <c r="Q8" s="379" t="s">
        <v>17</v>
      </c>
      <c r="R8" s="379" t="s">
        <v>17</v>
      </c>
      <c r="S8" s="379" t="s">
        <v>17</v>
      </c>
    </row>
    <row r="9" spans="1:19" ht="44.45" customHeight="1" x14ac:dyDescent="0.25">
      <c r="A9" s="566"/>
      <c r="B9" s="564"/>
      <c r="C9" s="564"/>
      <c r="D9" s="564"/>
      <c r="E9" s="564"/>
      <c r="F9" s="564"/>
      <c r="G9" s="564"/>
      <c r="H9" s="587"/>
      <c r="I9" s="300" t="s">
        <v>17</v>
      </c>
      <c r="J9" s="300" t="s">
        <v>17</v>
      </c>
      <c r="K9" s="300" t="s">
        <v>17</v>
      </c>
      <c r="L9" s="564"/>
      <c r="M9" s="300" t="s">
        <v>17</v>
      </c>
      <c r="N9" s="379" t="s">
        <v>17</v>
      </c>
      <c r="O9" s="379" t="s">
        <v>17</v>
      </c>
      <c r="P9" s="379" t="s">
        <v>17</v>
      </c>
      <c r="Q9" s="379" t="s">
        <v>17</v>
      </c>
      <c r="R9" s="379" t="s">
        <v>17</v>
      </c>
      <c r="S9" s="379" t="s">
        <v>17</v>
      </c>
    </row>
    <row r="10" spans="1:19" ht="108" customHeight="1" x14ac:dyDescent="0.25">
      <c r="A10" s="566" t="s">
        <v>1570</v>
      </c>
      <c r="B10" s="564" t="s">
        <v>159</v>
      </c>
      <c r="C10" s="564"/>
      <c r="D10" s="564" t="s">
        <v>703</v>
      </c>
      <c r="E10" s="564" t="s">
        <v>17</v>
      </c>
      <c r="F10" s="564" t="s">
        <v>490</v>
      </c>
      <c r="G10" s="564" t="s">
        <v>2119</v>
      </c>
      <c r="H10" s="587" t="s">
        <v>28</v>
      </c>
      <c r="I10" s="300" t="s">
        <v>17</v>
      </c>
      <c r="J10" s="300" t="s">
        <v>17</v>
      </c>
      <c r="K10" s="300" t="s">
        <v>17</v>
      </c>
      <c r="L10" s="564" t="s">
        <v>41</v>
      </c>
      <c r="M10" s="300" t="s">
        <v>1251</v>
      </c>
      <c r="N10" s="379" t="s">
        <v>1251</v>
      </c>
      <c r="O10" s="379" t="s">
        <v>1251</v>
      </c>
      <c r="P10" s="377" t="s">
        <v>2591</v>
      </c>
      <c r="Q10" s="379" t="s">
        <v>2840</v>
      </c>
      <c r="R10" s="379" t="s">
        <v>2841</v>
      </c>
      <c r="S10" s="379" t="s">
        <v>2842</v>
      </c>
    </row>
    <row r="11" spans="1:19" x14ac:dyDescent="0.25">
      <c r="A11" s="566"/>
      <c r="B11" s="564"/>
      <c r="C11" s="564"/>
      <c r="D11" s="564"/>
      <c r="E11" s="564"/>
      <c r="F11" s="564"/>
      <c r="G11" s="564"/>
      <c r="H11" s="587"/>
      <c r="I11" s="300" t="s">
        <v>17</v>
      </c>
      <c r="J11" s="300" t="s">
        <v>17</v>
      </c>
      <c r="K11" s="300" t="s">
        <v>17</v>
      </c>
      <c r="L11" s="564"/>
      <c r="M11" s="300" t="s">
        <v>17</v>
      </c>
      <c r="N11" s="379" t="s">
        <v>17</v>
      </c>
      <c r="O11" s="379" t="s">
        <v>17</v>
      </c>
      <c r="P11" s="379" t="s">
        <v>17</v>
      </c>
      <c r="Q11" s="379" t="s">
        <v>17</v>
      </c>
      <c r="R11" s="379" t="s">
        <v>17</v>
      </c>
      <c r="S11" s="379" t="s">
        <v>17</v>
      </c>
    </row>
    <row r="12" spans="1:19" ht="96" x14ac:dyDescent="0.25">
      <c r="A12" s="566" t="s">
        <v>1571</v>
      </c>
      <c r="B12" s="564" t="s">
        <v>159</v>
      </c>
      <c r="C12" s="564"/>
      <c r="D12" s="564"/>
      <c r="E12" s="564" t="s">
        <v>17</v>
      </c>
      <c r="F12" s="564" t="s">
        <v>490</v>
      </c>
      <c r="G12" s="564" t="s">
        <v>2120</v>
      </c>
      <c r="H12" s="587" t="s">
        <v>28</v>
      </c>
      <c r="I12" s="300" t="s">
        <v>17</v>
      </c>
      <c r="J12" s="300" t="s">
        <v>17</v>
      </c>
      <c r="K12" s="300" t="s">
        <v>17</v>
      </c>
      <c r="L12" s="564" t="s">
        <v>41</v>
      </c>
      <c r="M12" s="300" t="s">
        <v>2121</v>
      </c>
      <c r="N12" s="379" t="s">
        <v>2121</v>
      </c>
      <c r="O12" s="379" t="s">
        <v>2121</v>
      </c>
      <c r="P12" s="377" t="s">
        <v>2591</v>
      </c>
      <c r="Q12" s="379" t="s">
        <v>2843</v>
      </c>
      <c r="R12" s="379" t="s">
        <v>2844</v>
      </c>
      <c r="S12" s="379" t="s">
        <v>2842</v>
      </c>
    </row>
    <row r="13" spans="1:19" x14ac:dyDescent="0.25">
      <c r="A13" s="566"/>
      <c r="B13" s="564"/>
      <c r="C13" s="564"/>
      <c r="D13" s="564"/>
      <c r="E13" s="564"/>
      <c r="F13" s="564"/>
      <c r="G13" s="564"/>
      <c r="H13" s="587"/>
      <c r="I13" s="300" t="s">
        <v>17</v>
      </c>
      <c r="J13" s="300" t="s">
        <v>17</v>
      </c>
      <c r="K13" s="300" t="s">
        <v>17</v>
      </c>
      <c r="L13" s="564"/>
      <c r="M13" s="300" t="s">
        <v>17</v>
      </c>
      <c r="N13" s="379" t="s">
        <v>17</v>
      </c>
      <c r="O13" s="379" t="s">
        <v>17</v>
      </c>
      <c r="P13" s="379" t="s">
        <v>17</v>
      </c>
      <c r="Q13" s="379" t="s">
        <v>17</v>
      </c>
      <c r="R13" s="379" t="s">
        <v>17</v>
      </c>
      <c r="S13" s="379" t="s">
        <v>17</v>
      </c>
    </row>
    <row r="14" spans="1:19" ht="72" customHeight="1" x14ac:dyDescent="0.25">
      <c r="A14" s="566" t="s">
        <v>1572</v>
      </c>
      <c r="B14" s="564" t="s">
        <v>159</v>
      </c>
      <c r="C14" s="564"/>
      <c r="D14" s="564"/>
      <c r="E14" s="564" t="s">
        <v>17</v>
      </c>
      <c r="F14" s="564" t="s">
        <v>490</v>
      </c>
      <c r="G14" s="564" t="s">
        <v>1252</v>
      </c>
      <c r="H14" s="587" t="s">
        <v>26</v>
      </c>
      <c r="I14" s="300" t="s">
        <v>17</v>
      </c>
      <c r="J14" s="300" t="s">
        <v>17</v>
      </c>
      <c r="K14" s="300" t="s">
        <v>17</v>
      </c>
      <c r="L14" s="564" t="s">
        <v>41</v>
      </c>
      <c r="M14" s="300" t="s">
        <v>17</v>
      </c>
      <c r="N14" s="379" t="s">
        <v>17</v>
      </c>
      <c r="O14" s="379" t="s">
        <v>17</v>
      </c>
      <c r="P14" s="377" t="s">
        <v>2594</v>
      </c>
      <c r="Q14" s="379" t="s">
        <v>17</v>
      </c>
      <c r="R14" s="379" t="s">
        <v>17</v>
      </c>
      <c r="S14" s="379" t="s">
        <v>17</v>
      </c>
    </row>
    <row r="15" spans="1:19" x14ac:dyDescent="0.25">
      <c r="A15" s="566"/>
      <c r="B15" s="564"/>
      <c r="C15" s="564"/>
      <c r="D15" s="564"/>
      <c r="E15" s="564"/>
      <c r="F15" s="564"/>
      <c r="G15" s="564"/>
      <c r="H15" s="587"/>
      <c r="I15" s="300" t="s">
        <v>17</v>
      </c>
      <c r="J15" s="300" t="s">
        <v>17</v>
      </c>
      <c r="K15" s="300" t="s">
        <v>17</v>
      </c>
      <c r="L15" s="564"/>
      <c r="M15" s="300" t="s">
        <v>17</v>
      </c>
      <c r="N15" s="379" t="s">
        <v>17</v>
      </c>
      <c r="O15" s="379" t="s">
        <v>17</v>
      </c>
      <c r="P15" s="379" t="s">
        <v>17</v>
      </c>
      <c r="Q15" s="379" t="s">
        <v>17</v>
      </c>
      <c r="R15" s="379" t="s">
        <v>17</v>
      </c>
      <c r="S15" s="379" t="s">
        <v>17</v>
      </c>
    </row>
    <row r="16" spans="1:19" ht="72" customHeight="1" x14ac:dyDescent="0.25">
      <c r="A16" s="566" t="s">
        <v>1573</v>
      </c>
      <c r="B16" s="564" t="s">
        <v>159</v>
      </c>
      <c r="C16" s="564"/>
      <c r="D16" s="564" t="s">
        <v>704</v>
      </c>
      <c r="E16" s="564" t="s">
        <v>17</v>
      </c>
      <c r="F16" s="587" t="s">
        <v>2122</v>
      </c>
      <c r="G16" s="587" t="s">
        <v>1253</v>
      </c>
      <c r="H16" s="587" t="s">
        <v>26</v>
      </c>
      <c r="I16" s="300" t="s">
        <v>17</v>
      </c>
      <c r="J16" s="300" t="s">
        <v>17</v>
      </c>
      <c r="K16" s="300" t="s">
        <v>17</v>
      </c>
      <c r="L16" s="564" t="s">
        <v>41</v>
      </c>
      <c r="M16" s="300" t="s">
        <v>17</v>
      </c>
      <c r="N16" s="379" t="s">
        <v>17</v>
      </c>
      <c r="O16" s="379" t="s">
        <v>17</v>
      </c>
      <c r="P16" s="377" t="s">
        <v>2594</v>
      </c>
      <c r="Q16" s="379" t="s">
        <v>17</v>
      </c>
      <c r="R16" s="379" t="s">
        <v>17</v>
      </c>
      <c r="S16" s="379" t="s">
        <v>17</v>
      </c>
    </row>
    <row r="17" spans="1:19" x14ac:dyDescent="0.25">
      <c r="A17" s="566"/>
      <c r="B17" s="564"/>
      <c r="C17" s="564"/>
      <c r="D17" s="564"/>
      <c r="E17" s="564"/>
      <c r="F17" s="564"/>
      <c r="G17" s="564"/>
      <c r="H17" s="587"/>
      <c r="I17" s="300" t="s">
        <v>17</v>
      </c>
      <c r="J17" s="300" t="s">
        <v>17</v>
      </c>
      <c r="K17" s="300" t="s">
        <v>17</v>
      </c>
      <c r="L17" s="564"/>
      <c r="M17" s="300" t="s">
        <v>17</v>
      </c>
      <c r="N17" s="379" t="s">
        <v>17</v>
      </c>
      <c r="O17" s="379" t="s">
        <v>17</v>
      </c>
      <c r="P17" s="379" t="s">
        <v>17</v>
      </c>
      <c r="Q17" s="379" t="s">
        <v>17</v>
      </c>
      <c r="R17" s="379" t="s">
        <v>17</v>
      </c>
      <c r="S17" s="379" t="s">
        <v>17</v>
      </c>
    </row>
    <row r="18" spans="1:19" ht="72" customHeight="1" x14ac:dyDescent="0.25">
      <c r="A18" s="566" t="s">
        <v>1574</v>
      </c>
      <c r="B18" s="564" t="s">
        <v>159</v>
      </c>
      <c r="C18" s="564"/>
      <c r="D18" s="564" t="s">
        <v>705</v>
      </c>
      <c r="E18" s="564" t="s">
        <v>17</v>
      </c>
      <c r="F18" s="587" t="s">
        <v>2123</v>
      </c>
      <c r="G18" s="587" t="s">
        <v>1254</v>
      </c>
      <c r="H18" s="587" t="s">
        <v>26</v>
      </c>
      <c r="I18" s="300" t="s">
        <v>17</v>
      </c>
      <c r="J18" s="300" t="s">
        <v>17</v>
      </c>
      <c r="K18" s="300" t="s">
        <v>17</v>
      </c>
      <c r="L18" s="564" t="s">
        <v>41</v>
      </c>
      <c r="M18" s="300" t="s">
        <v>17</v>
      </c>
      <c r="N18" s="379" t="s">
        <v>17</v>
      </c>
      <c r="O18" s="379" t="s">
        <v>17</v>
      </c>
      <c r="P18" s="377" t="s">
        <v>2594</v>
      </c>
      <c r="Q18" s="379" t="s">
        <v>17</v>
      </c>
      <c r="R18" s="379" t="s">
        <v>17</v>
      </c>
      <c r="S18" s="379" t="s">
        <v>17</v>
      </c>
    </row>
    <row r="19" spans="1:19" x14ac:dyDescent="0.25">
      <c r="A19" s="566"/>
      <c r="B19" s="564"/>
      <c r="C19" s="564"/>
      <c r="D19" s="564"/>
      <c r="E19" s="564"/>
      <c r="F19" s="564"/>
      <c r="G19" s="564"/>
      <c r="H19" s="587"/>
      <c r="I19" s="300" t="s">
        <v>17</v>
      </c>
      <c r="J19" s="300" t="s">
        <v>17</v>
      </c>
      <c r="K19" s="300" t="s">
        <v>17</v>
      </c>
      <c r="L19" s="564"/>
      <c r="M19" s="300" t="s">
        <v>17</v>
      </c>
      <c r="N19" s="379" t="s">
        <v>17</v>
      </c>
      <c r="O19" s="379" t="s">
        <v>17</v>
      </c>
      <c r="P19" s="379" t="s">
        <v>17</v>
      </c>
      <c r="Q19" s="379" t="s">
        <v>17</v>
      </c>
      <c r="R19" s="379" t="s">
        <v>17</v>
      </c>
      <c r="S19" s="379" t="s">
        <v>17</v>
      </c>
    </row>
    <row r="20" spans="1:19" ht="88.5" customHeight="1" x14ac:dyDescent="0.25">
      <c r="A20" s="566" t="s">
        <v>1575</v>
      </c>
      <c r="B20" s="564" t="s">
        <v>159</v>
      </c>
      <c r="C20" s="564" t="s">
        <v>160</v>
      </c>
      <c r="D20" s="564" t="s">
        <v>161</v>
      </c>
      <c r="E20" s="564" t="s">
        <v>17</v>
      </c>
      <c r="F20" s="564" t="s">
        <v>2125</v>
      </c>
      <c r="G20" s="564" t="s">
        <v>162</v>
      </c>
      <c r="H20" s="564" t="s">
        <v>2124</v>
      </c>
      <c r="I20" s="300" t="s">
        <v>17</v>
      </c>
      <c r="J20" s="300" t="s">
        <v>17</v>
      </c>
      <c r="K20" s="300" t="s">
        <v>17</v>
      </c>
      <c r="L20" s="564" t="s">
        <v>41</v>
      </c>
      <c r="M20" s="150" t="s">
        <v>2126</v>
      </c>
      <c r="N20" s="150" t="s">
        <v>2126</v>
      </c>
      <c r="O20" s="150" t="s">
        <v>2845</v>
      </c>
      <c r="P20" s="377" t="s">
        <v>2592</v>
      </c>
      <c r="Q20" s="379" t="s">
        <v>17</v>
      </c>
      <c r="R20" s="379" t="s">
        <v>17</v>
      </c>
      <c r="S20" s="150" t="s">
        <v>2846</v>
      </c>
    </row>
    <row r="21" spans="1:19" x14ac:dyDescent="0.25">
      <c r="A21" s="566"/>
      <c r="B21" s="564"/>
      <c r="C21" s="564"/>
      <c r="D21" s="564"/>
      <c r="E21" s="564"/>
      <c r="F21" s="564"/>
      <c r="G21" s="564"/>
      <c r="H21" s="564"/>
      <c r="I21" s="300" t="s">
        <v>17</v>
      </c>
      <c r="J21" s="300" t="s">
        <v>17</v>
      </c>
      <c r="K21" s="300" t="s">
        <v>17</v>
      </c>
      <c r="L21" s="564"/>
      <c r="M21" s="300" t="s">
        <v>17</v>
      </c>
      <c r="N21" s="379" t="s">
        <v>17</v>
      </c>
      <c r="O21" s="379" t="s">
        <v>17</v>
      </c>
      <c r="P21" s="379" t="s">
        <v>17</v>
      </c>
      <c r="Q21" s="379" t="s">
        <v>17</v>
      </c>
      <c r="R21" s="379" t="s">
        <v>17</v>
      </c>
      <c r="S21" s="379" t="s">
        <v>17</v>
      </c>
    </row>
    <row r="22" spans="1:19" ht="81" customHeight="1" x14ac:dyDescent="0.25">
      <c r="A22" s="566" t="s">
        <v>1576</v>
      </c>
      <c r="B22" s="564" t="s">
        <v>159</v>
      </c>
      <c r="C22" s="564"/>
      <c r="D22" s="564" t="s">
        <v>163</v>
      </c>
      <c r="E22" s="564" t="s">
        <v>17</v>
      </c>
      <c r="F22" s="564" t="s">
        <v>164</v>
      </c>
      <c r="G22" s="564" t="s">
        <v>165</v>
      </c>
      <c r="H22" s="564" t="s">
        <v>1255</v>
      </c>
      <c r="I22" s="300" t="s">
        <v>17</v>
      </c>
      <c r="J22" s="300" t="s">
        <v>17</v>
      </c>
      <c r="K22" s="300" t="s">
        <v>17</v>
      </c>
      <c r="L22" s="564" t="s">
        <v>41</v>
      </c>
      <c r="M22" s="300" t="s">
        <v>165</v>
      </c>
      <c r="N22" s="379" t="s">
        <v>17</v>
      </c>
      <c r="O22" s="379" t="s">
        <v>2847</v>
      </c>
      <c r="P22" s="377" t="s">
        <v>2592</v>
      </c>
      <c r="Q22" s="379" t="s">
        <v>17</v>
      </c>
      <c r="R22" s="379" t="s">
        <v>17</v>
      </c>
      <c r="S22" s="379" t="s">
        <v>2848</v>
      </c>
    </row>
    <row r="23" spans="1:19" x14ac:dyDescent="0.25">
      <c r="A23" s="566"/>
      <c r="B23" s="564"/>
      <c r="C23" s="564"/>
      <c r="D23" s="564"/>
      <c r="E23" s="564"/>
      <c r="F23" s="564"/>
      <c r="G23" s="564"/>
      <c r="H23" s="564"/>
      <c r="I23" s="300" t="s">
        <v>17</v>
      </c>
      <c r="J23" s="300" t="s">
        <v>17</v>
      </c>
      <c r="K23" s="300" t="s">
        <v>17</v>
      </c>
      <c r="L23" s="564"/>
      <c r="M23" s="300" t="s">
        <v>17</v>
      </c>
      <c r="N23" s="379" t="s">
        <v>17</v>
      </c>
      <c r="O23" s="379" t="s">
        <v>17</v>
      </c>
      <c r="P23" s="379" t="s">
        <v>17</v>
      </c>
      <c r="Q23" s="379" t="s">
        <v>17</v>
      </c>
      <c r="R23" s="379" t="s">
        <v>17</v>
      </c>
      <c r="S23" s="379" t="s">
        <v>17</v>
      </c>
    </row>
    <row r="24" spans="1:19" ht="72" customHeight="1" x14ac:dyDescent="0.25">
      <c r="A24" s="566" t="s">
        <v>1577</v>
      </c>
      <c r="B24" s="564" t="s">
        <v>159</v>
      </c>
      <c r="C24" s="564"/>
      <c r="D24" s="564"/>
      <c r="E24" s="564"/>
      <c r="F24" s="564" t="s">
        <v>164</v>
      </c>
      <c r="G24" s="564" t="s">
        <v>1261</v>
      </c>
      <c r="H24" s="564" t="s">
        <v>48</v>
      </c>
      <c r="I24" s="300" t="s">
        <v>17</v>
      </c>
      <c r="J24" s="300" t="s">
        <v>17</v>
      </c>
      <c r="K24" s="300" t="s">
        <v>17</v>
      </c>
      <c r="L24" s="564" t="s">
        <v>41</v>
      </c>
      <c r="M24" s="304" t="s">
        <v>1261</v>
      </c>
      <c r="N24" s="378" t="s">
        <v>1261</v>
      </c>
      <c r="O24" s="378" t="s">
        <v>2849</v>
      </c>
      <c r="P24" s="377" t="s">
        <v>2592</v>
      </c>
      <c r="Q24" s="380" t="s">
        <v>17</v>
      </c>
      <c r="R24" s="380" t="s">
        <v>17</v>
      </c>
      <c r="S24" s="379" t="s">
        <v>2848</v>
      </c>
    </row>
    <row r="25" spans="1:19" x14ac:dyDescent="0.25">
      <c r="A25" s="566"/>
      <c r="B25" s="564"/>
      <c r="C25" s="564"/>
      <c r="D25" s="564"/>
      <c r="E25" s="564"/>
      <c r="F25" s="564"/>
      <c r="G25" s="564"/>
      <c r="H25" s="564"/>
      <c r="I25" s="300" t="s">
        <v>17</v>
      </c>
      <c r="J25" s="300" t="s">
        <v>17</v>
      </c>
      <c r="K25" s="300" t="s">
        <v>17</v>
      </c>
      <c r="L25" s="564"/>
      <c r="M25" s="300" t="s">
        <v>17</v>
      </c>
      <c r="N25" s="379" t="s">
        <v>17</v>
      </c>
      <c r="O25" s="379" t="s">
        <v>17</v>
      </c>
      <c r="P25" s="379" t="s">
        <v>17</v>
      </c>
      <c r="Q25" s="379" t="s">
        <v>17</v>
      </c>
      <c r="R25" s="379" t="s">
        <v>17</v>
      </c>
      <c r="S25" s="379" t="s">
        <v>17</v>
      </c>
    </row>
    <row r="26" spans="1:19" ht="71.25" customHeight="1" x14ac:dyDescent="0.25">
      <c r="A26" s="566" t="s">
        <v>1578</v>
      </c>
      <c r="B26" s="564" t="s">
        <v>159</v>
      </c>
      <c r="C26" s="564"/>
      <c r="D26" s="564" t="s">
        <v>166</v>
      </c>
      <c r="E26" s="564" t="s">
        <v>17</v>
      </c>
      <c r="F26" s="564" t="s">
        <v>2127</v>
      </c>
      <c r="G26" s="564" t="s">
        <v>1262</v>
      </c>
      <c r="H26" s="564" t="s">
        <v>1834</v>
      </c>
      <c r="I26" s="564" t="s">
        <v>17</v>
      </c>
      <c r="J26" s="564" t="s">
        <v>17</v>
      </c>
      <c r="K26" s="564" t="s">
        <v>17</v>
      </c>
      <c r="L26" s="564" t="s">
        <v>41</v>
      </c>
      <c r="M26" s="564" t="s">
        <v>1837</v>
      </c>
      <c r="N26" s="380" t="s">
        <v>17</v>
      </c>
      <c r="O26" s="380" t="s">
        <v>17</v>
      </c>
      <c r="P26" s="377" t="s">
        <v>2594</v>
      </c>
      <c r="Q26" s="380" t="s">
        <v>17</v>
      </c>
      <c r="R26" s="380" t="s">
        <v>17</v>
      </c>
      <c r="S26" s="380" t="s">
        <v>17</v>
      </c>
    </row>
    <row r="27" spans="1:19" x14ac:dyDescent="0.25">
      <c r="A27" s="566"/>
      <c r="B27" s="564"/>
      <c r="C27" s="564"/>
      <c r="D27" s="564"/>
      <c r="E27" s="564"/>
      <c r="F27" s="564"/>
      <c r="G27" s="564"/>
      <c r="H27" s="564"/>
      <c r="I27" s="564"/>
      <c r="J27" s="564" t="s">
        <v>17</v>
      </c>
      <c r="K27" s="564" t="s">
        <v>17</v>
      </c>
      <c r="L27" s="564"/>
      <c r="M27" s="564"/>
      <c r="N27" s="379" t="s">
        <v>17</v>
      </c>
      <c r="O27" s="379" t="s">
        <v>17</v>
      </c>
      <c r="P27" s="379" t="s">
        <v>17</v>
      </c>
      <c r="Q27" s="379" t="s">
        <v>17</v>
      </c>
      <c r="R27" s="379" t="s">
        <v>17</v>
      </c>
      <c r="S27" s="379" t="s">
        <v>17</v>
      </c>
    </row>
    <row r="28" spans="1:19" ht="96" x14ac:dyDescent="0.25">
      <c r="A28" s="566"/>
      <c r="B28" s="564"/>
      <c r="C28" s="564"/>
      <c r="D28" s="564"/>
      <c r="E28" s="564"/>
      <c r="F28" s="564"/>
      <c r="G28" s="300" t="s">
        <v>1835</v>
      </c>
      <c r="H28" s="300" t="s">
        <v>1836</v>
      </c>
      <c r="I28" s="302" t="s">
        <v>17</v>
      </c>
      <c r="J28" s="300" t="s">
        <v>17</v>
      </c>
      <c r="K28" s="300" t="s">
        <v>17</v>
      </c>
      <c r="L28" s="564"/>
      <c r="M28" s="300" t="s">
        <v>17</v>
      </c>
      <c r="N28" s="379" t="s">
        <v>17</v>
      </c>
      <c r="O28" s="379" t="s">
        <v>17</v>
      </c>
      <c r="P28" s="377" t="s">
        <v>2594</v>
      </c>
      <c r="Q28" s="379" t="s">
        <v>17</v>
      </c>
      <c r="R28" s="379" t="s">
        <v>17</v>
      </c>
      <c r="S28" s="379" t="s">
        <v>17</v>
      </c>
    </row>
    <row r="29" spans="1:19" ht="61.5" customHeight="1" x14ac:dyDescent="0.25">
      <c r="A29" s="566" t="s">
        <v>1579</v>
      </c>
      <c r="B29" s="564" t="s">
        <v>159</v>
      </c>
      <c r="C29" s="564"/>
      <c r="D29" s="564" t="s">
        <v>167</v>
      </c>
      <c r="E29" s="564" t="s">
        <v>17</v>
      </c>
      <c r="F29" s="564" t="s">
        <v>168</v>
      </c>
      <c r="G29" s="564" t="s">
        <v>2128</v>
      </c>
      <c r="H29" s="564" t="s">
        <v>1263</v>
      </c>
      <c r="I29" s="300" t="s">
        <v>17</v>
      </c>
      <c r="J29" s="300" t="s">
        <v>17</v>
      </c>
      <c r="K29" s="300" t="s">
        <v>17</v>
      </c>
      <c r="L29" s="564" t="s">
        <v>41</v>
      </c>
      <c r="M29" s="304" t="s">
        <v>17</v>
      </c>
      <c r="N29" s="378" t="s">
        <v>168</v>
      </c>
      <c r="O29" s="378" t="s">
        <v>2850</v>
      </c>
      <c r="P29" s="377" t="s">
        <v>2592</v>
      </c>
      <c r="Q29" s="380" t="s">
        <v>17</v>
      </c>
      <c r="R29" s="380" t="s">
        <v>17</v>
      </c>
      <c r="S29" s="379" t="s">
        <v>2851</v>
      </c>
    </row>
    <row r="30" spans="1:19" x14ac:dyDescent="0.25">
      <c r="A30" s="566"/>
      <c r="B30" s="564"/>
      <c r="C30" s="564"/>
      <c r="D30" s="564"/>
      <c r="E30" s="564"/>
      <c r="F30" s="564"/>
      <c r="G30" s="564"/>
      <c r="H30" s="564"/>
      <c r="I30" s="300" t="s">
        <v>17</v>
      </c>
      <c r="J30" s="300" t="s">
        <v>17</v>
      </c>
      <c r="K30" s="300" t="s">
        <v>17</v>
      </c>
      <c r="L30" s="564"/>
      <c r="M30" s="300" t="s">
        <v>17</v>
      </c>
      <c r="N30" s="379" t="s">
        <v>17</v>
      </c>
      <c r="O30" s="379" t="s">
        <v>17</v>
      </c>
      <c r="P30" s="379" t="s">
        <v>17</v>
      </c>
      <c r="Q30" s="379" t="s">
        <v>17</v>
      </c>
      <c r="R30" s="379" t="s">
        <v>17</v>
      </c>
      <c r="S30" s="379" t="s">
        <v>17</v>
      </c>
    </row>
  </sheetData>
  <mergeCells count="102">
    <mergeCell ref="L20:L21"/>
    <mergeCell ref="E20:E21"/>
    <mergeCell ref="F20:F21"/>
    <mergeCell ref="G20:G21"/>
    <mergeCell ref="L22:L23"/>
    <mergeCell ref="L29:L30"/>
    <mergeCell ref="L24:L25"/>
    <mergeCell ref="H20:H21"/>
    <mergeCell ref="H22:H23"/>
    <mergeCell ref="I26:I27"/>
    <mergeCell ref="H26:H27"/>
    <mergeCell ref="H29:H30"/>
    <mergeCell ref="J26:J27"/>
    <mergeCell ref="K26:K27"/>
    <mergeCell ref="H24:H25"/>
    <mergeCell ref="G18:G19"/>
    <mergeCell ref="H18:H19"/>
    <mergeCell ref="A24:A25"/>
    <mergeCell ref="A29:A30"/>
    <mergeCell ref="E22:E25"/>
    <mergeCell ref="F22:F23"/>
    <mergeCell ref="G22:G23"/>
    <mergeCell ref="B22:B23"/>
    <mergeCell ref="B24:B25"/>
    <mergeCell ref="F24:F25"/>
    <mergeCell ref="G24:G25"/>
    <mergeCell ref="A26:A28"/>
    <mergeCell ref="B26:B28"/>
    <mergeCell ref="D26:D28"/>
    <mergeCell ref="E26:E28"/>
    <mergeCell ref="F26:F28"/>
    <mergeCell ref="C20:C30"/>
    <mergeCell ref="G26:G27"/>
    <mergeCell ref="B29:B30"/>
    <mergeCell ref="D29:D30"/>
    <mergeCell ref="E29:E30"/>
    <mergeCell ref="F29:F30"/>
    <mergeCell ref="G29:G30"/>
    <mergeCell ref="B20:B21"/>
    <mergeCell ref="E14:E15"/>
    <mergeCell ref="L14:L15"/>
    <mergeCell ref="D16:D17"/>
    <mergeCell ref="L16:L17"/>
    <mergeCell ref="E12:E13"/>
    <mergeCell ref="L10:L11"/>
    <mergeCell ref="F12:F13"/>
    <mergeCell ref="G12:G13"/>
    <mergeCell ref="H12:H13"/>
    <mergeCell ref="G14:G15"/>
    <mergeCell ref="F16:F17"/>
    <mergeCell ref="G16:G17"/>
    <mergeCell ref="F14:F15"/>
    <mergeCell ref="E16:E17"/>
    <mergeCell ref="H16:H17"/>
    <mergeCell ref="L6:L7"/>
    <mergeCell ref="L8:L9"/>
    <mergeCell ref="H8:H9"/>
    <mergeCell ref="H5:H7"/>
    <mergeCell ref="I5:L5"/>
    <mergeCell ref="M5:S5"/>
    <mergeCell ref="M6:S6"/>
    <mergeCell ref="A8:A9"/>
    <mergeCell ref="D8:D9"/>
    <mergeCell ref="A5:A7"/>
    <mergeCell ref="B5:B7"/>
    <mergeCell ref="C5:C7"/>
    <mergeCell ref="D5:D7"/>
    <mergeCell ref="E5:E7"/>
    <mergeCell ref="G5:G7"/>
    <mergeCell ref="B8:B9"/>
    <mergeCell ref="G8:G9"/>
    <mergeCell ref="E8:E9"/>
    <mergeCell ref="F8:F9"/>
    <mergeCell ref="F5:F7"/>
    <mergeCell ref="C8:C19"/>
    <mergeCell ref="D10:D15"/>
    <mergeCell ref="D18:D19"/>
    <mergeCell ref="E18:E19"/>
    <mergeCell ref="M26:M27"/>
    <mergeCell ref="L26:L28"/>
    <mergeCell ref="A10:A11"/>
    <mergeCell ref="E10:E11"/>
    <mergeCell ref="F10:F11"/>
    <mergeCell ref="G10:G11"/>
    <mergeCell ref="H10:H11"/>
    <mergeCell ref="B10:B11"/>
    <mergeCell ref="B12:B13"/>
    <mergeCell ref="B14:B15"/>
    <mergeCell ref="H14:H15"/>
    <mergeCell ref="A12:A13"/>
    <mergeCell ref="A22:A23"/>
    <mergeCell ref="D22:D25"/>
    <mergeCell ref="A18:A19"/>
    <mergeCell ref="A14:A15"/>
    <mergeCell ref="A16:A17"/>
    <mergeCell ref="B16:B17"/>
    <mergeCell ref="B18:B19"/>
    <mergeCell ref="A20:A21"/>
    <mergeCell ref="D20:D21"/>
    <mergeCell ref="L18:L19"/>
    <mergeCell ref="F18:F19"/>
    <mergeCell ref="L12:L13"/>
  </mergeCells>
  <conditionalFormatting sqref="P8 P12 P10 P20 P22 P24 P26 P14 P16 P18 P28:P29">
    <cfRule type="cellIs" dxfId="1455" priority="76" operator="equal">
      <formula>"Not Applicable"</formula>
    </cfRule>
    <cfRule type="cellIs" dxfId="1454" priority="77" operator="equal">
      <formula>"Target Exceeded"</formula>
    </cfRule>
    <cfRule type="cellIs" dxfId="1453" priority="78" operator="equal">
      <formula>"Target Partially Met"</formula>
    </cfRule>
    <cfRule type="cellIs" dxfId="1452" priority="79" operator="equal">
      <formula>"Nil Achieved"</formula>
    </cfRule>
    <cfRule type="cellIs" dxfId="1451" priority="80" operator="equal">
      <formula>"Target Met"</formula>
    </cfRule>
  </conditionalFormatting>
  <conditionalFormatting sqref="P8 P10 P12 P20 P22 P24 P26 P14 P16 P18 P28:P29">
    <cfRule type="cellIs" dxfId="1450" priority="71" operator="equal">
      <formula>"Not Applicable"</formula>
    </cfRule>
    <cfRule type="cellIs" dxfId="1449" priority="72" operator="equal">
      <formula>"Target Partially Met"</formula>
    </cfRule>
    <cfRule type="cellIs" dxfId="1448" priority="73" operator="equal">
      <formula>"Target Exceeded"</formula>
    </cfRule>
    <cfRule type="cellIs" dxfId="1447" priority="74" operator="equal">
      <formula>"Nil Achieved"</formula>
    </cfRule>
    <cfRule type="cellIs" dxfId="1446" priority="75" operator="equal">
      <formula>"Target Met"</formula>
    </cfRule>
  </conditionalFormatting>
  <conditionalFormatting sqref="P8 P12 P10 P20 P22 P24 P26 P14 P16 P18 P28:P29">
    <cfRule type="cellIs" dxfId="1445" priority="66" operator="equal">
      <formula>"Not Applicable"</formula>
    </cfRule>
    <cfRule type="cellIs" dxfId="1444" priority="67" operator="equal">
      <formula>"Target Exceeded"</formula>
    </cfRule>
    <cfRule type="cellIs" dxfId="1443" priority="68" operator="equal">
      <formula>"Target Partially Met"</formula>
    </cfRule>
    <cfRule type="cellIs" dxfId="1442" priority="69" operator="equal">
      <formula>"Nil Achieved"</formula>
    </cfRule>
    <cfRule type="cellIs" dxfId="1441" priority="70" operator="equal">
      <formula>"Target Met"</formula>
    </cfRule>
  </conditionalFormatting>
  <conditionalFormatting sqref="P8 P10 P12 P20 P22 P24 P26 P14 P16 P18 P28:P29">
    <cfRule type="cellIs" dxfId="1440" priority="61" operator="equal">
      <formula>"Not Applicable"</formula>
    </cfRule>
    <cfRule type="cellIs" dxfId="1439" priority="62" operator="equal">
      <formula>"Target Partially Met"</formula>
    </cfRule>
    <cfRule type="cellIs" dxfId="1438" priority="63" operator="equal">
      <formula>"Target Exceeded"</formula>
    </cfRule>
    <cfRule type="cellIs" dxfId="1437" priority="64" operator="equal">
      <formula>"Nil Achieved"</formula>
    </cfRule>
    <cfRule type="cellIs" dxfId="1436" priority="65" operator="equal">
      <formula>"Target Met"</formula>
    </cfRule>
  </conditionalFormatting>
  <conditionalFormatting sqref="P10">
    <cfRule type="cellIs" dxfId="1435" priority="56" operator="equal">
      <formula>"Not Applicable"</formula>
    </cfRule>
    <cfRule type="cellIs" dxfId="1434" priority="57" operator="equal">
      <formula>"Target Exceeded"</formula>
    </cfRule>
    <cfRule type="cellIs" dxfId="1433" priority="58" operator="equal">
      <formula>"Target Partially Met"</formula>
    </cfRule>
    <cfRule type="cellIs" dxfId="1432" priority="59" operator="equal">
      <formula>"Nil Achieved"</formula>
    </cfRule>
    <cfRule type="cellIs" dxfId="1431" priority="60" operator="equal">
      <formula>"Target Met"</formula>
    </cfRule>
  </conditionalFormatting>
  <conditionalFormatting sqref="P10">
    <cfRule type="cellIs" dxfId="1430" priority="51" operator="equal">
      <formula>"Not Applicable"</formula>
    </cfRule>
    <cfRule type="cellIs" dxfId="1429" priority="52" operator="equal">
      <formula>"Target Exceeded"</formula>
    </cfRule>
    <cfRule type="cellIs" dxfId="1428" priority="53" operator="equal">
      <formula>"Target Partially Met"</formula>
    </cfRule>
    <cfRule type="cellIs" dxfId="1427" priority="54" operator="equal">
      <formula>"Nil Achieved"</formula>
    </cfRule>
    <cfRule type="cellIs" dxfId="1426" priority="55" operator="equal">
      <formula>"Target Met"</formula>
    </cfRule>
  </conditionalFormatting>
  <conditionalFormatting sqref="P10">
    <cfRule type="cellIs" dxfId="1425" priority="46" operator="equal">
      <formula>"Not Applicable"</formula>
    </cfRule>
    <cfRule type="cellIs" dxfId="1424" priority="47" operator="equal">
      <formula>"Target Partially Met"</formula>
    </cfRule>
    <cfRule type="cellIs" dxfId="1423" priority="48" operator="equal">
      <formula>"Target Exceeded"</formula>
    </cfRule>
    <cfRule type="cellIs" dxfId="1422" priority="49" operator="equal">
      <formula>"Nil Achieved"</formula>
    </cfRule>
    <cfRule type="cellIs" dxfId="1421" priority="50" operator="equal">
      <formula>"Target Met"</formula>
    </cfRule>
  </conditionalFormatting>
  <conditionalFormatting sqref="P10">
    <cfRule type="cellIs" dxfId="1420" priority="41" operator="equal">
      <formula>"Not Applicable"</formula>
    </cfRule>
    <cfRule type="cellIs" dxfId="1419" priority="42" operator="equal">
      <formula>"Target Exceeded"</formula>
    </cfRule>
    <cfRule type="cellIs" dxfId="1418" priority="43" operator="equal">
      <formula>"Target Partially Met"</formula>
    </cfRule>
    <cfRule type="cellIs" dxfId="1417" priority="44" operator="equal">
      <formula>"Nil Achieved"</formula>
    </cfRule>
    <cfRule type="cellIs" dxfId="1416" priority="45" operator="equal">
      <formula>"Target Met"</formula>
    </cfRule>
  </conditionalFormatting>
  <conditionalFormatting sqref="P10">
    <cfRule type="cellIs" dxfId="1415" priority="36" operator="equal">
      <formula>"Not Applicable"</formula>
    </cfRule>
    <cfRule type="cellIs" dxfId="1414" priority="37" operator="equal">
      <formula>"Target Exceeded"</formula>
    </cfRule>
    <cfRule type="cellIs" dxfId="1413" priority="38" operator="equal">
      <formula>"Target Partially Met"</formula>
    </cfRule>
    <cfRule type="cellIs" dxfId="1412" priority="39" operator="equal">
      <formula>"Nil Achieved"</formula>
    </cfRule>
    <cfRule type="cellIs" dxfId="1411" priority="40" operator="equal">
      <formula>"Target Met"</formula>
    </cfRule>
  </conditionalFormatting>
  <conditionalFormatting sqref="P10">
    <cfRule type="cellIs" dxfId="1410" priority="31" operator="equal">
      <formula>"Not Applicable"</formula>
    </cfRule>
    <cfRule type="cellIs" dxfId="1409" priority="32" operator="equal">
      <formula>"Target Partially Met"</formula>
    </cfRule>
    <cfRule type="cellIs" dxfId="1408" priority="33" operator="equal">
      <formula>"Target Exceeded"</formula>
    </cfRule>
    <cfRule type="cellIs" dxfId="1407" priority="34" operator="equal">
      <formula>"Nil Achieved"</formula>
    </cfRule>
    <cfRule type="cellIs" dxfId="1406" priority="35" operator="equal">
      <formula>"Target Met"</formula>
    </cfRule>
  </conditionalFormatting>
  <conditionalFormatting sqref="P12">
    <cfRule type="cellIs" dxfId="1405" priority="26" operator="equal">
      <formula>"Not Applicable"</formula>
    </cfRule>
    <cfRule type="cellIs" dxfId="1404" priority="27" operator="equal">
      <formula>"Target Exceeded"</formula>
    </cfRule>
    <cfRule type="cellIs" dxfId="1403" priority="28" operator="equal">
      <formula>"Target Partially Met"</formula>
    </cfRule>
    <cfRule type="cellIs" dxfId="1402" priority="29" operator="equal">
      <formula>"Nil Achieved"</formula>
    </cfRule>
    <cfRule type="cellIs" dxfId="1401" priority="30" operator="equal">
      <formula>"Target Met"</formula>
    </cfRule>
  </conditionalFormatting>
  <conditionalFormatting sqref="P12">
    <cfRule type="cellIs" dxfId="1400" priority="21" operator="equal">
      <formula>"Not Applicable"</formula>
    </cfRule>
    <cfRule type="cellIs" dxfId="1399" priority="22" operator="equal">
      <formula>"Target Exceeded"</formula>
    </cfRule>
    <cfRule type="cellIs" dxfId="1398" priority="23" operator="equal">
      <formula>"Target Partially Met"</formula>
    </cfRule>
    <cfRule type="cellIs" dxfId="1397" priority="24" operator="equal">
      <formula>"Nil Achieved"</formula>
    </cfRule>
    <cfRule type="cellIs" dxfId="1396" priority="25" operator="equal">
      <formula>"Target Met"</formula>
    </cfRule>
  </conditionalFormatting>
  <conditionalFormatting sqref="P12">
    <cfRule type="cellIs" dxfId="1395" priority="16" operator="equal">
      <formula>"Not Applicable"</formula>
    </cfRule>
    <cfRule type="cellIs" dxfId="1394" priority="17" operator="equal">
      <formula>"Target Partially Met"</formula>
    </cfRule>
    <cfRule type="cellIs" dxfId="1393" priority="18" operator="equal">
      <formula>"Target Exceeded"</formula>
    </cfRule>
    <cfRule type="cellIs" dxfId="1392" priority="19" operator="equal">
      <formula>"Nil Achieved"</formula>
    </cfRule>
    <cfRule type="cellIs" dxfId="1391" priority="20" operator="equal">
      <formula>"Target Met"</formula>
    </cfRule>
  </conditionalFormatting>
  <conditionalFormatting sqref="P12">
    <cfRule type="cellIs" dxfId="1390" priority="11" operator="equal">
      <formula>"Not Applicable"</formula>
    </cfRule>
    <cfRule type="cellIs" dxfId="1389" priority="12" operator="equal">
      <formula>"Target Exceeded"</formula>
    </cfRule>
    <cfRule type="cellIs" dxfId="1388" priority="13" operator="equal">
      <formula>"Target Partially Met"</formula>
    </cfRule>
    <cfRule type="cellIs" dxfId="1387" priority="14" operator="equal">
      <formula>"Nil Achieved"</formula>
    </cfRule>
    <cfRule type="cellIs" dxfId="1386" priority="15" operator="equal">
      <formula>"Target Met"</formula>
    </cfRule>
  </conditionalFormatting>
  <conditionalFormatting sqref="P12">
    <cfRule type="cellIs" dxfId="1385" priority="6" operator="equal">
      <formula>"Not Applicable"</formula>
    </cfRule>
    <cfRule type="cellIs" dxfId="1384" priority="7" operator="equal">
      <formula>"Target Exceeded"</formula>
    </cfRule>
    <cfRule type="cellIs" dxfId="1383" priority="8" operator="equal">
      <formula>"Target Partially Met"</formula>
    </cfRule>
    <cfRule type="cellIs" dxfId="1382" priority="9" operator="equal">
      <formula>"Nil Achieved"</formula>
    </cfRule>
    <cfRule type="cellIs" dxfId="1381" priority="10" operator="equal">
      <formula>"Target Met"</formula>
    </cfRule>
  </conditionalFormatting>
  <conditionalFormatting sqref="P12">
    <cfRule type="cellIs" dxfId="1380" priority="1" operator="equal">
      <formula>"Not Applicable"</formula>
    </cfRule>
    <cfRule type="cellIs" dxfId="1379" priority="2" operator="equal">
      <formula>"Target Partially Met"</formula>
    </cfRule>
    <cfRule type="cellIs" dxfId="1378" priority="3" operator="equal">
      <formula>"Target Exceeded"</formula>
    </cfRule>
    <cfRule type="cellIs" dxfId="1377" priority="4" operator="equal">
      <formula>"Nil Achieved"</formula>
    </cfRule>
    <cfRule type="cellIs" dxfId="1376" priority="5" operator="equal">
      <formula>"Target Met"</formula>
    </cfRule>
  </conditionalFormatting>
  <pageMargins left="0.70866141732283472" right="0.70866141732283472" top="0.74803149606299213" bottom="0.74803149606299213" header="0.31496062992125984" footer="0.31496062992125984"/>
  <pageSetup scale="57" firstPageNumber="17"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P8 P10:P30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2488</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7.25" thickBot="1" x14ac:dyDescent="0.35">
      <c r="E3" s="158"/>
    </row>
    <row r="4" spans="1:16" ht="18.75" thickBot="1" x14ac:dyDescent="0.35">
      <c r="E4" s="159"/>
      <c r="F4" s="187" t="s">
        <v>2444</v>
      </c>
      <c r="G4" s="536" t="s">
        <v>2445</v>
      </c>
    </row>
    <row r="5" spans="1:16" ht="18.75" thickBot="1" x14ac:dyDescent="0.35">
      <c r="E5" s="161"/>
      <c r="F5" s="187" t="s">
        <v>2446</v>
      </c>
      <c r="G5" s="537"/>
    </row>
    <row r="6" spans="1:16" ht="18.75" thickBot="1" x14ac:dyDescent="0.35">
      <c r="E6" s="162"/>
      <c r="F6" s="188" t="s">
        <v>2447</v>
      </c>
      <c r="G6" s="537"/>
    </row>
    <row r="7" spans="1:16" ht="18.75" thickBot="1" x14ac:dyDescent="0.35">
      <c r="E7" s="164"/>
      <c r="F7" s="188" t="s">
        <v>2448</v>
      </c>
      <c r="G7" s="537"/>
    </row>
    <row r="8" spans="1:16" ht="18.75" thickBot="1" x14ac:dyDescent="0.35">
      <c r="E8" s="165"/>
      <c r="F8" s="188" t="s">
        <v>2449</v>
      </c>
      <c r="G8" s="537"/>
    </row>
    <row r="9" spans="1:16" ht="18.75" thickBot="1" x14ac:dyDescent="0.35">
      <c r="E9" s="166"/>
      <c r="F9" s="188" t="s">
        <v>2450</v>
      </c>
      <c r="G9" s="538"/>
    </row>
    <row r="10" spans="1:16" ht="18.75" hidden="1" customHeight="1" thickBot="1" x14ac:dyDescent="0.35">
      <c r="E10" s="167"/>
      <c r="F10" s="188" t="s">
        <v>2451</v>
      </c>
      <c r="G10" s="188"/>
    </row>
    <row r="12" spans="1:16" ht="18.75" x14ac:dyDescent="0.3">
      <c r="D12" s="168">
        <v>1</v>
      </c>
      <c r="E12" s="169" t="s">
        <v>2488</v>
      </c>
      <c r="F12" s="170"/>
      <c r="G12" s="170"/>
    </row>
    <row r="13" spans="1:16" ht="18.75" x14ac:dyDescent="0.3">
      <c r="D13" s="170"/>
      <c r="E13" s="170"/>
      <c r="F13" s="170"/>
      <c r="G13" s="170"/>
    </row>
    <row r="14" spans="1:16" ht="18.75" x14ac:dyDescent="0.3">
      <c r="D14" s="171">
        <v>1.1000000000000001</v>
      </c>
      <c r="E14" s="169" t="s">
        <v>2453</v>
      </c>
      <c r="F14" s="170">
        <v>13</v>
      </c>
      <c r="G14" s="170"/>
    </row>
    <row r="15" spans="1:16" ht="18.75" x14ac:dyDescent="0.3">
      <c r="D15" s="170" t="s">
        <v>2454</v>
      </c>
      <c r="E15" s="172" t="s">
        <v>2455</v>
      </c>
      <c r="F15" s="170">
        <v>13</v>
      </c>
      <c r="G15" s="170"/>
    </row>
    <row r="16" spans="1:16" ht="18.75" x14ac:dyDescent="0.3">
      <c r="D16" s="170" t="s">
        <v>2456</v>
      </c>
      <c r="E16" s="169" t="s">
        <v>2457</v>
      </c>
      <c r="F16" s="170">
        <v>0</v>
      </c>
      <c r="G16" s="170"/>
    </row>
    <row r="17" spans="4:13" ht="18.75" x14ac:dyDescent="0.3">
      <c r="D17" s="170"/>
      <c r="E17" s="170"/>
      <c r="F17" s="170"/>
      <c r="G17" s="170"/>
      <c r="M17" s="189"/>
    </row>
    <row r="18" spans="4:13" ht="18.75" x14ac:dyDescent="0.3">
      <c r="D18" s="171">
        <v>1.2</v>
      </c>
      <c r="E18" s="170" t="s">
        <v>2477</v>
      </c>
      <c r="F18" s="170"/>
      <c r="G18" s="170"/>
    </row>
    <row r="42" spans="4:7" ht="18.75" x14ac:dyDescent="0.3">
      <c r="D42" s="175"/>
      <c r="E42" s="176"/>
      <c r="F42" s="177"/>
      <c r="G42" s="177"/>
    </row>
    <row r="43" spans="4:7" ht="18.75" x14ac:dyDescent="0.3">
      <c r="D43" s="177"/>
      <c r="E43" s="177"/>
      <c r="F43" s="177"/>
      <c r="G43" s="177"/>
    </row>
    <row r="44" spans="4:7" ht="18.75" x14ac:dyDescent="0.3">
      <c r="D44" s="177"/>
      <c r="E44" s="177"/>
      <c r="F44" s="177"/>
      <c r="G44" s="177"/>
    </row>
    <row r="45" spans="4:7" x14ac:dyDescent="0.3">
      <c r="D45" s="178"/>
      <c r="E45" s="179"/>
      <c r="F45" s="179"/>
      <c r="G45" s="179"/>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65" fitToHeight="25" orientation="portrait" r:id="rId1"/>
  <headerFoot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33"/>
  <sheetViews>
    <sheetView view="pageBreakPreview" zoomScaleSheetLayoutView="100" workbookViewId="0">
      <pane ySplit="7" topLeftCell="A8" activePane="bottomLeft" state="frozen"/>
      <selection pane="bottomLeft" activeCell="A8" sqref="A8:A9"/>
    </sheetView>
  </sheetViews>
  <sheetFormatPr defaultRowHeight="15" x14ac:dyDescent="0.25"/>
  <cols>
    <col min="1" max="1" width="9.140625" style="30"/>
    <col min="2" max="2" width="18.140625" style="30" customWidth="1"/>
    <col min="3" max="3" width="27.85546875" style="30" customWidth="1"/>
    <col min="4" max="4" width="9.85546875" style="30" customWidth="1"/>
    <col min="5" max="7" width="9.140625" style="30"/>
    <col min="8" max="8" width="11.28515625" style="30" customWidth="1"/>
    <col min="9" max="12" width="9.140625" style="30"/>
    <col min="13" max="13" width="9.42578125" style="30" hidden="1" customWidth="1"/>
    <col min="14" max="14" width="9.5703125" style="30" customWidth="1"/>
    <col min="15" max="15" width="11.5703125" style="30" customWidth="1"/>
    <col min="16" max="17" width="9.140625" style="30"/>
    <col min="18" max="18" width="10" style="30" customWidth="1"/>
    <col min="19" max="19" width="10.42578125" style="30" customWidth="1"/>
    <col min="20" max="16384" width="9.140625" style="30"/>
  </cols>
  <sheetData>
    <row r="1" spans="1:19" ht="15.75" x14ac:dyDescent="0.25">
      <c r="A1" s="586" t="s">
        <v>2</v>
      </c>
      <c r="B1" s="586"/>
      <c r="C1" s="586"/>
      <c r="D1" s="586"/>
      <c r="E1" s="123"/>
    </row>
    <row r="3" spans="1:19" ht="15.75" x14ac:dyDescent="0.25">
      <c r="A3" s="586" t="s">
        <v>712</v>
      </c>
      <c r="B3" s="586"/>
      <c r="C3" s="586"/>
      <c r="D3" s="123"/>
    </row>
    <row r="5" spans="1:19" ht="24" customHeight="1" x14ac:dyDescent="0.25">
      <c r="A5" s="576" t="s">
        <v>1512</v>
      </c>
      <c r="B5" s="576" t="s">
        <v>0</v>
      </c>
      <c r="C5" s="576" t="s">
        <v>3</v>
      </c>
      <c r="D5" s="576" t="s">
        <v>4</v>
      </c>
      <c r="E5" s="576" t="s">
        <v>5</v>
      </c>
      <c r="F5" s="576" t="s">
        <v>1828</v>
      </c>
      <c r="G5" s="576" t="s">
        <v>6</v>
      </c>
      <c r="H5" s="576" t="s">
        <v>12</v>
      </c>
      <c r="I5" s="588" t="s">
        <v>7</v>
      </c>
      <c r="J5" s="589"/>
      <c r="K5" s="589"/>
      <c r="L5" s="590"/>
      <c r="M5" s="555" t="s">
        <v>2782</v>
      </c>
      <c r="N5" s="555"/>
      <c r="O5" s="555"/>
      <c r="P5" s="555"/>
      <c r="Q5" s="555"/>
      <c r="R5" s="555"/>
      <c r="S5" s="555"/>
    </row>
    <row r="6" spans="1:19" ht="14.45" customHeight="1" x14ac:dyDescent="0.25">
      <c r="A6" s="579"/>
      <c r="B6" s="579"/>
      <c r="C6" s="579"/>
      <c r="D6" s="579"/>
      <c r="E6" s="579"/>
      <c r="F6" s="579"/>
      <c r="G6" s="579"/>
      <c r="H6" s="579"/>
      <c r="I6" s="77" t="s">
        <v>1</v>
      </c>
      <c r="J6" s="77" t="s">
        <v>8</v>
      </c>
      <c r="K6" s="77" t="s">
        <v>9</v>
      </c>
      <c r="L6" s="576" t="s">
        <v>1264</v>
      </c>
      <c r="M6" s="556" t="s">
        <v>2776</v>
      </c>
      <c r="N6" s="556"/>
      <c r="O6" s="556"/>
      <c r="P6" s="556"/>
      <c r="Q6" s="556"/>
      <c r="R6" s="556"/>
      <c r="S6" s="556"/>
    </row>
    <row r="7" spans="1:19" ht="132" x14ac:dyDescent="0.25">
      <c r="A7" s="579"/>
      <c r="B7" s="579"/>
      <c r="C7" s="579"/>
      <c r="D7" s="579"/>
      <c r="E7" s="579"/>
      <c r="F7" s="579"/>
      <c r="G7" s="579"/>
      <c r="H7" s="579"/>
      <c r="I7" s="78" t="s">
        <v>11</v>
      </c>
      <c r="J7" s="78" t="s">
        <v>11</v>
      </c>
      <c r="K7" s="78" t="s">
        <v>11</v>
      </c>
      <c r="L7" s="579"/>
      <c r="M7" s="368" t="s">
        <v>2676</v>
      </c>
      <c r="N7" s="368" t="s">
        <v>2780</v>
      </c>
      <c r="O7" s="368" t="s">
        <v>2781</v>
      </c>
      <c r="P7" s="368" t="s">
        <v>2677</v>
      </c>
      <c r="Q7" s="368" t="s">
        <v>2678</v>
      </c>
      <c r="R7" s="368" t="s">
        <v>2679</v>
      </c>
      <c r="S7" s="368" t="s">
        <v>2680</v>
      </c>
    </row>
    <row r="8" spans="1:19" ht="75.75" customHeight="1" x14ac:dyDescent="0.25">
      <c r="A8" s="564" t="s">
        <v>1580</v>
      </c>
      <c r="B8" s="564" t="s">
        <v>1962</v>
      </c>
      <c r="C8" s="564" t="s">
        <v>1963</v>
      </c>
      <c r="D8" s="564" t="s">
        <v>125</v>
      </c>
      <c r="E8" s="564" t="s">
        <v>17</v>
      </c>
      <c r="F8" s="564" t="s">
        <v>40</v>
      </c>
      <c r="G8" s="75" t="s">
        <v>2430</v>
      </c>
      <c r="H8" s="564" t="s">
        <v>1964</v>
      </c>
      <c r="I8" s="75" t="s">
        <v>17</v>
      </c>
      <c r="J8" s="75" t="s">
        <v>17</v>
      </c>
      <c r="K8" s="75" t="s">
        <v>17</v>
      </c>
      <c r="L8" s="564" t="s">
        <v>17</v>
      </c>
      <c r="M8" s="124" t="s">
        <v>1965</v>
      </c>
      <c r="N8" s="450" t="s">
        <v>1966</v>
      </c>
      <c r="O8" s="450" t="s">
        <v>3281</v>
      </c>
      <c r="P8" s="449" t="s">
        <v>2591</v>
      </c>
      <c r="Q8" s="450" t="s">
        <v>3282</v>
      </c>
      <c r="R8" s="450" t="s">
        <v>3283</v>
      </c>
      <c r="S8" s="450" t="s">
        <v>3284</v>
      </c>
    </row>
    <row r="9" spans="1:19" ht="28.5" customHeight="1" x14ac:dyDescent="0.25">
      <c r="A9" s="564"/>
      <c r="B9" s="564"/>
      <c r="C9" s="564"/>
      <c r="D9" s="564"/>
      <c r="E9" s="564"/>
      <c r="F9" s="564"/>
      <c r="G9" s="75" t="s">
        <v>780</v>
      </c>
      <c r="H9" s="564"/>
      <c r="I9" s="75" t="s">
        <v>17</v>
      </c>
      <c r="J9" s="75" t="s">
        <v>17</v>
      </c>
      <c r="K9" s="75" t="s">
        <v>17</v>
      </c>
      <c r="L9" s="564"/>
      <c r="M9" s="75" t="s">
        <v>1967</v>
      </c>
      <c r="N9" s="451" t="s">
        <v>1967</v>
      </c>
      <c r="O9" s="451" t="s">
        <v>17</v>
      </c>
      <c r="P9" s="451" t="s">
        <v>17</v>
      </c>
      <c r="Q9" s="451" t="s">
        <v>17</v>
      </c>
      <c r="R9" s="451" t="s">
        <v>17</v>
      </c>
      <c r="S9" s="451" t="s">
        <v>17</v>
      </c>
    </row>
    <row r="10" spans="1:19" ht="75" customHeight="1" x14ac:dyDescent="0.25">
      <c r="A10" s="564" t="s">
        <v>1581</v>
      </c>
      <c r="B10" s="564" t="s">
        <v>1962</v>
      </c>
      <c r="C10" s="564" t="s">
        <v>126</v>
      </c>
      <c r="D10" s="564" t="s">
        <v>17</v>
      </c>
      <c r="E10" s="564" t="s">
        <v>17</v>
      </c>
      <c r="F10" s="564" t="s">
        <v>781</v>
      </c>
      <c r="G10" s="564" t="s">
        <v>127</v>
      </c>
      <c r="H10" s="564" t="s">
        <v>127</v>
      </c>
      <c r="I10" s="75" t="s">
        <v>17</v>
      </c>
      <c r="J10" s="75" t="s">
        <v>17</v>
      </c>
      <c r="K10" s="75" t="s">
        <v>17</v>
      </c>
      <c r="L10" s="564" t="s">
        <v>17</v>
      </c>
      <c r="M10" s="75" t="s">
        <v>1968</v>
      </c>
      <c r="N10" s="451" t="s">
        <v>1968</v>
      </c>
      <c r="O10" s="451" t="s">
        <v>3285</v>
      </c>
      <c r="P10" s="449" t="s">
        <v>2591</v>
      </c>
      <c r="Q10" s="451" t="s">
        <v>3286</v>
      </c>
      <c r="R10" s="451" t="s">
        <v>3287</v>
      </c>
      <c r="S10" s="451" t="s">
        <v>3288</v>
      </c>
    </row>
    <row r="11" spans="1:19" x14ac:dyDescent="0.25">
      <c r="A11" s="564"/>
      <c r="B11" s="564"/>
      <c r="C11" s="564"/>
      <c r="D11" s="564"/>
      <c r="E11" s="564"/>
      <c r="F11" s="564"/>
      <c r="G11" s="564"/>
      <c r="H11" s="564"/>
      <c r="I11" s="75" t="s">
        <v>17</v>
      </c>
      <c r="J11" s="75" t="s">
        <v>17</v>
      </c>
      <c r="K11" s="75" t="s">
        <v>17</v>
      </c>
      <c r="L11" s="564"/>
      <c r="M11" s="75" t="s">
        <v>17</v>
      </c>
      <c r="N11" s="451" t="s">
        <v>17</v>
      </c>
      <c r="O11" s="451" t="s">
        <v>17</v>
      </c>
      <c r="P11" s="451" t="s">
        <v>17</v>
      </c>
      <c r="Q11" s="451" t="s">
        <v>17</v>
      </c>
      <c r="R11" s="451" t="s">
        <v>17</v>
      </c>
      <c r="S11" s="451" t="s">
        <v>17</v>
      </c>
    </row>
    <row r="12" spans="1:19" ht="72" customHeight="1" x14ac:dyDescent="0.25">
      <c r="A12" s="564" t="s">
        <v>1582</v>
      </c>
      <c r="B12" s="564" t="s">
        <v>1962</v>
      </c>
      <c r="C12" s="564" t="s">
        <v>126</v>
      </c>
      <c r="D12" s="564" t="s">
        <v>128</v>
      </c>
      <c r="E12" s="564" t="s">
        <v>17</v>
      </c>
      <c r="F12" s="564" t="s">
        <v>782</v>
      </c>
      <c r="G12" s="564" t="s">
        <v>782</v>
      </c>
      <c r="H12" s="564" t="s">
        <v>782</v>
      </c>
      <c r="I12" s="75" t="s">
        <v>17</v>
      </c>
      <c r="J12" s="75" t="s">
        <v>17</v>
      </c>
      <c r="K12" s="75" t="s">
        <v>17</v>
      </c>
      <c r="L12" s="564" t="s">
        <v>17</v>
      </c>
      <c r="M12" s="124" t="s">
        <v>1969</v>
      </c>
      <c r="N12" s="450" t="s">
        <v>1969</v>
      </c>
      <c r="O12" s="450" t="s">
        <v>3289</v>
      </c>
      <c r="P12" s="449" t="s">
        <v>2592</v>
      </c>
      <c r="Q12" s="451" t="s">
        <v>17</v>
      </c>
      <c r="R12" s="451" t="s">
        <v>17</v>
      </c>
      <c r="S12" s="450" t="s">
        <v>3290</v>
      </c>
    </row>
    <row r="13" spans="1:19" ht="24" customHeight="1" x14ac:dyDescent="0.25">
      <c r="A13" s="564"/>
      <c r="B13" s="564"/>
      <c r="C13" s="564"/>
      <c r="D13" s="564"/>
      <c r="E13" s="564"/>
      <c r="F13" s="564"/>
      <c r="G13" s="564"/>
      <c r="H13" s="564"/>
      <c r="I13" s="75" t="s">
        <v>17</v>
      </c>
      <c r="J13" s="75" t="s">
        <v>17</v>
      </c>
      <c r="K13" s="75" t="s">
        <v>17</v>
      </c>
      <c r="L13" s="564"/>
      <c r="M13" s="75" t="s">
        <v>17</v>
      </c>
      <c r="N13" s="451" t="s">
        <v>17</v>
      </c>
      <c r="O13" s="451" t="s">
        <v>17</v>
      </c>
      <c r="P13" s="451" t="s">
        <v>17</v>
      </c>
      <c r="Q13" s="451" t="s">
        <v>17</v>
      </c>
      <c r="R13" s="451" t="s">
        <v>17</v>
      </c>
      <c r="S13" s="451" t="s">
        <v>17</v>
      </c>
    </row>
    <row r="14" spans="1:19" ht="104.25" customHeight="1" x14ac:dyDescent="0.25">
      <c r="A14" s="564" t="s">
        <v>1583</v>
      </c>
      <c r="B14" s="564" t="s">
        <v>1962</v>
      </c>
      <c r="C14" s="564" t="s">
        <v>129</v>
      </c>
      <c r="D14" s="564" t="s">
        <v>130</v>
      </c>
      <c r="E14" s="564" t="s">
        <v>17</v>
      </c>
      <c r="F14" s="75" t="s">
        <v>783</v>
      </c>
      <c r="G14" s="75" t="s">
        <v>783</v>
      </c>
      <c r="H14" s="564" t="s">
        <v>784</v>
      </c>
      <c r="I14" s="75" t="s">
        <v>17</v>
      </c>
      <c r="J14" s="75" t="s">
        <v>17</v>
      </c>
      <c r="K14" s="75" t="s">
        <v>785</v>
      </c>
      <c r="L14" s="564" t="s">
        <v>17</v>
      </c>
      <c r="M14" s="124" t="s">
        <v>1970</v>
      </c>
      <c r="N14" s="450" t="s">
        <v>1970</v>
      </c>
      <c r="O14" s="450" t="s">
        <v>3291</v>
      </c>
      <c r="P14" s="449" t="s">
        <v>2592</v>
      </c>
      <c r="Q14" s="451" t="s">
        <v>17</v>
      </c>
      <c r="R14" s="451" t="s">
        <v>17</v>
      </c>
      <c r="S14" s="450" t="s">
        <v>3292</v>
      </c>
    </row>
    <row r="15" spans="1:19" ht="104.25" customHeight="1" x14ac:dyDescent="0.25">
      <c r="A15" s="564"/>
      <c r="B15" s="564"/>
      <c r="C15" s="564"/>
      <c r="D15" s="564"/>
      <c r="E15" s="564"/>
      <c r="F15" s="75" t="s">
        <v>1971</v>
      </c>
      <c r="G15" s="75" t="s">
        <v>1971</v>
      </c>
      <c r="H15" s="564"/>
      <c r="I15" s="75" t="s">
        <v>17</v>
      </c>
      <c r="J15" s="75" t="s">
        <v>220</v>
      </c>
      <c r="K15" s="75" t="s">
        <v>17</v>
      </c>
      <c r="L15" s="564"/>
      <c r="M15" s="75" t="s">
        <v>1971</v>
      </c>
      <c r="N15" s="451" t="s">
        <v>1971</v>
      </c>
      <c r="O15" s="451" t="s">
        <v>3293</v>
      </c>
      <c r="P15" s="449" t="s">
        <v>2592</v>
      </c>
      <c r="Q15" s="451" t="s">
        <v>17</v>
      </c>
      <c r="R15" s="451" t="s">
        <v>17</v>
      </c>
      <c r="S15" s="451" t="s">
        <v>3292</v>
      </c>
    </row>
    <row r="16" spans="1:19" ht="78.75" customHeight="1" x14ac:dyDescent="0.25">
      <c r="A16" s="564" t="s">
        <v>1584</v>
      </c>
      <c r="B16" s="564" t="s">
        <v>1962</v>
      </c>
      <c r="C16" s="564" t="s">
        <v>129</v>
      </c>
      <c r="D16" s="564" t="s">
        <v>131</v>
      </c>
      <c r="E16" s="564" t="s">
        <v>17</v>
      </c>
      <c r="F16" s="564" t="s">
        <v>132</v>
      </c>
      <c r="G16" s="564" t="s">
        <v>133</v>
      </c>
      <c r="H16" s="564" t="s">
        <v>2700</v>
      </c>
      <c r="I16" s="75" t="s">
        <v>17</v>
      </c>
      <c r="J16" s="75" t="s">
        <v>17</v>
      </c>
      <c r="K16" s="75" t="s">
        <v>17</v>
      </c>
      <c r="L16" s="564" t="s">
        <v>17</v>
      </c>
      <c r="M16" s="75">
        <v>3</v>
      </c>
      <c r="N16" s="451">
        <v>3</v>
      </c>
      <c r="O16" s="451">
        <v>3</v>
      </c>
      <c r="P16" s="449" t="s">
        <v>2592</v>
      </c>
      <c r="Q16" s="451" t="s">
        <v>17</v>
      </c>
      <c r="R16" s="451" t="s">
        <v>17</v>
      </c>
      <c r="S16" s="451" t="s">
        <v>3294</v>
      </c>
    </row>
    <row r="17" spans="1:19" ht="27.75" customHeight="1" x14ac:dyDescent="0.25">
      <c r="A17" s="564"/>
      <c r="B17" s="564"/>
      <c r="C17" s="564"/>
      <c r="D17" s="564"/>
      <c r="E17" s="564"/>
      <c r="F17" s="564"/>
      <c r="G17" s="564"/>
      <c r="H17" s="564"/>
      <c r="I17" s="75" t="s">
        <v>17</v>
      </c>
      <c r="J17" s="75" t="s">
        <v>17</v>
      </c>
      <c r="K17" s="75" t="s">
        <v>17</v>
      </c>
      <c r="L17" s="564"/>
      <c r="M17" s="75" t="s">
        <v>17</v>
      </c>
      <c r="N17" s="451" t="s">
        <v>17</v>
      </c>
      <c r="O17" s="451" t="s">
        <v>17</v>
      </c>
      <c r="P17" s="451" t="s">
        <v>17</v>
      </c>
      <c r="Q17" s="451" t="s">
        <v>17</v>
      </c>
      <c r="R17" s="451" t="s">
        <v>17</v>
      </c>
      <c r="S17" s="451" t="s">
        <v>17</v>
      </c>
    </row>
    <row r="18" spans="1:19" ht="100.5" customHeight="1" x14ac:dyDescent="0.25">
      <c r="A18" s="564" t="s">
        <v>1585</v>
      </c>
      <c r="B18" s="564" t="s">
        <v>1962</v>
      </c>
      <c r="C18" s="564" t="s">
        <v>129</v>
      </c>
      <c r="D18" s="564" t="s">
        <v>134</v>
      </c>
      <c r="E18" s="564" t="s">
        <v>17</v>
      </c>
      <c r="F18" s="564" t="s">
        <v>135</v>
      </c>
      <c r="G18" s="564" t="s">
        <v>136</v>
      </c>
      <c r="H18" s="564" t="s">
        <v>137</v>
      </c>
      <c r="I18" s="75" t="s">
        <v>17</v>
      </c>
      <c r="J18" s="75" t="s">
        <v>17</v>
      </c>
      <c r="K18" s="75" t="s">
        <v>17</v>
      </c>
      <c r="L18" s="564" t="s">
        <v>17</v>
      </c>
      <c r="M18" s="75" t="s">
        <v>1972</v>
      </c>
      <c r="N18" s="451" t="s">
        <v>1972</v>
      </c>
      <c r="O18" s="451" t="s">
        <v>3295</v>
      </c>
      <c r="P18" s="449" t="s">
        <v>2592</v>
      </c>
      <c r="Q18" s="451" t="s">
        <v>17</v>
      </c>
      <c r="R18" s="451" t="s">
        <v>17</v>
      </c>
      <c r="S18" s="451" t="s">
        <v>3296</v>
      </c>
    </row>
    <row r="19" spans="1:19" ht="21" customHeight="1" x14ac:dyDescent="0.25">
      <c r="A19" s="564"/>
      <c r="B19" s="564"/>
      <c r="C19" s="564"/>
      <c r="D19" s="564"/>
      <c r="E19" s="564"/>
      <c r="F19" s="564"/>
      <c r="G19" s="564"/>
      <c r="H19" s="564"/>
      <c r="I19" s="75" t="s">
        <v>17</v>
      </c>
      <c r="J19" s="75" t="s">
        <v>17</v>
      </c>
      <c r="K19" s="75" t="s">
        <v>17</v>
      </c>
      <c r="L19" s="564"/>
      <c r="M19" s="75" t="s">
        <v>17</v>
      </c>
      <c r="N19" s="451" t="s">
        <v>17</v>
      </c>
      <c r="O19" s="451" t="s">
        <v>17</v>
      </c>
      <c r="P19" s="451" t="s">
        <v>17</v>
      </c>
      <c r="Q19" s="451" t="s">
        <v>17</v>
      </c>
      <c r="R19" s="451" t="s">
        <v>17</v>
      </c>
      <c r="S19" s="451" t="s">
        <v>17</v>
      </c>
    </row>
    <row r="20" spans="1:19" ht="152.25" customHeight="1" x14ac:dyDescent="0.25">
      <c r="A20" s="564" t="s">
        <v>1586</v>
      </c>
      <c r="B20" s="564" t="s">
        <v>1962</v>
      </c>
      <c r="C20" s="564" t="s">
        <v>138</v>
      </c>
      <c r="D20" s="564" t="s">
        <v>139</v>
      </c>
      <c r="E20" s="564" t="s">
        <v>17</v>
      </c>
      <c r="F20" s="564" t="s">
        <v>2431</v>
      </c>
      <c r="G20" s="564" t="s">
        <v>2432</v>
      </c>
      <c r="H20" s="564" t="s">
        <v>140</v>
      </c>
      <c r="I20" s="75" t="s">
        <v>17</v>
      </c>
      <c r="J20" s="75" t="s">
        <v>17</v>
      </c>
      <c r="K20" s="75" t="s">
        <v>17</v>
      </c>
      <c r="L20" s="564" t="s">
        <v>17</v>
      </c>
      <c r="M20" s="75" t="s">
        <v>1973</v>
      </c>
      <c r="N20" s="451" t="s">
        <v>2684</v>
      </c>
      <c r="O20" s="451" t="s">
        <v>3297</v>
      </c>
      <c r="P20" s="449" t="s">
        <v>2592</v>
      </c>
      <c r="Q20" s="451" t="s">
        <v>17</v>
      </c>
      <c r="R20" s="451" t="s">
        <v>17</v>
      </c>
      <c r="S20" s="451" t="s">
        <v>3298</v>
      </c>
    </row>
    <row r="21" spans="1:19" x14ac:dyDescent="0.25">
      <c r="A21" s="564"/>
      <c r="B21" s="564"/>
      <c r="C21" s="564"/>
      <c r="D21" s="564"/>
      <c r="E21" s="564"/>
      <c r="F21" s="564"/>
      <c r="G21" s="564"/>
      <c r="H21" s="564"/>
      <c r="I21" s="75" t="s">
        <v>17</v>
      </c>
      <c r="J21" s="75" t="s">
        <v>17</v>
      </c>
      <c r="K21" s="75" t="s">
        <v>17</v>
      </c>
      <c r="L21" s="564"/>
      <c r="M21" s="75" t="s">
        <v>17</v>
      </c>
      <c r="N21" s="451" t="s">
        <v>17</v>
      </c>
      <c r="O21" s="451" t="s">
        <v>17</v>
      </c>
      <c r="P21" s="451" t="s">
        <v>17</v>
      </c>
      <c r="Q21" s="451" t="s">
        <v>17</v>
      </c>
      <c r="R21" s="451" t="s">
        <v>17</v>
      </c>
      <c r="S21" s="451" t="s">
        <v>17</v>
      </c>
    </row>
    <row r="22" spans="1:19" ht="68.25" customHeight="1" x14ac:dyDescent="0.25">
      <c r="A22" s="564" t="s">
        <v>1587</v>
      </c>
      <c r="B22" s="564" t="s">
        <v>1962</v>
      </c>
      <c r="C22" s="564" t="s">
        <v>138</v>
      </c>
      <c r="D22" s="564" t="s">
        <v>141</v>
      </c>
      <c r="E22" s="564" t="s">
        <v>17</v>
      </c>
      <c r="F22" s="564" t="s">
        <v>142</v>
      </c>
      <c r="G22" s="564" t="s">
        <v>143</v>
      </c>
      <c r="H22" s="564" t="s">
        <v>144</v>
      </c>
      <c r="I22" s="75" t="s">
        <v>17</v>
      </c>
      <c r="J22" s="75" t="s">
        <v>17</v>
      </c>
      <c r="K22" s="75" t="s">
        <v>17</v>
      </c>
      <c r="L22" s="564" t="s">
        <v>17</v>
      </c>
      <c r="M22" s="124" t="s">
        <v>1974</v>
      </c>
      <c r="N22" s="450" t="s">
        <v>1975</v>
      </c>
      <c r="O22" s="450">
        <v>0.25</v>
      </c>
      <c r="P22" s="449" t="s">
        <v>2592</v>
      </c>
      <c r="Q22" s="451" t="s">
        <v>17</v>
      </c>
      <c r="R22" s="451" t="s">
        <v>17</v>
      </c>
      <c r="S22" s="451" t="s">
        <v>3299</v>
      </c>
    </row>
    <row r="23" spans="1:19" ht="26.25" customHeight="1" x14ac:dyDescent="0.25">
      <c r="A23" s="564"/>
      <c r="B23" s="564"/>
      <c r="C23" s="564"/>
      <c r="D23" s="564"/>
      <c r="E23" s="564"/>
      <c r="F23" s="564"/>
      <c r="G23" s="564"/>
      <c r="H23" s="564"/>
      <c r="I23" s="75" t="s">
        <v>17</v>
      </c>
      <c r="J23" s="75" t="s">
        <v>17</v>
      </c>
      <c r="K23" s="75" t="s">
        <v>17</v>
      </c>
      <c r="L23" s="564"/>
      <c r="M23" s="75" t="s">
        <v>17</v>
      </c>
      <c r="N23" s="451" t="s">
        <v>17</v>
      </c>
      <c r="O23" s="451" t="s">
        <v>17</v>
      </c>
      <c r="P23" s="451" t="s">
        <v>17</v>
      </c>
      <c r="Q23" s="451" t="s">
        <v>17</v>
      </c>
      <c r="R23" s="451" t="s">
        <v>17</v>
      </c>
      <c r="S23" s="451" t="s">
        <v>17</v>
      </c>
    </row>
    <row r="24" spans="1:19" ht="150" customHeight="1" x14ac:dyDescent="0.25">
      <c r="A24" s="564" t="s">
        <v>1588</v>
      </c>
      <c r="B24" s="564" t="s">
        <v>1962</v>
      </c>
      <c r="C24" s="564" t="s">
        <v>145</v>
      </c>
      <c r="D24" s="564" t="s">
        <v>146</v>
      </c>
      <c r="E24" s="564" t="s">
        <v>17</v>
      </c>
      <c r="F24" s="564" t="s">
        <v>147</v>
      </c>
      <c r="G24" s="564" t="s">
        <v>148</v>
      </c>
      <c r="H24" s="564" t="s">
        <v>149</v>
      </c>
      <c r="I24" s="75" t="s">
        <v>17</v>
      </c>
      <c r="J24" s="75" t="s">
        <v>17</v>
      </c>
      <c r="K24" s="75" t="s">
        <v>17</v>
      </c>
      <c r="L24" s="564" t="s">
        <v>17</v>
      </c>
      <c r="M24" s="75" t="s">
        <v>140</v>
      </c>
      <c r="N24" s="451" t="s">
        <v>140</v>
      </c>
      <c r="O24" s="451" t="s">
        <v>3300</v>
      </c>
      <c r="P24" s="449" t="s">
        <v>2592</v>
      </c>
      <c r="Q24" s="451" t="s">
        <v>17</v>
      </c>
      <c r="R24" s="451" t="s">
        <v>17</v>
      </c>
      <c r="S24" s="451" t="s">
        <v>3301</v>
      </c>
    </row>
    <row r="25" spans="1:19" ht="36" customHeight="1" x14ac:dyDescent="0.25">
      <c r="A25" s="564"/>
      <c r="B25" s="564"/>
      <c r="C25" s="564"/>
      <c r="D25" s="564"/>
      <c r="E25" s="564"/>
      <c r="F25" s="564"/>
      <c r="G25" s="564"/>
      <c r="H25" s="564"/>
      <c r="I25" s="75" t="s">
        <v>17</v>
      </c>
      <c r="J25" s="75" t="s">
        <v>17</v>
      </c>
      <c r="K25" s="75" t="s">
        <v>17</v>
      </c>
      <c r="L25" s="564"/>
      <c r="M25" s="75" t="s">
        <v>17</v>
      </c>
      <c r="N25" s="451" t="s">
        <v>17</v>
      </c>
      <c r="O25" s="451" t="s">
        <v>17</v>
      </c>
      <c r="P25" s="451" t="s">
        <v>17</v>
      </c>
      <c r="Q25" s="451" t="s">
        <v>17</v>
      </c>
      <c r="R25" s="451" t="s">
        <v>17</v>
      </c>
      <c r="S25" s="451" t="s">
        <v>17</v>
      </c>
    </row>
    <row r="26" spans="1:19" ht="56.25" customHeight="1" x14ac:dyDescent="0.25">
      <c r="A26" s="564" t="s">
        <v>1589</v>
      </c>
      <c r="B26" s="564" t="s">
        <v>1962</v>
      </c>
      <c r="C26" s="564" t="s">
        <v>145</v>
      </c>
      <c r="D26" s="564" t="s">
        <v>150</v>
      </c>
      <c r="E26" s="564" t="s">
        <v>17</v>
      </c>
      <c r="F26" s="564" t="s">
        <v>151</v>
      </c>
      <c r="G26" s="564" t="s">
        <v>152</v>
      </c>
      <c r="H26" s="564" t="s">
        <v>153</v>
      </c>
      <c r="I26" s="75" t="s">
        <v>17</v>
      </c>
      <c r="J26" s="75" t="s">
        <v>17</v>
      </c>
      <c r="K26" s="75" t="s">
        <v>17</v>
      </c>
      <c r="L26" s="564" t="s">
        <v>17</v>
      </c>
      <c r="M26" s="75" t="s">
        <v>17</v>
      </c>
      <c r="N26" s="450" t="s">
        <v>1976</v>
      </c>
      <c r="O26" s="451" t="s">
        <v>3302</v>
      </c>
      <c r="P26" s="449" t="s">
        <v>2592</v>
      </c>
      <c r="Q26" s="451" t="s">
        <v>17</v>
      </c>
      <c r="R26" s="451" t="s">
        <v>17</v>
      </c>
      <c r="S26" s="451" t="s">
        <v>3303</v>
      </c>
    </row>
    <row r="27" spans="1:19" ht="30" customHeight="1" x14ac:dyDescent="0.25">
      <c r="A27" s="564"/>
      <c r="B27" s="564"/>
      <c r="C27" s="564"/>
      <c r="D27" s="564"/>
      <c r="E27" s="564"/>
      <c r="F27" s="564"/>
      <c r="G27" s="564"/>
      <c r="H27" s="564"/>
      <c r="I27" s="75" t="s">
        <v>17</v>
      </c>
      <c r="J27" s="75" t="s">
        <v>17</v>
      </c>
      <c r="K27" s="75" t="s">
        <v>17</v>
      </c>
      <c r="L27" s="564"/>
      <c r="M27" s="75" t="s">
        <v>17</v>
      </c>
      <c r="N27" s="451" t="s">
        <v>17</v>
      </c>
      <c r="O27" s="451" t="s">
        <v>17</v>
      </c>
      <c r="P27" s="451" t="s">
        <v>17</v>
      </c>
      <c r="Q27" s="451" t="s">
        <v>17</v>
      </c>
      <c r="R27" s="451" t="s">
        <v>17</v>
      </c>
      <c r="S27" s="451" t="s">
        <v>17</v>
      </c>
    </row>
    <row r="28" spans="1:19" ht="118.5" customHeight="1" x14ac:dyDescent="0.25">
      <c r="A28" s="564" t="s">
        <v>1590</v>
      </c>
      <c r="B28" s="564" t="s">
        <v>1962</v>
      </c>
      <c r="C28" s="564" t="s">
        <v>786</v>
      </c>
      <c r="D28" s="564" t="s">
        <v>154</v>
      </c>
      <c r="E28" s="564" t="s">
        <v>17</v>
      </c>
      <c r="F28" s="564" t="s">
        <v>155</v>
      </c>
      <c r="G28" s="564" t="s">
        <v>156</v>
      </c>
      <c r="H28" s="564" t="s">
        <v>787</v>
      </c>
      <c r="I28" s="75" t="s">
        <v>17</v>
      </c>
      <c r="J28" s="75" t="s">
        <v>17</v>
      </c>
      <c r="K28" s="75" t="s">
        <v>17</v>
      </c>
      <c r="L28" s="564" t="s">
        <v>17</v>
      </c>
      <c r="M28" s="124" t="s">
        <v>1977</v>
      </c>
      <c r="N28" s="451" t="s">
        <v>17</v>
      </c>
      <c r="O28" s="451" t="s">
        <v>17</v>
      </c>
      <c r="P28" s="449" t="s">
        <v>2594</v>
      </c>
      <c r="Q28" s="451" t="s">
        <v>17</v>
      </c>
      <c r="R28" s="451" t="s">
        <v>17</v>
      </c>
      <c r="S28" s="451" t="s">
        <v>17</v>
      </c>
    </row>
    <row r="29" spans="1:19" ht="24" customHeight="1" x14ac:dyDescent="0.25">
      <c r="A29" s="564"/>
      <c r="B29" s="564"/>
      <c r="C29" s="564"/>
      <c r="D29" s="564"/>
      <c r="E29" s="564"/>
      <c r="F29" s="564"/>
      <c r="G29" s="564"/>
      <c r="H29" s="564"/>
      <c r="I29" s="75" t="s">
        <v>17</v>
      </c>
      <c r="J29" s="75" t="s">
        <v>17</v>
      </c>
      <c r="K29" s="75" t="s">
        <v>17</v>
      </c>
      <c r="L29" s="564"/>
      <c r="M29" s="75" t="s">
        <v>17</v>
      </c>
      <c r="N29" s="451" t="s">
        <v>17</v>
      </c>
      <c r="O29" s="451" t="s">
        <v>17</v>
      </c>
      <c r="P29" s="451" t="s">
        <v>17</v>
      </c>
      <c r="Q29" s="451" t="s">
        <v>17</v>
      </c>
      <c r="R29" s="451" t="s">
        <v>17</v>
      </c>
      <c r="S29" s="451" t="s">
        <v>17</v>
      </c>
    </row>
    <row r="30" spans="1:19" ht="54" customHeight="1" x14ac:dyDescent="0.25">
      <c r="A30" s="564" t="s">
        <v>1591</v>
      </c>
      <c r="B30" s="564" t="s">
        <v>1962</v>
      </c>
      <c r="C30" s="564" t="s">
        <v>157</v>
      </c>
      <c r="D30" s="564" t="s">
        <v>788</v>
      </c>
      <c r="E30" s="564" t="s">
        <v>17</v>
      </c>
      <c r="F30" s="564" t="s">
        <v>789</v>
      </c>
      <c r="G30" s="564" t="s">
        <v>790</v>
      </c>
      <c r="H30" s="564" t="s">
        <v>790</v>
      </c>
      <c r="I30" s="75" t="s">
        <v>1265</v>
      </c>
      <c r="J30" s="124" t="s">
        <v>17</v>
      </c>
      <c r="K30" s="75" t="s">
        <v>17</v>
      </c>
      <c r="L30" s="564" t="s">
        <v>14</v>
      </c>
      <c r="M30" s="124">
        <v>0.2</v>
      </c>
      <c r="N30" s="450">
        <v>0.5</v>
      </c>
      <c r="O30" s="450">
        <v>0.25</v>
      </c>
      <c r="P30" s="449" t="s">
        <v>2591</v>
      </c>
      <c r="Q30" s="450" t="s">
        <v>3304</v>
      </c>
      <c r="R30" s="450" t="s">
        <v>3305</v>
      </c>
      <c r="S30" s="450" t="s">
        <v>3306</v>
      </c>
    </row>
    <row r="31" spans="1:19" x14ac:dyDescent="0.25">
      <c r="A31" s="564"/>
      <c r="B31" s="564"/>
      <c r="C31" s="564"/>
      <c r="D31" s="564"/>
      <c r="E31" s="564"/>
      <c r="F31" s="564"/>
      <c r="G31" s="564"/>
      <c r="H31" s="564"/>
      <c r="I31" s="75" t="s">
        <v>17</v>
      </c>
      <c r="J31" s="75" t="s">
        <v>17</v>
      </c>
      <c r="K31" s="75" t="s">
        <v>17</v>
      </c>
      <c r="L31" s="564"/>
      <c r="M31" s="75" t="s">
        <v>158</v>
      </c>
      <c r="N31" s="451" t="s">
        <v>791</v>
      </c>
      <c r="O31" s="451" t="s">
        <v>17</v>
      </c>
      <c r="P31" s="451" t="s">
        <v>17</v>
      </c>
      <c r="Q31" s="451" t="s">
        <v>17</v>
      </c>
      <c r="R31" s="451" t="s">
        <v>17</v>
      </c>
      <c r="S31" s="451" t="s">
        <v>17</v>
      </c>
    </row>
    <row r="32" spans="1:19" ht="66" customHeight="1" x14ac:dyDescent="0.25">
      <c r="A32" s="564" t="s">
        <v>1978</v>
      </c>
      <c r="B32" s="564" t="s">
        <v>1962</v>
      </c>
      <c r="C32" s="564" t="s">
        <v>1979</v>
      </c>
      <c r="D32" s="564" t="s">
        <v>1980</v>
      </c>
      <c r="E32" s="564" t="s">
        <v>17</v>
      </c>
      <c r="F32" s="564" t="s">
        <v>1981</v>
      </c>
      <c r="G32" s="564" t="s">
        <v>1982</v>
      </c>
      <c r="H32" s="564" t="s">
        <v>1982</v>
      </c>
      <c r="I32" s="75" t="s">
        <v>17</v>
      </c>
      <c r="J32" s="75" t="s">
        <v>17</v>
      </c>
      <c r="K32" s="75" t="s">
        <v>17</v>
      </c>
      <c r="L32" s="564" t="s">
        <v>17</v>
      </c>
      <c r="M32" s="75" t="s">
        <v>1983</v>
      </c>
      <c r="N32" s="451" t="s">
        <v>1983</v>
      </c>
      <c r="O32" s="451" t="s">
        <v>3307</v>
      </c>
      <c r="P32" s="449" t="s">
        <v>2592</v>
      </c>
      <c r="Q32" s="451" t="s">
        <v>17</v>
      </c>
      <c r="R32" s="451" t="s">
        <v>17</v>
      </c>
      <c r="S32" s="451" t="s">
        <v>3308</v>
      </c>
    </row>
    <row r="33" spans="1:19" x14ac:dyDescent="0.25">
      <c r="A33" s="564"/>
      <c r="B33" s="564"/>
      <c r="C33" s="564"/>
      <c r="D33" s="564"/>
      <c r="E33" s="564"/>
      <c r="F33" s="564"/>
      <c r="G33" s="564"/>
      <c r="H33" s="564"/>
      <c r="I33" s="75" t="s">
        <v>17</v>
      </c>
      <c r="J33" s="75" t="s">
        <v>17</v>
      </c>
      <c r="K33" s="75" t="s">
        <v>17</v>
      </c>
      <c r="L33" s="564"/>
      <c r="M33" s="75" t="s">
        <v>17</v>
      </c>
      <c r="N33" s="451" t="s">
        <v>17</v>
      </c>
      <c r="O33" s="451" t="s">
        <v>17</v>
      </c>
      <c r="P33" s="451" t="s">
        <v>17</v>
      </c>
      <c r="Q33" s="451" t="s">
        <v>17</v>
      </c>
      <c r="R33" s="451" t="s">
        <v>17</v>
      </c>
      <c r="S33" s="451" t="s">
        <v>17</v>
      </c>
    </row>
  </sheetData>
  <mergeCells count="128">
    <mergeCell ref="M5:S5"/>
    <mergeCell ref="M6:S6"/>
    <mergeCell ref="A8:A9"/>
    <mergeCell ref="B8:B9"/>
    <mergeCell ref="D8:D9"/>
    <mergeCell ref="A10:A11"/>
    <mergeCell ref="A1:D1"/>
    <mergeCell ref="A3:C3"/>
    <mergeCell ref="G5:G7"/>
    <mergeCell ref="H5:H7"/>
    <mergeCell ref="I5:L5"/>
    <mergeCell ref="L6:L7"/>
    <mergeCell ref="A5:A7"/>
    <mergeCell ref="B5:B7"/>
    <mergeCell ref="C5:C7"/>
    <mergeCell ref="D5:D7"/>
    <mergeCell ref="E5:E7"/>
    <mergeCell ref="F5:F7"/>
    <mergeCell ref="B10:B11"/>
    <mergeCell ref="D10:D11"/>
    <mergeCell ref="F10:F11"/>
    <mergeCell ref="G10:G11"/>
    <mergeCell ref="L10:L11"/>
    <mergeCell ref="H8:H9"/>
    <mergeCell ref="A14:A15"/>
    <mergeCell ref="B14:B15"/>
    <mergeCell ref="D14:D15"/>
    <mergeCell ref="C14:C15"/>
    <mergeCell ref="A12:A13"/>
    <mergeCell ref="B12:B13"/>
    <mergeCell ref="D12:D13"/>
    <mergeCell ref="E12:E13"/>
    <mergeCell ref="H12:H13"/>
    <mergeCell ref="C12:C13"/>
    <mergeCell ref="F8:F9"/>
    <mergeCell ref="E10:E11"/>
    <mergeCell ref="H10:H11"/>
    <mergeCell ref="L8:L9"/>
    <mergeCell ref="E8:E9"/>
    <mergeCell ref="G18:G19"/>
    <mergeCell ref="H18:H19"/>
    <mergeCell ref="L18:L19"/>
    <mergeCell ref="E14:E15"/>
    <mergeCell ref="H14:H15"/>
    <mergeCell ref="L14:L15"/>
    <mergeCell ref="L12:L13"/>
    <mergeCell ref="A18:A19"/>
    <mergeCell ref="B18:B19"/>
    <mergeCell ref="D18:D19"/>
    <mergeCell ref="C18:C19"/>
    <mergeCell ref="E16:E17"/>
    <mergeCell ref="F16:F17"/>
    <mergeCell ref="G16:G17"/>
    <mergeCell ref="H16:H17"/>
    <mergeCell ref="L16:L17"/>
    <mergeCell ref="A16:A17"/>
    <mergeCell ref="B16:B17"/>
    <mergeCell ref="D16:D17"/>
    <mergeCell ref="C16:C17"/>
    <mergeCell ref="A20:A21"/>
    <mergeCell ref="B20:B21"/>
    <mergeCell ref="D20:D21"/>
    <mergeCell ref="C20:C21"/>
    <mergeCell ref="A22:A23"/>
    <mergeCell ref="B22:B23"/>
    <mergeCell ref="D22:D23"/>
    <mergeCell ref="C22:C23"/>
    <mergeCell ref="E20:E21"/>
    <mergeCell ref="A28:A29"/>
    <mergeCell ref="B28:B29"/>
    <mergeCell ref="D28:D29"/>
    <mergeCell ref="E24:E25"/>
    <mergeCell ref="F24:F25"/>
    <mergeCell ref="C26:C27"/>
    <mergeCell ref="E26:E27"/>
    <mergeCell ref="F26:F27"/>
    <mergeCell ref="C28:C29"/>
    <mergeCell ref="E28:E29"/>
    <mergeCell ref="F28:F29"/>
    <mergeCell ref="D26:D27"/>
    <mergeCell ref="A24:A25"/>
    <mergeCell ref="B24:B25"/>
    <mergeCell ref="C24:C25"/>
    <mergeCell ref="D24:D25"/>
    <mergeCell ref="A26:A27"/>
    <mergeCell ref="B26:B27"/>
    <mergeCell ref="G28:G29"/>
    <mergeCell ref="H28:H29"/>
    <mergeCell ref="L28:L29"/>
    <mergeCell ref="C8:C9"/>
    <mergeCell ref="C10:C11"/>
    <mergeCell ref="F12:F13"/>
    <mergeCell ref="G12:G13"/>
    <mergeCell ref="G24:G25"/>
    <mergeCell ref="H24:H25"/>
    <mergeCell ref="E22:E23"/>
    <mergeCell ref="F22:F23"/>
    <mergeCell ref="G22:G23"/>
    <mergeCell ref="H22:H23"/>
    <mergeCell ref="L22:L23"/>
    <mergeCell ref="L24:L25"/>
    <mergeCell ref="G26:G27"/>
    <mergeCell ref="H26:H27"/>
    <mergeCell ref="L26:L27"/>
    <mergeCell ref="G20:G21"/>
    <mergeCell ref="H20:H21"/>
    <mergeCell ref="L20:L21"/>
    <mergeCell ref="F20:F21"/>
    <mergeCell ref="E18:E19"/>
    <mergeCell ref="F18:F19"/>
    <mergeCell ref="L32:L33"/>
    <mergeCell ref="G30:G31"/>
    <mergeCell ref="H30:H31"/>
    <mergeCell ref="L30:L31"/>
    <mergeCell ref="A32:A33"/>
    <mergeCell ref="B32:B33"/>
    <mergeCell ref="C32:C33"/>
    <mergeCell ref="D32:D33"/>
    <mergeCell ref="E32:E33"/>
    <mergeCell ref="F32:F33"/>
    <mergeCell ref="G32:G33"/>
    <mergeCell ref="A30:A31"/>
    <mergeCell ref="B30:B31"/>
    <mergeCell ref="C30:C31"/>
    <mergeCell ref="D30:D31"/>
    <mergeCell ref="E30:E31"/>
    <mergeCell ref="F30:F31"/>
    <mergeCell ref="H32:H33"/>
  </mergeCells>
  <conditionalFormatting sqref="P8 P14:P16 P22 P32 P30 P26 P24 P20 P12 P10">
    <cfRule type="cellIs" dxfId="1375" priority="66" operator="equal">
      <formula>"Not Applicable"</formula>
    </cfRule>
    <cfRule type="cellIs" dxfId="1374" priority="67" operator="equal">
      <formula>"Target Exceeded"</formula>
    </cfRule>
    <cfRule type="cellIs" dxfId="1373" priority="68" operator="equal">
      <formula>"Target Partially Met"</formula>
    </cfRule>
    <cfRule type="cellIs" dxfId="1372" priority="69" operator="equal">
      <formula>"Nil Achieved"</formula>
    </cfRule>
    <cfRule type="cellIs" dxfId="1371" priority="70" operator="equal">
      <formula>"Target Met"</formula>
    </cfRule>
  </conditionalFormatting>
  <conditionalFormatting sqref="P8 P14:P16 P22 P32 P30 P26 P24 P20 P12 P10">
    <cfRule type="cellIs" dxfId="1370" priority="61" operator="equal">
      <formula>"Not Applicable"</formula>
    </cfRule>
    <cfRule type="cellIs" dxfId="1369" priority="62" operator="equal">
      <formula>"Target Exceeded"</formula>
    </cfRule>
    <cfRule type="cellIs" dxfId="1368" priority="63" operator="equal">
      <formula>"Target Partially Met"</formula>
    </cfRule>
    <cfRule type="cellIs" dxfId="1367" priority="64" operator="equal">
      <formula>"Nil Achieved"</formula>
    </cfRule>
    <cfRule type="cellIs" dxfId="1366" priority="65" operator="equal">
      <formula>"Target Met"</formula>
    </cfRule>
  </conditionalFormatting>
  <conditionalFormatting sqref="P18">
    <cfRule type="cellIs" dxfId="1365" priority="56" operator="equal">
      <formula>"Not Applicable"</formula>
    </cfRule>
    <cfRule type="cellIs" dxfId="1364" priority="57" operator="equal">
      <formula>"Target Exceeded"</formula>
    </cfRule>
    <cfRule type="cellIs" dxfId="1363" priority="58" operator="equal">
      <formula>"Target Partially Met"</formula>
    </cfRule>
    <cfRule type="cellIs" dxfId="1362" priority="59" operator="equal">
      <formula>"Nil Achieved"</formula>
    </cfRule>
    <cfRule type="cellIs" dxfId="1361" priority="60" operator="equal">
      <formula>"Target Met"</formula>
    </cfRule>
  </conditionalFormatting>
  <conditionalFormatting sqref="P18">
    <cfRule type="cellIs" dxfId="1360" priority="51" operator="equal">
      <formula>"Not Applicable"</formula>
    </cfRule>
    <cfRule type="cellIs" dxfId="1359" priority="52" operator="equal">
      <formula>"Target Exceeded"</formula>
    </cfRule>
    <cfRule type="cellIs" dxfId="1358" priority="53" operator="equal">
      <formula>"Target Partially Met"</formula>
    </cfRule>
    <cfRule type="cellIs" dxfId="1357" priority="54" operator="equal">
      <formula>"Nil Achieved"</formula>
    </cfRule>
    <cfRule type="cellIs" dxfId="1356" priority="55" operator="equal">
      <formula>"Target Met"</formula>
    </cfRule>
  </conditionalFormatting>
  <conditionalFormatting sqref="P8 P12 P14:P16 P18 P20 P22 P26 P30 P32 P10 P24">
    <cfRule type="cellIs" dxfId="1355" priority="46" operator="equal">
      <formula>"Not Applicable"</formula>
    </cfRule>
    <cfRule type="cellIs" dxfId="1354" priority="47" operator="equal">
      <formula>"Target Partially Met"</formula>
    </cfRule>
    <cfRule type="cellIs" dxfId="1353" priority="48" operator="equal">
      <formula>"Target Exceeded"</formula>
    </cfRule>
    <cfRule type="cellIs" dxfId="1352" priority="49" operator="equal">
      <formula>"Nil Achieved"</formula>
    </cfRule>
    <cfRule type="cellIs" dxfId="1351" priority="50" operator="equal">
      <formula>"Target Met"</formula>
    </cfRule>
  </conditionalFormatting>
  <conditionalFormatting sqref="P8 P14:P16 P22 P32 P30 P26 P24 P20 P12 P10">
    <cfRule type="cellIs" dxfId="1350" priority="41" operator="equal">
      <formula>"Not Applicable"</formula>
    </cfRule>
    <cfRule type="cellIs" dxfId="1349" priority="42" operator="equal">
      <formula>"Target Exceeded"</formula>
    </cfRule>
    <cfRule type="cellIs" dxfId="1348" priority="43" operator="equal">
      <formula>"Target Partially Met"</formula>
    </cfRule>
    <cfRule type="cellIs" dxfId="1347" priority="44" operator="equal">
      <formula>"Nil Achieved"</formula>
    </cfRule>
    <cfRule type="cellIs" dxfId="1346" priority="45" operator="equal">
      <formula>"Target Met"</formula>
    </cfRule>
  </conditionalFormatting>
  <conditionalFormatting sqref="P8 P14:P16 P22 P32 P30 P26 P24 P20 P12 P10">
    <cfRule type="cellIs" dxfId="1345" priority="36" operator="equal">
      <formula>"Not Applicable"</formula>
    </cfRule>
    <cfRule type="cellIs" dxfId="1344" priority="37" operator="equal">
      <formula>"Target Exceeded"</formula>
    </cfRule>
    <cfRule type="cellIs" dxfId="1343" priority="38" operator="equal">
      <formula>"Target Partially Met"</formula>
    </cfRule>
    <cfRule type="cellIs" dxfId="1342" priority="39" operator="equal">
      <formula>"Nil Achieved"</formula>
    </cfRule>
    <cfRule type="cellIs" dxfId="1341" priority="40" operator="equal">
      <formula>"Target Met"</formula>
    </cfRule>
  </conditionalFormatting>
  <conditionalFormatting sqref="P18">
    <cfRule type="cellIs" dxfId="1340" priority="31" operator="equal">
      <formula>"Not Applicable"</formula>
    </cfRule>
    <cfRule type="cellIs" dxfId="1339" priority="32" operator="equal">
      <formula>"Target Exceeded"</formula>
    </cfRule>
    <cfRule type="cellIs" dxfId="1338" priority="33" operator="equal">
      <formula>"Target Partially Met"</formula>
    </cfRule>
    <cfRule type="cellIs" dxfId="1337" priority="34" operator="equal">
      <formula>"Nil Achieved"</formula>
    </cfRule>
    <cfRule type="cellIs" dxfId="1336" priority="35" operator="equal">
      <formula>"Target Met"</formula>
    </cfRule>
  </conditionalFormatting>
  <conditionalFormatting sqref="P18">
    <cfRule type="cellIs" dxfId="1335" priority="26" operator="equal">
      <formula>"Not Applicable"</formula>
    </cfRule>
    <cfRule type="cellIs" dxfId="1334" priority="27" operator="equal">
      <formula>"Target Exceeded"</formula>
    </cfRule>
    <cfRule type="cellIs" dxfId="1333" priority="28" operator="equal">
      <formula>"Target Partially Met"</formula>
    </cfRule>
    <cfRule type="cellIs" dxfId="1332" priority="29" operator="equal">
      <formula>"Nil Achieved"</formula>
    </cfRule>
    <cfRule type="cellIs" dxfId="1331" priority="30" operator="equal">
      <formula>"Target Met"</formula>
    </cfRule>
  </conditionalFormatting>
  <conditionalFormatting sqref="P8 P12 P14:P16 P18 P20 P22 P26 P30 P32 P10 P24">
    <cfRule type="cellIs" dxfId="1330" priority="21" operator="equal">
      <formula>"Not Applicable"</formula>
    </cfRule>
    <cfRule type="cellIs" dxfId="1329" priority="22" operator="equal">
      <formula>"Target Partially Met"</formula>
    </cfRule>
    <cfRule type="cellIs" dxfId="1328" priority="23" operator="equal">
      <formula>"Target Exceeded"</formula>
    </cfRule>
    <cfRule type="cellIs" dxfId="1327" priority="24" operator="equal">
      <formula>"Nil Achieved"</formula>
    </cfRule>
    <cfRule type="cellIs" dxfId="1326" priority="25" operator="equal">
      <formula>"Target Met"</formula>
    </cfRule>
  </conditionalFormatting>
  <conditionalFormatting sqref="P28">
    <cfRule type="cellIs" dxfId="1325" priority="16" operator="equal">
      <formula>"Not Applicable"</formula>
    </cfRule>
    <cfRule type="cellIs" dxfId="1324" priority="17" operator="equal">
      <formula>"Target Exceeded"</formula>
    </cfRule>
    <cfRule type="cellIs" dxfId="1323" priority="18" operator="equal">
      <formula>"Target Partially Met"</formula>
    </cfRule>
    <cfRule type="cellIs" dxfId="1322" priority="19" operator="equal">
      <formula>"Nil Achieved"</formula>
    </cfRule>
    <cfRule type="cellIs" dxfId="1321" priority="20" operator="equal">
      <formula>"Target Met"</formula>
    </cfRule>
  </conditionalFormatting>
  <conditionalFormatting sqref="P28">
    <cfRule type="cellIs" dxfId="1320" priority="11" operator="equal">
      <formula>"Not Applicable"</formula>
    </cfRule>
    <cfRule type="cellIs" dxfId="1319" priority="12" operator="equal">
      <formula>"Target Partially Met"</formula>
    </cfRule>
    <cfRule type="cellIs" dxfId="1318" priority="13" operator="equal">
      <formula>"Target Exceeded"</formula>
    </cfRule>
    <cfRule type="cellIs" dxfId="1317" priority="14" operator="equal">
      <formula>"Nil Achieved"</formula>
    </cfRule>
    <cfRule type="cellIs" dxfId="1316" priority="15" operator="equal">
      <formula>"Target Met"</formula>
    </cfRule>
  </conditionalFormatting>
  <conditionalFormatting sqref="P28">
    <cfRule type="cellIs" dxfId="1315" priority="6" operator="equal">
      <formula>"Not Applicable"</formula>
    </cfRule>
    <cfRule type="cellIs" dxfId="1314" priority="7" operator="equal">
      <formula>"Target Exceeded"</formula>
    </cfRule>
    <cfRule type="cellIs" dxfId="1313" priority="8" operator="equal">
      <formula>"Target Partially Met"</formula>
    </cfRule>
    <cfRule type="cellIs" dxfId="1312" priority="9" operator="equal">
      <formula>"Nil Achieved"</formula>
    </cfRule>
    <cfRule type="cellIs" dxfId="1311" priority="10" operator="equal">
      <formula>"Target Met"</formula>
    </cfRule>
  </conditionalFormatting>
  <conditionalFormatting sqref="P28">
    <cfRule type="cellIs" dxfId="1310" priority="1" operator="equal">
      <formula>"Not Applicable"</formula>
    </cfRule>
    <cfRule type="cellIs" dxfId="1309" priority="2" operator="equal">
      <formula>"Target Partially Met"</formula>
    </cfRule>
    <cfRule type="cellIs" dxfId="1308" priority="3" operator="equal">
      <formula>"Target Exceeded"</formula>
    </cfRule>
    <cfRule type="cellIs" dxfId="1307" priority="4" operator="equal">
      <formula>"Nil Achieved"</formula>
    </cfRule>
    <cfRule type="cellIs" dxfId="1306" priority="5" operator="equal">
      <formula>"Target Met"</formula>
    </cfRule>
  </conditionalFormatting>
  <pageMargins left="0.70866141732283505" right="0.70866141732283505" top="0.74803149606299202" bottom="0.74803149606299202" header="0.31496062992126" footer="0.31496062992126"/>
  <pageSetup scale="57" firstPageNumber="19"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Sheet1!$A$1:$A$6</xm:f>
          </x14:formula1>
          <xm:sqref>P28</xm:sqref>
        </x14:dataValidation>
        <x14:dataValidation type="list" allowBlank="1" showInputMessage="1" showErrorMessage="1">
          <x14:formula1>
            <xm:f>[1]Sheet1!#REF!</xm:f>
          </x14:formula1>
          <xm:sqref>P8 P10 P12 P14:P16 P18 P20 P22 P24 P26 P30 P32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2489</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7.25" thickBot="1" x14ac:dyDescent="0.35">
      <c r="E3" s="158"/>
    </row>
    <row r="4" spans="1:16" ht="18.75" thickBot="1" x14ac:dyDescent="0.35">
      <c r="E4" s="159"/>
      <c r="F4" s="187" t="s">
        <v>2444</v>
      </c>
      <c r="G4" s="536" t="s">
        <v>2445</v>
      </c>
    </row>
    <row r="5" spans="1:16" ht="18.75" thickBot="1" x14ac:dyDescent="0.35">
      <c r="E5" s="161"/>
      <c r="F5" s="187" t="s">
        <v>2446</v>
      </c>
      <c r="G5" s="537"/>
    </row>
    <row r="6" spans="1:16" ht="18.75" thickBot="1" x14ac:dyDescent="0.35">
      <c r="E6" s="162"/>
      <c r="F6" s="188" t="s">
        <v>2447</v>
      </c>
      <c r="G6" s="537"/>
    </row>
    <row r="7" spans="1:16" ht="18.75" thickBot="1" x14ac:dyDescent="0.35">
      <c r="E7" s="164"/>
      <c r="F7" s="188" t="s">
        <v>2448</v>
      </c>
      <c r="G7" s="537"/>
    </row>
    <row r="8" spans="1:16" ht="18.75" thickBot="1" x14ac:dyDescent="0.35">
      <c r="E8" s="165"/>
      <c r="F8" s="188" t="s">
        <v>2449</v>
      </c>
      <c r="G8" s="537"/>
    </row>
    <row r="9" spans="1:16" ht="18.75" thickBot="1" x14ac:dyDescent="0.35">
      <c r="E9" s="166"/>
      <c r="F9" s="188" t="s">
        <v>2450</v>
      </c>
      <c r="G9" s="538"/>
    </row>
    <row r="10" spans="1:16" ht="18.75" hidden="1" customHeight="1" thickBot="1" x14ac:dyDescent="0.35">
      <c r="E10" s="167"/>
      <c r="F10" s="188" t="s">
        <v>2451</v>
      </c>
      <c r="G10" s="188"/>
    </row>
    <row r="12" spans="1:16" s="170" customFormat="1" ht="18" x14ac:dyDescent="0.25">
      <c r="D12" s="168">
        <v>1</v>
      </c>
      <c r="E12" s="169" t="s">
        <v>2489</v>
      </c>
    </row>
    <row r="13" spans="1:16" s="170" customFormat="1" ht="18" x14ac:dyDescent="0.25"/>
    <row r="14" spans="1:16" s="170" customFormat="1" ht="18" x14ac:dyDescent="0.25">
      <c r="D14" s="171">
        <v>1.1000000000000001</v>
      </c>
      <c r="E14" s="169" t="s">
        <v>2453</v>
      </c>
      <c r="F14" s="170">
        <v>13</v>
      </c>
    </row>
    <row r="15" spans="1:16" s="170" customFormat="1" ht="18.75" x14ac:dyDescent="0.3">
      <c r="D15" s="170" t="s">
        <v>2454</v>
      </c>
      <c r="E15" s="172" t="s">
        <v>2455</v>
      </c>
      <c r="F15" s="170">
        <v>13</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42" spans="4:7" ht="18.75" x14ac:dyDescent="0.3">
      <c r="D42" s="175"/>
      <c r="E42" s="176"/>
      <c r="F42" s="177"/>
      <c r="G42" s="177"/>
    </row>
    <row r="43" spans="4:7" ht="18.75" x14ac:dyDescent="0.3">
      <c r="D43" s="177"/>
      <c r="E43" s="177"/>
      <c r="F43" s="177"/>
      <c r="G43" s="177"/>
    </row>
    <row r="44" spans="4:7" ht="18.75" x14ac:dyDescent="0.3">
      <c r="D44" s="177"/>
      <c r="E44" s="177"/>
      <c r="F44" s="177"/>
      <c r="G44" s="177"/>
    </row>
    <row r="45" spans="4:7" x14ac:dyDescent="0.3">
      <c r="D45" s="178"/>
      <c r="E45" s="190"/>
      <c r="F45" s="179"/>
      <c r="G45" s="190"/>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60" fitToHeight="25" orientation="portrait" r:id="rId1"/>
  <headerFooter>
    <oddFooter>Page &amp;P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view="pageBreakPreview" zoomScaleNormal="100" zoomScaleSheetLayoutView="100" workbookViewId="0">
      <pane ySplit="7" topLeftCell="A8" activePane="bottomLeft" state="frozen"/>
      <selection pane="bottomLeft" activeCell="A8" sqref="A8:A9"/>
    </sheetView>
  </sheetViews>
  <sheetFormatPr defaultColWidth="11.28515625" defaultRowHeight="15" x14ac:dyDescent="0.25"/>
  <cols>
    <col min="1" max="1" width="9.140625" style="143" customWidth="1"/>
    <col min="2" max="2" width="18.42578125" style="143" customWidth="1"/>
    <col min="3" max="3" width="13.5703125" style="143" customWidth="1"/>
    <col min="4" max="4" width="11.140625" style="143" customWidth="1"/>
    <col min="5" max="5" width="8" style="143" customWidth="1"/>
    <col min="6" max="6" width="11.85546875" style="143" customWidth="1"/>
    <col min="7" max="7" width="14.7109375" style="143" customWidth="1"/>
    <col min="8" max="8" width="11.5703125" style="143" customWidth="1"/>
    <col min="9" max="12" width="8" style="143" customWidth="1"/>
    <col min="13" max="13" width="0" style="143" hidden="1" customWidth="1"/>
    <col min="14" max="14" width="9.42578125" style="143" customWidth="1"/>
    <col min="15" max="15" width="12.28515625" style="143" customWidth="1"/>
    <col min="16" max="16" width="12" style="143" hidden="1" customWidth="1"/>
    <col min="17" max="17" width="10.5703125" style="143" customWidth="1"/>
    <col min="18" max="18" width="9.5703125" style="143" customWidth="1"/>
    <col min="19" max="19" width="10.28515625" style="143" customWidth="1"/>
    <col min="20" max="20" width="9.7109375" style="143" customWidth="1"/>
    <col min="21" max="16384" width="11.28515625" style="143"/>
  </cols>
  <sheetData>
    <row r="1" spans="1:20" ht="15.6" customHeight="1" x14ac:dyDescent="0.25">
      <c r="A1" s="606" t="s">
        <v>2</v>
      </c>
      <c r="B1" s="606"/>
      <c r="C1" s="606"/>
      <c r="D1" s="606"/>
      <c r="E1" s="606"/>
      <c r="F1" s="142"/>
    </row>
    <row r="3" spans="1:20" ht="15.6" customHeight="1" x14ac:dyDescent="0.25">
      <c r="A3" s="606" t="s">
        <v>713</v>
      </c>
      <c r="B3" s="606"/>
      <c r="C3" s="142"/>
    </row>
    <row r="5" spans="1:20" ht="24" customHeight="1" x14ac:dyDescent="0.25">
      <c r="A5" s="605" t="s">
        <v>1512</v>
      </c>
      <c r="B5" s="605" t="s">
        <v>0</v>
      </c>
      <c r="C5" s="605" t="s">
        <v>3</v>
      </c>
      <c r="D5" s="605" t="s">
        <v>4</v>
      </c>
      <c r="E5" s="605" t="s">
        <v>5</v>
      </c>
      <c r="F5" s="605" t="s">
        <v>1828</v>
      </c>
      <c r="G5" s="605" t="s">
        <v>6</v>
      </c>
      <c r="H5" s="605" t="s">
        <v>12</v>
      </c>
      <c r="I5" s="605" t="s">
        <v>7</v>
      </c>
      <c r="J5" s="605"/>
      <c r="K5" s="605"/>
      <c r="L5" s="605"/>
      <c r="M5" s="555" t="s">
        <v>2782</v>
      </c>
      <c r="N5" s="555"/>
      <c r="O5" s="555"/>
      <c r="P5" s="555"/>
      <c r="Q5" s="555"/>
      <c r="R5" s="555"/>
      <c r="S5" s="555"/>
      <c r="T5" s="555"/>
    </row>
    <row r="6" spans="1:20" ht="14.45" customHeight="1" x14ac:dyDescent="0.25">
      <c r="A6" s="605"/>
      <c r="B6" s="605"/>
      <c r="C6" s="605"/>
      <c r="D6" s="605"/>
      <c r="E6" s="605"/>
      <c r="F6" s="605"/>
      <c r="G6" s="605"/>
      <c r="H6" s="605"/>
      <c r="I6" s="286" t="s">
        <v>1</v>
      </c>
      <c r="J6" s="286" t="s">
        <v>8</v>
      </c>
      <c r="K6" s="286" t="s">
        <v>9</v>
      </c>
      <c r="L6" s="605" t="s">
        <v>722</v>
      </c>
      <c r="M6" s="556" t="s">
        <v>2776</v>
      </c>
      <c r="N6" s="556"/>
      <c r="O6" s="556"/>
      <c r="P6" s="556"/>
      <c r="Q6" s="556"/>
      <c r="R6" s="556"/>
      <c r="S6" s="556"/>
      <c r="T6" s="556"/>
    </row>
    <row r="7" spans="1:20" ht="115.5" customHeight="1" x14ac:dyDescent="0.25">
      <c r="A7" s="605"/>
      <c r="B7" s="605"/>
      <c r="C7" s="605"/>
      <c r="D7" s="605"/>
      <c r="E7" s="605"/>
      <c r="F7" s="605"/>
      <c r="G7" s="605"/>
      <c r="H7" s="605"/>
      <c r="I7" s="286" t="s">
        <v>11</v>
      </c>
      <c r="J7" s="286" t="s">
        <v>11</v>
      </c>
      <c r="K7" s="286" t="s">
        <v>11</v>
      </c>
      <c r="L7" s="605"/>
      <c r="M7" s="337" t="s">
        <v>2676</v>
      </c>
      <c r="N7" s="368" t="s">
        <v>2780</v>
      </c>
      <c r="O7" s="368" t="s">
        <v>2781</v>
      </c>
      <c r="P7" s="368" t="s">
        <v>2677</v>
      </c>
      <c r="Q7" s="368" t="s">
        <v>2677</v>
      </c>
      <c r="R7" s="368" t="s">
        <v>2678</v>
      </c>
      <c r="S7" s="368" t="s">
        <v>2679</v>
      </c>
      <c r="T7" s="368" t="s">
        <v>2680</v>
      </c>
    </row>
    <row r="8" spans="1:20" ht="105.75" customHeight="1" x14ac:dyDescent="0.25">
      <c r="A8" s="595" t="s">
        <v>2273</v>
      </c>
      <c r="B8" s="602" t="s">
        <v>159</v>
      </c>
      <c r="C8" s="595" t="s">
        <v>2274</v>
      </c>
      <c r="D8" s="591" t="s">
        <v>2275</v>
      </c>
      <c r="E8" s="592" t="s">
        <v>62</v>
      </c>
      <c r="F8" s="592" t="s">
        <v>2276</v>
      </c>
      <c r="G8" s="592" t="s">
        <v>2277</v>
      </c>
      <c r="H8" s="592" t="s">
        <v>2278</v>
      </c>
      <c r="I8" s="109" t="s">
        <v>17</v>
      </c>
      <c r="J8" s="109" t="s">
        <v>17</v>
      </c>
      <c r="K8" s="109" t="s">
        <v>17</v>
      </c>
      <c r="L8" s="592" t="s">
        <v>41</v>
      </c>
      <c r="M8" s="144" t="s">
        <v>2279</v>
      </c>
      <c r="N8" s="360" t="s">
        <v>2280</v>
      </c>
      <c r="O8" s="470" t="s">
        <v>3412</v>
      </c>
      <c r="P8" s="471"/>
      <c r="Q8" s="478" t="s">
        <v>2591</v>
      </c>
      <c r="R8" s="471" t="s">
        <v>3413</v>
      </c>
      <c r="S8" s="471" t="s">
        <v>3480</v>
      </c>
      <c r="T8" s="471" t="s">
        <v>3414</v>
      </c>
    </row>
    <row r="9" spans="1:20" ht="14.45" customHeight="1" x14ac:dyDescent="0.25">
      <c r="A9" s="595"/>
      <c r="B9" s="602"/>
      <c r="C9" s="595"/>
      <c r="D9" s="591"/>
      <c r="E9" s="592"/>
      <c r="F9" s="592"/>
      <c r="G9" s="592"/>
      <c r="H9" s="592"/>
      <c r="I9" s="109" t="s">
        <v>17</v>
      </c>
      <c r="J9" s="109" t="s">
        <v>17</v>
      </c>
      <c r="K9" s="109" t="s">
        <v>17</v>
      </c>
      <c r="L9" s="592"/>
      <c r="M9" s="145" t="s">
        <v>17</v>
      </c>
      <c r="N9" s="361" t="s">
        <v>17</v>
      </c>
      <c r="O9" s="472" t="s">
        <v>17</v>
      </c>
      <c r="P9" s="472" t="s">
        <v>17</v>
      </c>
      <c r="Q9" s="472" t="s">
        <v>17</v>
      </c>
      <c r="R9" s="472" t="s">
        <v>17</v>
      </c>
      <c r="S9" s="472" t="s">
        <v>17</v>
      </c>
      <c r="T9" s="472" t="s">
        <v>17</v>
      </c>
    </row>
    <row r="10" spans="1:20" ht="63.75" customHeight="1" x14ac:dyDescent="0.25">
      <c r="A10" s="595" t="s">
        <v>2281</v>
      </c>
      <c r="B10" s="592" t="s">
        <v>159</v>
      </c>
      <c r="C10" s="595" t="s">
        <v>2274</v>
      </c>
      <c r="D10" s="592" t="s">
        <v>2282</v>
      </c>
      <c r="E10" s="592" t="s">
        <v>62</v>
      </c>
      <c r="F10" s="592" t="s">
        <v>2283</v>
      </c>
      <c r="G10" s="592" t="s">
        <v>2284</v>
      </c>
      <c r="H10" s="592" t="s">
        <v>2285</v>
      </c>
      <c r="I10" s="109" t="s">
        <v>17</v>
      </c>
      <c r="J10" s="109" t="s">
        <v>17</v>
      </c>
      <c r="K10" s="109" t="s">
        <v>17</v>
      </c>
      <c r="L10" s="592" t="s">
        <v>41</v>
      </c>
      <c r="M10" s="144" t="s">
        <v>2286</v>
      </c>
      <c r="N10" s="360" t="s">
        <v>2287</v>
      </c>
      <c r="O10" s="470" t="s">
        <v>3415</v>
      </c>
      <c r="P10" s="471"/>
      <c r="Q10" s="478" t="s">
        <v>2592</v>
      </c>
      <c r="R10" s="489" t="s">
        <v>17</v>
      </c>
      <c r="S10" s="489" t="s">
        <v>17</v>
      </c>
      <c r="T10" s="471" t="s">
        <v>3416</v>
      </c>
    </row>
    <row r="11" spans="1:20" ht="14.45" customHeight="1" x14ac:dyDescent="0.25">
      <c r="A11" s="595"/>
      <c r="B11" s="592"/>
      <c r="C11" s="595"/>
      <c r="D11" s="592"/>
      <c r="E11" s="592"/>
      <c r="F11" s="592"/>
      <c r="G11" s="592"/>
      <c r="H11" s="592"/>
      <c r="I11" s="109" t="s">
        <v>17</v>
      </c>
      <c r="J11" s="109" t="s">
        <v>17</v>
      </c>
      <c r="K11" s="109" t="s">
        <v>17</v>
      </c>
      <c r="L11" s="592"/>
      <c r="M11" s="145" t="s">
        <v>17</v>
      </c>
      <c r="N11" s="361" t="s">
        <v>17</v>
      </c>
      <c r="O11" s="472" t="s">
        <v>17</v>
      </c>
      <c r="P11" s="472" t="s">
        <v>17</v>
      </c>
      <c r="Q11" s="472" t="s">
        <v>17</v>
      </c>
      <c r="R11" s="472" t="s">
        <v>17</v>
      </c>
      <c r="S11" s="472" t="s">
        <v>17</v>
      </c>
      <c r="T11" s="472" t="s">
        <v>17</v>
      </c>
    </row>
    <row r="12" spans="1:20" ht="113.25" customHeight="1" x14ac:dyDescent="0.25">
      <c r="A12" s="595" t="s">
        <v>2288</v>
      </c>
      <c r="B12" s="592" t="s">
        <v>159</v>
      </c>
      <c r="C12" s="595" t="s">
        <v>2274</v>
      </c>
      <c r="D12" s="592" t="s">
        <v>2289</v>
      </c>
      <c r="E12" s="592" t="s">
        <v>62</v>
      </c>
      <c r="F12" s="592" t="s">
        <v>2290</v>
      </c>
      <c r="G12" s="592" t="s">
        <v>2291</v>
      </c>
      <c r="H12" s="592" t="s">
        <v>2292</v>
      </c>
      <c r="I12" s="109" t="s">
        <v>17</v>
      </c>
      <c r="J12" s="109" t="s">
        <v>17</v>
      </c>
      <c r="K12" s="109" t="s">
        <v>17</v>
      </c>
      <c r="L12" s="592" t="s">
        <v>41</v>
      </c>
      <c r="M12" s="144" t="s">
        <v>2293</v>
      </c>
      <c r="N12" s="360" t="s">
        <v>2294</v>
      </c>
      <c r="O12" s="470" t="s">
        <v>3417</v>
      </c>
      <c r="P12" s="471"/>
      <c r="Q12" s="478" t="s">
        <v>2591</v>
      </c>
      <c r="R12" s="471" t="s">
        <v>3418</v>
      </c>
      <c r="S12" s="471" t="s">
        <v>3419</v>
      </c>
      <c r="T12" s="472" t="s">
        <v>3420</v>
      </c>
    </row>
    <row r="13" spans="1:20" ht="14.45" customHeight="1" x14ac:dyDescent="0.25">
      <c r="A13" s="595"/>
      <c r="B13" s="592"/>
      <c r="C13" s="595"/>
      <c r="D13" s="592"/>
      <c r="E13" s="592"/>
      <c r="F13" s="592"/>
      <c r="G13" s="592"/>
      <c r="H13" s="592"/>
      <c r="I13" s="109" t="s">
        <v>17</v>
      </c>
      <c r="J13" s="109" t="s">
        <v>17</v>
      </c>
      <c r="K13" s="109" t="s">
        <v>17</v>
      </c>
      <c r="L13" s="592"/>
      <c r="M13" s="145" t="s">
        <v>17</v>
      </c>
      <c r="N13" s="361" t="s">
        <v>17</v>
      </c>
      <c r="O13" s="472" t="s">
        <v>17</v>
      </c>
      <c r="P13" s="472" t="s">
        <v>17</v>
      </c>
      <c r="Q13" s="472" t="s">
        <v>17</v>
      </c>
      <c r="R13" s="472" t="s">
        <v>17</v>
      </c>
      <c r="S13" s="472" t="s">
        <v>17</v>
      </c>
      <c r="T13" s="472" t="s">
        <v>17</v>
      </c>
    </row>
    <row r="14" spans="1:20" ht="59.25" customHeight="1" x14ac:dyDescent="0.25">
      <c r="A14" s="595" t="s">
        <v>2295</v>
      </c>
      <c r="B14" s="592" t="s">
        <v>159</v>
      </c>
      <c r="C14" s="595" t="s">
        <v>2274</v>
      </c>
      <c r="D14" s="592" t="s">
        <v>2296</v>
      </c>
      <c r="E14" s="592" t="s">
        <v>62</v>
      </c>
      <c r="F14" s="592" t="s">
        <v>2297</v>
      </c>
      <c r="G14" s="592" t="s">
        <v>2339</v>
      </c>
      <c r="H14" s="592" t="s">
        <v>2340</v>
      </c>
      <c r="I14" s="109" t="s">
        <v>17</v>
      </c>
      <c r="J14" s="109" t="s">
        <v>17</v>
      </c>
      <c r="K14" s="109" t="s">
        <v>17</v>
      </c>
      <c r="L14" s="592" t="s">
        <v>41</v>
      </c>
      <c r="M14" s="109" t="s">
        <v>2298</v>
      </c>
      <c r="N14" s="361" t="s">
        <v>2298</v>
      </c>
      <c r="O14" s="472" t="s">
        <v>3421</v>
      </c>
      <c r="P14" s="473"/>
      <c r="Q14" s="478" t="s">
        <v>2592</v>
      </c>
      <c r="R14" s="472" t="s">
        <v>17</v>
      </c>
      <c r="S14" s="472" t="s">
        <v>17</v>
      </c>
      <c r="T14" s="471" t="s">
        <v>3422</v>
      </c>
    </row>
    <row r="15" spans="1:20" ht="14.45" customHeight="1" x14ac:dyDescent="0.25">
      <c r="A15" s="595"/>
      <c r="B15" s="592"/>
      <c r="C15" s="595"/>
      <c r="D15" s="592"/>
      <c r="E15" s="592"/>
      <c r="F15" s="592"/>
      <c r="G15" s="592"/>
      <c r="H15" s="592"/>
      <c r="I15" s="109" t="s">
        <v>17</v>
      </c>
      <c r="J15" s="109" t="s">
        <v>17</v>
      </c>
      <c r="K15" s="109" t="s">
        <v>17</v>
      </c>
      <c r="L15" s="592"/>
      <c r="M15" s="109" t="s">
        <v>17</v>
      </c>
      <c r="N15" s="361" t="s">
        <v>17</v>
      </c>
      <c r="O15" s="472" t="s">
        <v>17</v>
      </c>
      <c r="P15" s="472" t="s">
        <v>17</v>
      </c>
      <c r="Q15" s="472" t="s">
        <v>17</v>
      </c>
      <c r="R15" s="472" t="s">
        <v>17</v>
      </c>
      <c r="S15" s="472" t="s">
        <v>17</v>
      </c>
      <c r="T15" s="472" t="s">
        <v>17</v>
      </c>
    </row>
    <row r="16" spans="1:20" ht="61.5" hidden="1" customHeight="1" x14ac:dyDescent="0.25">
      <c r="A16" s="111"/>
      <c r="B16" s="109"/>
      <c r="C16" s="109"/>
      <c r="D16" s="109"/>
      <c r="E16" s="109"/>
      <c r="F16" s="109"/>
      <c r="G16" s="109"/>
      <c r="H16" s="109"/>
      <c r="I16" s="109"/>
      <c r="J16" s="109"/>
      <c r="K16" s="109"/>
      <c r="L16" s="109"/>
      <c r="M16" s="145"/>
      <c r="N16" s="361"/>
      <c r="O16" s="472"/>
      <c r="P16" s="473"/>
      <c r="Q16" s="477"/>
      <c r="R16" s="471"/>
      <c r="S16" s="471"/>
      <c r="T16" s="471"/>
    </row>
    <row r="17" spans="1:20" ht="29.45" hidden="1" customHeight="1" x14ac:dyDescent="0.25">
      <c r="A17" s="111"/>
      <c r="B17" s="109"/>
      <c r="C17" s="110"/>
      <c r="D17" s="109"/>
      <c r="E17" s="109"/>
      <c r="F17" s="109"/>
      <c r="G17" s="109"/>
      <c r="H17" s="109"/>
      <c r="I17" s="109"/>
      <c r="J17" s="109"/>
      <c r="K17" s="109"/>
      <c r="L17" s="109"/>
      <c r="M17" s="145"/>
      <c r="N17" s="308"/>
      <c r="O17" s="472"/>
      <c r="P17" s="474"/>
      <c r="Q17" s="477"/>
      <c r="R17" s="471"/>
      <c r="S17" s="471"/>
      <c r="T17" s="471"/>
    </row>
    <row r="18" spans="1:20" ht="67.5" customHeight="1" x14ac:dyDescent="0.25">
      <c r="A18" s="595" t="s">
        <v>2299</v>
      </c>
      <c r="B18" s="602" t="s">
        <v>159</v>
      </c>
      <c r="C18" s="595" t="s">
        <v>2300</v>
      </c>
      <c r="D18" s="591" t="s">
        <v>2301</v>
      </c>
      <c r="E18" s="592" t="s">
        <v>62</v>
      </c>
      <c r="F18" s="594">
        <v>41425</v>
      </c>
      <c r="G18" s="592" t="s">
        <v>2302</v>
      </c>
      <c r="H18" s="592" t="s">
        <v>2303</v>
      </c>
      <c r="I18" s="592" t="s">
        <v>17</v>
      </c>
      <c r="J18" s="592" t="s">
        <v>17</v>
      </c>
      <c r="K18" s="592" t="s">
        <v>17</v>
      </c>
      <c r="L18" s="592" t="s">
        <v>41</v>
      </c>
      <c r="M18" s="602" t="s">
        <v>17</v>
      </c>
      <c r="N18" s="146" t="s">
        <v>2718</v>
      </c>
      <c r="O18" s="146" t="s">
        <v>3423</v>
      </c>
      <c r="P18" s="471"/>
      <c r="Q18" s="478" t="s">
        <v>2592</v>
      </c>
      <c r="R18" s="472" t="s">
        <v>17</v>
      </c>
      <c r="S18" s="472" t="s">
        <v>17</v>
      </c>
      <c r="T18" s="471" t="s">
        <v>3424</v>
      </c>
    </row>
    <row r="19" spans="1:20" ht="22.5" customHeight="1" x14ac:dyDescent="0.25">
      <c r="A19" s="595"/>
      <c r="B19" s="603"/>
      <c r="C19" s="595"/>
      <c r="D19" s="591"/>
      <c r="E19" s="592"/>
      <c r="F19" s="594"/>
      <c r="G19" s="592"/>
      <c r="H19" s="592"/>
      <c r="I19" s="592"/>
      <c r="J19" s="592"/>
      <c r="K19" s="592"/>
      <c r="L19" s="592"/>
      <c r="M19" s="602"/>
      <c r="N19" s="361" t="s">
        <v>17</v>
      </c>
      <c r="O19" s="472" t="s">
        <v>17</v>
      </c>
      <c r="P19" s="472" t="s">
        <v>17</v>
      </c>
      <c r="Q19" s="472" t="s">
        <v>17</v>
      </c>
      <c r="R19" s="472" t="s">
        <v>17</v>
      </c>
      <c r="S19" s="472" t="s">
        <v>17</v>
      </c>
      <c r="T19" s="472" t="s">
        <v>17</v>
      </c>
    </row>
    <row r="20" spans="1:20" ht="123.75" customHeight="1" x14ac:dyDescent="0.25">
      <c r="A20" s="321" t="s">
        <v>2304</v>
      </c>
      <c r="B20" s="321" t="s">
        <v>159</v>
      </c>
      <c r="C20" s="314" t="s">
        <v>2300</v>
      </c>
      <c r="D20" s="600"/>
      <c r="E20" s="308" t="s">
        <v>62</v>
      </c>
      <c r="F20" s="310">
        <v>41060</v>
      </c>
      <c r="G20" s="308" t="s">
        <v>2305</v>
      </c>
      <c r="H20" s="308" t="s">
        <v>2305</v>
      </c>
      <c r="I20" s="308" t="s">
        <v>17</v>
      </c>
      <c r="J20" s="308" t="s">
        <v>17</v>
      </c>
      <c r="K20" s="308" t="s">
        <v>17</v>
      </c>
      <c r="L20" s="309" t="s">
        <v>41</v>
      </c>
      <c r="M20" s="322" t="s">
        <v>2305</v>
      </c>
      <c r="N20" s="323" t="s">
        <v>2719</v>
      </c>
      <c r="O20" s="470" t="s">
        <v>3425</v>
      </c>
      <c r="P20" s="324"/>
      <c r="Q20" s="478" t="s">
        <v>2591</v>
      </c>
      <c r="R20" s="468" t="s">
        <v>3426</v>
      </c>
      <c r="S20" s="468" t="s">
        <v>3481</v>
      </c>
      <c r="T20" s="468" t="s">
        <v>3427</v>
      </c>
    </row>
    <row r="21" spans="1:20" ht="62.25" customHeight="1" x14ac:dyDescent="0.25">
      <c r="A21" s="598" t="s">
        <v>2308</v>
      </c>
      <c r="B21" s="604" t="s">
        <v>159</v>
      </c>
      <c r="C21" s="595" t="s">
        <v>2300</v>
      </c>
      <c r="D21" s="595" t="s">
        <v>2306</v>
      </c>
      <c r="E21" s="596" t="s">
        <v>62</v>
      </c>
      <c r="F21" s="598">
        <v>41425</v>
      </c>
      <c r="G21" s="598" t="s">
        <v>2307</v>
      </c>
      <c r="H21" s="598" t="s">
        <v>2303</v>
      </c>
      <c r="I21" s="146" t="s">
        <v>17</v>
      </c>
      <c r="J21" s="146" t="s">
        <v>17</v>
      </c>
      <c r="K21" s="146" t="s">
        <v>17</v>
      </c>
      <c r="L21" s="598" t="s">
        <v>41</v>
      </c>
      <c r="M21" s="146" t="s">
        <v>17</v>
      </c>
      <c r="N21" s="146" t="s">
        <v>2720</v>
      </c>
      <c r="O21" s="146" t="s">
        <v>3428</v>
      </c>
      <c r="P21" s="471"/>
      <c r="Q21" s="478" t="s">
        <v>2592</v>
      </c>
      <c r="R21" s="472" t="s">
        <v>17</v>
      </c>
      <c r="S21" s="472" t="s">
        <v>17</v>
      </c>
      <c r="T21" s="146" t="s">
        <v>3429</v>
      </c>
    </row>
    <row r="22" spans="1:20" ht="21" customHeight="1" x14ac:dyDescent="0.25">
      <c r="A22" s="599"/>
      <c r="B22" s="604"/>
      <c r="C22" s="595"/>
      <c r="D22" s="595"/>
      <c r="E22" s="597"/>
      <c r="F22" s="599"/>
      <c r="G22" s="599"/>
      <c r="H22" s="599"/>
      <c r="I22" s="146" t="s">
        <v>17</v>
      </c>
      <c r="J22" s="146" t="s">
        <v>17</v>
      </c>
      <c r="K22" s="146" t="s">
        <v>17</v>
      </c>
      <c r="L22" s="599"/>
      <c r="M22" s="146"/>
      <c r="N22" s="146" t="s">
        <v>17</v>
      </c>
      <c r="O22" s="472" t="s">
        <v>17</v>
      </c>
      <c r="P22" s="472" t="s">
        <v>17</v>
      </c>
      <c r="Q22" s="472" t="s">
        <v>17</v>
      </c>
      <c r="R22" s="472" t="s">
        <v>17</v>
      </c>
      <c r="S22" s="472" t="s">
        <v>17</v>
      </c>
      <c r="T22" s="472" t="s">
        <v>17</v>
      </c>
    </row>
    <row r="23" spans="1:20" ht="78.75" customHeight="1" x14ac:dyDescent="0.25">
      <c r="A23" s="325" t="s">
        <v>2311</v>
      </c>
      <c r="B23" s="604"/>
      <c r="C23" s="595"/>
      <c r="D23" s="595"/>
      <c r="E23" s="149" t="s">
        <v>62</v>
      </c>
      <c r="F23" s="311">
        <v>41060</v>
      </c>
      <c r="G23" s="309" t="s">
        <v>2309</v>
      </c>
      <c r="H23" s="309" t="s">
        <v>2310</v>
      </c>
      <c r="I23" s="309" t="s">
        <v>17</v>
      </c>
      <c r="J23" s="309" t="s">
        <v>17</v>
      </c>
      <c r="K23" s="309" t="s">
        <v>17</v>
      </c>
      <c r="L23" s="309" t="s">
        <v>41</v>
      </c>
      <c r="M23" s="326" t="s">
        <v>2309</v>
      </c>
      <c r="N23" s="282" t="s">
        <v>2309</v>
      </c>
      <c r="O23" s="470" t="s">
        <v>3430</v>
      </c>
      <c r="P23" s="469"/>
      <c r="Q23" s="478" t="s">
        <v>2592</v>
      </c>
      <c r="R23" s="472" t="s">
        <v>17</v>
      </c>
      <c r="S23" s="472" t="s">
        <v>17</v>
      </c>
      <c r="T23" s="469" t="s">
        <v>3431</v>
      </c>
    </row>
    <row r="24" spans="1:20" ht="46.5" customHeight="1" x14ac:dyDescent="0.25">
      <c r="A24" s="313" t="s">
        <v>2314</v>
      </c>
      <c r="B24" s="325" t="s">
        <v>159</v>
      </c>
      <c r="C24" s="335" t="s">
        <v>2300</v>
      </c>
      <c r="D24" s="593" t="s">
        <v>2312</v>
      </c>
      <c r="E24" s="306" t="s">
        <v>62</v>
      </c>
      <c r="F24" s="312">
        <v>41425</v>
      </c>
      <c r="G24" s="306" t="s">
        <v>2313</v>
      </c>
      <c r="H24" s="306" t="s">
        <v>2303</v>
      </c>
      <c r="I24" s="306" t="s">
        <v>17</v>
      </c>
      <c r="J24" s="306" t="s">
        <v>17</v>
      </c>
      <c r="K24" s="306" t="s">
        <v>17</v>
      </c>
      <c r="L24" s="306" t="s">
        <v>41</v>
      </c>
      <c r="M24" s="307" t="s">
        <v>17</v>
      </c>
      <c r="N24" s="361" t="s">
        <v>2718</v>
      </c>
      <c r="O24" s="470" t="s">
        <v>3432</v>
      </c>
      <c r="P24" s="471"/>
      <c r="Q24" s="478" t="s">
        <v>2592</v>
      </c>
      <c r="R24" s="472" t="s">
        <v>17</v>
      </c>
      <c r="S24" s="472" t="s">
        <v>17</v>
      </c>
      <c r="T24" s="471" t="s">
        <v>3433</v>
      </c>
    </row>
    <row r="25" spans="1:20" ht="88.5" customHeight="1" x14ac:dyDescent="0.25">
      <c r="A25" s="111" t="s">
        <v>2319</v>
      </c>
      <c r="B25" s="146" t="s">
        <v>159</v>
      </c>
      <c r="C25" s="148" t="s">
        <v>2300</v>
      </c>
      <c r="D25" s="592"/>
      <c r="E25" s="109" t="s">
        <v>62</v>
      </c>
      <c r="F25" s="147">
        <v>41060</v>
      </c>
      <c r="G25" s="109" t="s">
        <v>2315</v>
      </c>
      <c r="H25" s="109" t="s">
        <v>2316</v>
      </c>
      <c r="I25" s="109" t="s">
        <v>17</v>
      </c>
      <c r="J25" s="109" t="s">
        <v>17</v>
      </c>
      <c r="K25" s="109" t="s">
        <v>17</v>
      </c>
      <c r="L25" s="109" t="s">
        <v>41</v>
      </c>
      <c r="M25" s="144" t="s">
        <v>2315</v>
      </c>
      <c r="N25" s="360" t="s">
        <v>2315</v>
      </c>
      <c r="O25" s="470" t="s">
        <v>3434</v>
      </c>
      <c r="P25" s="471"/>
      <c r="Q25" s="478" t="s">
        <v>2591</v>
      </c>
      <c r="R25" s="471" t="s">
        <v>3435</v>
      </c>
      <c r="S25" s="471" t="s">
        <v>3436</v>
      </c>
      <c r="T25" s="471" t="s">
        <v>3433</v>
      </c>
    </row>
    <row r="26" spans="1:20" ht="30" customHeight="1" x14ac:dyDescent="0.25">
      <c r="A26" s="595" t="s">
        <v>2322</v>
      </c>
      <c r="B26" s="595" t="s">
        <v>159</v>
      </c>
      <c r="C26" s="601" t="s">
        <v>2300</v>
      </c>
      <c r="D26" s="591" t="s">
        <v>2317</v>
      </c>
      <c r="E26" s="592" t="s">
        <v>62</v>
      </c>
      <c r="F26" s="594">
        <v>41425</v>
      </c>
      <c r="G26" s="592" t="s">
        <v>2318</v>
      </c>
      <c r="H26" s="592" t="s">
        <v>2303</v>
      </c>
      <c r="I26" s="592" t="s">
        <v>17</v>
      </c>
      <c r="J26" s="592" t="s">
        <v>17</v>
      </c>
      <c r="K26" s="592" t="s">
        <v>17</v>
      </c>
      <c r="L26" s="592" t="s">
        <v>41</v>
      </c>
      <c r="M26" s="602" t="s">
        <v>17</v>
      </c>
      <c r="N26" s="592" t="s">
        <v>17</v>
      </c>
      <c r="O26" s="609" t="s">
        <v>3437</v>
      </c>
      <c r="P26" s="610"/>
      <c r="Q26" s="612" t="s">
        <v>2592</v>
      </c>
      <c r="R26" s="592" t="s">
        <v>17</v>
      </c>
      <c r="S26" s="592" t="s">
        <v>17</v>
      </c>
      <c r="T26" s="607" t="s">
        <v>3438</v>
      </c>
    </row>
    <row r="27" spans="1:20" ht="25.5" customHeight="1" x14ac:dyDescent="0.25">
      <c r="A27" s="595"/>
      <c r="B27" s="595"/>
      <c r="C27" s="601"/>
      <c r="D27" s="591"/>
      <c r="E27" s="592"/>
      <c r="F27" s="594"/>
      <c r="G27" s="592"/>
      <c r="H27" s="592"/>
      <c r="I27" s="592"/>
      <c r="J27" s="592"/>
      <c r="K27" s="592"/>
      <c r="L27" s="592"/>
      <c r="M27" s="602"/>
      <c r="N27" s="592"/>
      <c r="O27" s="594"/>
      <c r="P27" s="611"/>
      <c r="Q27" s="613"/>
      <c r="R27" s="592"/>
      <c r="S27" s="592"/>
      <c r="T27" s="608"/>
    </row>
    <row r="28" spans="1:20" ht="85.5" customHeight="1" x14ac:dyDescent="0.25">
      <c r="A28" s="146" t="s">
        <v>2341</v>
      </c>
      <c r="B28" s="595"/>
      <c r="C28" s="601"/>
      <c r="D28" s="591"/>
      <c r="E28" s="109" t="s">
        <v>62</v>
      </c>
      <c r="F28" s="147">
        <v>41060</v>
      </c>
      <c r="G28" s="109" t="s">
        <v>2320</v>
      </c>
      <c r="H28" s="109" t="s">
        <v>2321</v>
      </c>
      <c r="I28" s="109" t="s">
        <v>17</v>
      </c>
      <c r="J28" s="109" t="s">
        <v>17</v>
      </c>
      <c r="K28" s="109" t="s">
        <v>17</v>
      </c>
      <c r="L28" s="109" t="s">
        <v>41</v>
      </c>
      <c r="M28" s="144" t="s">
        <v>2320</v>
      </c>
      <c r="N28" s="360" t="s">
        <v>2320</v>
      </c>
      <c r="O28" s="470" t="s">
        <v>3439</v>
      </c>
      <c r="P28" s="470"/>
      <c r="Q28" s="478" t="s">
        <v>2591</v>
      </c>
      <c r="R28" s="471" t="s">
        <v>3440</v>
      </c>
      <c r="S28" s="471" t="s">
        <v>3441</v>
      </c>
      <c r="T28" s="471" t="s">
        <v>3442</v>
      </c>
    </row>
    <row r="29" spans="1:20" ht="78" customHeight="1" x14ac:dyDescent="0.25">
      <c r="A29" s="111" t="s">
        <v>2342</v>
      </c>
      <c r="B29" s="111" t="s">
        <v>159</v>
      </c>
      <c r="C29" s="149" t="s">
        <v>2300</v>
      </c>
      <c r="D29" s="109" t="s">
        <v>2323</v>
      </c>
      <c r="E29" s="109" t="s">
        <v>62</v>
      </c>
      <c r="F29" s="147">
        <v>41091</v>
      </c>
      <c r="G29" s="109" t="s">
        <v>2324</v>
      </c>
      <c r="H29" s="109" t="s">
        <v>2325</v>
      </c>
      <c r="I29" s="109" t="s">
        <v>17</v>
      </c>
      <c r="J29" s="109" t="s">
        <v>17</v>
      </c>
      <c r="K29" s="109" t="s">
        <v>17</v>
      </c>
      <c r="L29" s="109" t="s">
        <v>41</v>
      </c>
      <c r="M29" s="144" t="s">
        <v>2324</v>
      </c>
      <c r="N29" s="360" t="s">
        <v>2324</v>
      </c>
      <c r="O29" s="470" t="s">
        <v>3432</v>
      </c>
      <c r="P29" s="471"/>
      <c r="Q29" s="478" t="s">
        <v>2591</v>
      </c>
      <c r="R29" s="471" t="s">
        <v>3443</v>
      </c>
      <c r="S29" s="471" t="s">
        <v>3441</v>
      </c>
      <c r="T29" s="471" t="s">
        <v>3444</v>
      </c>
    </row>
  </sheetData>
  <mergeCells count="93">
    <mergeCell ref="R26:R27"/>
    <mergeCell ref="S26:S27"/>
    <mergeCell ref="T26:T27"/>
    <mergeCell ref="M5:T5"/>
    <mergeCell ref="M6:T6"/>
    <mergeCell ref="O26:O27"/>
    <mergeCell ref="P26:P27"/>
    <mergeCell ref="M26:M27"/>
    <mergeCell ref="N26:N27"/>
    <mergeCell ref="M18:M19"/>
    <mergeCell ref="Q26:Q27"/>
    <mergeCell ref="A1:E1"/>
    <mergeCell ref="A3:B3"/>
    <mergeCell ref="A5:A7"/>
    <mergeCell ref="B5:B7"/>
    <mergeCell ref="C5:C7"/>
    <mergeCell ref="D5:D7"/>
    <mergeCell ref="E5:E7"/>
    <mergeCell ref="A8:A9"/>
    <mergeCell ref="B8:B9"/>
    <mergeCell ref="D8:D9"/>
    <mergeCell ref="E8:E9"/>
    <mergeCell ref="F8:F9"/>
    <mergeCell ref="C8:C9"/>
    <mergeCell ref="L6:L7"/>
    <mergeCell ref="F5:F7"/>
    <mergeCell ref="G5:G7"/>
    <mergeCell ref="G10:G11"/>
    <mergeCell ref="H10:H11"/>
    <mergeCell ref="F10:F11"/>
    <mergeCell ref="G8:G9"/>
    <mergeCell ref="H8:H9"/>
    <mergeCell ref="L8:L9"/>
    <mergeCell ref="H5:H7"/>
    <mergeCell ref="I5:L5"/>
    <mergeCell ref="L10:L11"/>
    <mergeCell ref="G12:G13"/>
    <mergeCell ref="H12:H13"/>
    <mergeCell ref="L12:L13"/>
    <mergeCell ref="A10:A11"/>
    <mergeCell ref="B10:B11"/>
    <mergeCell ref="D10:D11"/>
    <mergeCell ref="E10:E11"/>
    <mergeCell ref="C10:C11"/>
    <mergeCell ref="C12:C13"/>
    <mergeCell ref="A12:A13"/>
    <mergeCell ref="B12:B13"/>
    <mergeCell ref="D12:D13"/>
    <mergeCell ref="E12:E13"/>
    <mergeCell ref="F12:F13"/>
    <mergeCell ref="A26:A27"/>
    <mergeCell ref="B26:B28"/>
    <mergeCell ref="C26:C28"/>
    <mergeCell ref="A14:A15"/>
    <mergeCell ref="B14:B15"/>
    <mergeCell ref="A18:A19"/>
    <mergeCell ref="B18:B19"/>
    <mergeCell ref="C14:C15"/>
    <mergeCell ref="C18:C19"/>
    <mergeCell ref="A21:A22"/>
    <mergeCell ref="B21:B23"/>
    <mergeCell ref="C21:C23"/>
    <mergeCell ref="E18:E19"/>
    <mergeCell ref="L18:L19"/>
    <mergeCell ref="D14:D15"/>
    <mergeCell ref="E14:E15"/>
    <mergeCell ref="G18:G19"/>
    <mergeCell ref="H18:H19"/>
    <mergeCell ref="I18:I19"/>
    <mergeCell ref="J18:J19"/>
    <mergeCell ref="K18:K19"/>
    <mergeCell ref="F14:F15"/>
    <mergeCell ref="D18:D20"/>
    <mergeCell ref="F18:F19"/>
    <mergeCell ref="I26:I27"/>
    <mergeCell ref="J26:J27"/>
    <mergeCell ref="K26:K27"/>
    <mergeCell ref="L14:L15"/>
    <mergeCell ref="G14:G15"/>
    <mergeCell ref="H14:H15"/>
    <mergeCell ref="L26:L27"/>
    <mergeCell ref="L21:L22"/>
    <mergeCell ref="D21:D23"/>
    <mergeCell ref="E21:E22"/>
    <mergeCell ref="F21:F22"/>
    <mergeCell ref="G21:G22"/>
    <mergeCell ref="H21:H22"/>
    <mergeCell ref="D26:D28"/>
    <mergeCell ref="E26:E27"/>
    <mergeCell ref="D24:D25"/>
    <mergeCell ref="G26:G27"/>
    <mergeCell ref="H26:H27"/>
    <mergeCell ref="F26:F27"/>
  </mergeCells>
  <conditionalFormatting sqref="Q23:Q24">
    <cfRule type="cellIs" dxfId="1305" priority="31" operator="equal">
      <formula>"Not Applicable"</formula>
    </cfRule>
    <cfRule type="cellIs" dxfId="1304" priority="32" operator="equal">
      <formula>"Target Partially Met"</formula>
    </cfRule>
    <cfRule type="cellIs" dxfId="1303" priority="33" operator="equal">
      <formula>"Target Exceeded"</formula>
    </cfRule>
    <cfRule type="cellIs" dxfId="1302" priority="34" operator="equal">
      <formula>"Nil Achieved"</formula>
    </cfRule>
    <cfRule type="cellIs" dxfId="1301" priority="35" operator="equal">
      <formula>"Target Met"</formula>
    </cfRule>
  </conditionalFormatting>
  <conditionalFormatting sqref="Q29">
    <cfRule type="cellIs" dxfId="1300" priority="1" operator="equal">
      <formula>"Not Applicable"</formula>
    </cfRule>
    <cfRule type="cellIs" dxfId="1299" priority="2" operator="equal">
      <formula>"Target Partially Met"</formula>
    </cfRule>
    <cfRule type="cellIs" dxfId="1298" priority="3" operator="equal">
      <formula>"Target Exceeded"</formula>
    </cfRule>
    <cfRule type="cellIs" dxfId="1297" priority="4" operator="equal">
      <formula>"Nil Achieved"</formula>
    </cfRule>
    <cfRule type="cellIs" dxfId="1296" priority="5" operator="equal">
      <formula>"Target Met"</formula>
    </cfRule>
  </conditionalFormatting>
  <conditionalFormatting sqref="Q16:Q17 Q26">
    <cfRule type="cellIs" dxfId="1295" priority="131" operator="equal">
      <formula>"Not Applicable"</formula>
    </cfRule>
    <cfRule type="cellIs" dxfId="1294" priority="132" operator="equal">
      <formula>"Target Exceeded"</formula>
    </cfRule>
    <cfRule type="cellIs" dxfId="1293" priority="133" operator="equal">
      <formula>"Target Partially Met"</formula>
    </cfRule>
    <cfRule type="cellIs" dxfId="1292" priority="134" operator="equal">
      <formula>"Nil Achieved"</formula>
    </cfRule>
    <cfRule type="cellIs" dxfId="1291" priority="135" operator="equal">
      <formula>"Target Met"</formula>
    </cfRule>
  </conditionalFormatting>
  <conditionalFormatting sqref="Q16:Q17 Q26">
    <cfRule type="cellIs" dxfId="1290" priority="126" operator="equal">
      <formula>"Not Applicable"</formula>
    </cfRule>
    <cfRule type="cellIs" dxfId="1289" priority="127" operator="equal">
      <formula>"Target Partially Met"</formula>
    </cfRule>
    <cfRule type="cellIs" dxfId="1288" priority="128" operator="equal">
      <formula>"Target Exceeded"</formula>
    </cfRule>
    <cfRule type="cellIs" dxfId="1287" priority="129" operator="equal">
      <formula>"Nil Achieved"</formula>
    </cfRule>
    <cfRule type="cellIs" dxfId="1286" priority="130" operator="equal">
      <formula>"Target Met"</formula>
    </cfRule>
  </conditionalFormatting>
  <conditionalFormatting sqref="Q26 Q16:Q17">
    <cfRule type="cellIs" dxfId="1285" priority="121" operator="equal">
      <formula>"Not Applicable"</formula>
    </cfRule>
    <cfRule type="cellIs" dxfId="1284" priority="122" operator="equal">
      <formula>"Target Exceeded"</formula>
    </cfRule>
    <cfRule type="cellIs" dxfId="1283" priority="123" operator="equal">
      <formula>"Target Partially Met"</formula>
    </cfRule>
    <cfRule type="cellIs" dxfId="1282" priority="124" operator="equal">
      <formula>"Nil Achieved"</formula>
    </cfRule>
    <cfRule type="cellIs" dxfId="1281" priority="125" operator="equal">
      <formula>"Target Met"</formula>
    </cfRule>
  </conditionalFormatting>
  <conditionalFormatting sqref="Q26">
    <cfRule type="cellIs" dxfId="1280" priority="116" operator="equal">
      <formula>"Not Applicable"</formula>
    </cfRule>
    <cfRule type="cellIs" dxfId="1279" priority="117" operator="equal">
      <formula>"Target Exceeded"</formula>
    </cfRule>
    <cfRule type="cellIs" dxfId="1278" priority="118" operator="equal">
      <formula>"Target Partially Met"</formula>
    </cfRule>
    <cfRule type="cellIs" dxfId="1277" priority="119" operator="equal">
      <formula>"Nil Achieved"</formula>
    </cfRule>
    <cfRule type="cellIs" dxfId="1276" priority="120" operator="equal">
      <formula>"Target Met"</formula>
    </cfRule>
  </conditionalFormatting>
  <conditionalFormatting sqref="Q16:Q17 Q26">
    <cfRule type="cellIs" dxfId="1275" priority="111" operator="equal">
      <formula>"Not Applicable"</formula>
    </cfRule>
    <cfRule type="cellIs" dxfId="1274" priority="112" operator="equal">
      <formula>"Target Partially Met"</formula>
    </cfRule>
    <cfRule type="cellIs" dxfId="1273" priority="113" operator="equal">
      <formula>"Target Exceeded"</formula>
    </cfRule>
    <cfRule type="cellIs" dxfId="1272" priority="114" operator="equal">
      <formula>"Nil Achieved"</formula>
    </cfRule>
    <cfRule type="cellIs" dxfId="1271" priority="115" operator="equal">
      <formula>"Target Met"</formula>
    </cfRule>
  </conditionalFormatting>
  <conditionalFormatting sqref="Q8">
    <cfRule type="cellIs" dxfId="1270" priority="106" operator="equal">
      <formula>"Not Applicable"</formula>
    </cfRule>
    <cfRule type="cellIs" dxfId="1269" priority="107" operator="equal">
      <formula>"Target Partially Met"</formula>
    </cfRule>
    <cfRule type="cellIs" dxfId="1268" priority="108" operator="equal">
      <formula>"Target Exceeded"</formula>
    </cfRule>
    <cfRule type="cellIs" dxfId="1267" priority="109" operator="equal">
      <formula>"Nil Achieved"</formula>
    </cfRule>
    <cfRule type="cellIs" dxfId="1266" priority="110" operator="equal">
      <formula>"Target Met"</formula>
    </cfRule>
  </conditionalFormatting>
  <conditionalFormatting sqref="Q8">
    <cfRule type="cellIs" dxfId="1265" priority="101" operator="equal">
      <formula>"Not Applicable"</formula>
    </cfRule>
    <cfRule type="cellIs" dxfId="1264" priority="102" operator="equal">
      <formula>"Target Partially Met"</formula>
    </cfRule>
    <cfRule type="cellIs" dxfId="1263" priority="103" operator="equal">
      <formula>"Target Exceeded"</formula>
    </cfRule>
    <cfRule type="cellIs" dxfId="1262" priority="104" operator="equal">
      <formula>"Nil Achieved"</formula>
    </cfRule>
    <cfRule type="cellIs" dxfId="1261" priority="105" operator="equal">
      <formula>"Target Met"</formula>
    </cfRule>
  </conditionalFormatting>
  <conditionalFormatting sqref="Q12">
    <cfRule type="cellIs" dxfId="1260" priority="96" operator="equal">
      <formula>"Not Applicable"</formula>
    </cfRule>
    <cfRule type="cellIs" dxfId="1259" priority="97" operator="equal">
      <formula>"Target Partially Met"</formula>
    </cfRule>
    <cfRule type="cellIs" dxfId="1258" priority="98" operator="equal">
      <formula>"Target Exceeded"</formula>
    </cfRule>
    <cfRule type="cellIs" dxfId="1257" priority="99" operator="equal">
      <formula>"Nil Achieved"</formula>
    </cfRule>
    <cfRule type="cellIs" dxfId="1256" priority="100" operator="equal">
      <formula>"Target Met"</formula>
    </cfRule>
  </conditionalFormatting>
  <conditionalFormatting sqref="Q12">
    <cfRule type="cellIs" dxfId="1255" priority="91" operator="equal">
      <formula>"Not Applicable"</formula>
    </cfRule>
    <cfRule type="cellIs" dxfId="1254" priority="92" operator="equal">
      <formula>"Target Partially Met"</formula>
    </cfRule>
    <cfRule type="cellIs" dxfId="1253" priority="93" operator="equal">
      <formula>"Target Exceeded"</formula>
    </cfRule>
    <cfRule type="cellIs" dxfId="1252" priority="94" operator="equal">
      <formula>"Nil Achieved"</formula>
    </cfRule>
    <cfRule type="cellIs" dxfId="1251" priority="95" operator="equal">
      <formula>"Target Met"</formula>
    </cfRule>
  </conditionalFormatting>
  <conditionalFormatting sqref="Q10">
    <cfRule type="cellIs" dxfId="1250" priority="86" operator="equal">
      <formula>"Not Applicable"</formula>
    </cfRule>
    <cfRule type="cellIs" dxfId="1249" priority="87" operator="equal">
      <formula>"Target Partially Met"</formula>
    </cfRule>
    <cfRule type="cellIs" dxfId="1248" priority="88" operator="equal">
      <formula>"Target Exceeded"</formula>
    </cfRule>
    <cfRule type="cellIs" dxfId="1247" priority="89" operator="equal">
      <formula>"Nil Achieved"</formula>
    </cfRule>
    <cfRule type="cellIs" dxfId="1246" priority="90" operator="equal">
      <formula>"Target Met"</formula>
    </cfRule>
  </conditionalFormatting>
  <conditionalFormatting sqref="Q10">
    <cfRule type="cellIs" dxfId="1245" priority="81" operator="equal">
      <formula>"Not Applicable"</formula>
    </cfRule>
    <cfRule type="cellIs" dxfId="1244" priority="82" operator="equal">
      <formula>"Target Partially Met"</formula>
    </cfRule>
    <cfRule type="cellIs" dxfId="1243" priority="83" operator="equal">
      <formula>"Target Exceeded"</formula>
    </cfRule>
    <cfRule type="cellIs" dxfId="1242" priority="84" operator="equal">
      <formula>"Nil Achieved"</formula>
    </cfRule>
    <cfRule type="cellIs" dxfId="1241" priority="85" operator="equal">
      <formula>"Target Met"</formula>
    </cfRule>
  </conditionalFormatting>
  <conditionalFormatting sqref="Q14">
    <cfRule type="cellIs" dxfId="1240" priority="76" operator="equal">
      <formula>"Not Applicable"</formula>
    </cfRule>
    <cfRule type="cellIs" dxfId="1239" priority="77" operator="equal">
      <formula>"Target Partially Met"</formula>
    </cfRule>
    <cfRule type="cellIs" dxfId="1238" priority="78" operator="equal">
      <formula>"Target Exceeded"</formula>
    </cfRule>
    <cfRule type="cellIs" dxfId="1237" priority="79" operator="equal">
      <formula>"Nil Achieved"</formula>
    </cfRule>
    <cfRule type="cellIs" dxfId="1236" priority="80" operator="equal">
      <formula>"Target Met"</formula>
    </cfRule>
  </conditionalFormatting>
  <conditionalFormatting sqref="Q14">
    <cfRule type="cellIs" dxfId="1235" priority="71" operator="equal">
      <formula>"Not Applicable"</formula>
    </cfRule>
    <cfRule type="cellIs" dxfId="1234" priority="72" operator="equal">
      <formula>"Target Partially Met"</formula>
    </cfRule>
    <cfRule type="cellIs" dxfId="1233" priority="73" operator="equal">
      <formula>"Target Exceeded"</formula>
    </cfRule>
    <cfRule type="cellIs" dxfId="1232" priority="74" operator="equal">
      <formula>"Nil Achieved"</formula>
    </cfRule>
    <cfRule type="cellIs" dxfId="1231" priority="75" operator="equal">
      <formula>"Target Met"</formula>
    </cfRule>
  </conditionalFormatting>
  <conditionalFormatting sqref="Q18">
    <cfRule type="cellIs" dxfId="1230" priority="66" operator="equal">
      <formula>"Not Applicable"</formula>
    </cfRule>
    <cfRule type="cellIs" dxfId="1229" priority="67" operator="equal">
      <formula>"Target Partially Met"</formula>
    </cfRule>
    <cfRule type="cellIs" dxfId="1228" priority="68" operator="equal">
      <formula>"Target Exceeded"</formula>
    </cfRule>
    <cfRule type="cellIs" dxfId="1227" priority="69" operator="equal">
      <formula>"Nil Achieved"</formula>
    </cfRule>
    <cfRule type="cellIs" dxfId="1226" priority="70" operator="equal">
      <formula>"Target Met"</formula>
    </cfRule>
  </conditionalFormatting>
  <conditionalFormatting sqref="Q18">
    <cfRule type="cellIs" dxfId="1225" priority="61" operator="equal">
      <formula>"Not Applicable"</formula>
    </cfRule>
    <cfRule type="cellIs" dxfId="1224" priority="62" operator="equal">
      <formula>"Target Partially Met"</formula>
    </cfRule>
    <cfRule type="cellIs" dxfId="1223" priority="63" operator="equal">
      <formula>"Target Exceeded"</formula>
    </cfRule>
    <cfRule type="cellIs" dxfId="1222" priority="64" operator="equal">
      <formula>"Nil Achieved"</formula>
    </cfRule>
    <cfRule type="cellIs" dxfId="1221" priority="65" operator="equal">
      <formula>"Target Met"</formula>
    </cfRule>
  </conditionalFormatting>
  <conditionalFormatting sqref="Q20">
    <cfRule type="cellIs" dxfId="1220" priority="56" operator="equal">
      <formula>"Not Applicable"</formula>
    </cfRule>
    <cfRule type="cellIs" dxfId="1219" priority="57" operator="equal">
      <formula>"Target Partially Met"</formula>
    </cfRule>
    <cfRule type="cellIs" dxfId="1218" priority="58" operator="equal">
      <formula>"Target Exceeded"</formula>
    </cfRule>
    <cfRule type="cellIs" dxfId="1217" priority="59" operator="equal">
      <formula>"Nil Achieved"</formula>
    </cfRule>
    <cfRule type="cellIs" dxfId="1216" priority="60" operator="equal">
      <formula>"Target Met"</formula>
    </cfRule>
  </conditionalFormatting>
  <conditionalFormatting sqref="Q20">
    <cfRule type="cellIs" dxfId="1215" priority="51" operator="equal">
      <formula>"Not Applicable"</formula>
    </cfRule>
    <cfRule type="cellIs" dxfId="1214" priority="52" operator="equal">
      <formula>"Target Partially Met"</formula>
    </cfRule>
    <cfRule type="cellIs" dxfId="1213" priority="53" operator="equal">
      <formula>"Target Exceeded"</formula>
    </cfRule>
    <cfRule type="cellIs" dxfId="1212" priority="54" operator="equal">
      <formula>"Nil Achieved"</formula>
    </cfRule>
    <cfRule type="cellIs" dxfId="1211" priority="55" operator="equal">
      <formula>"Target Met"</formula>
    </cfRule>
  </conditionalFormatting>
  <conditionalFormatting sqref="Q21">
    <cfRule type="cellIs" dxfId="1210" priority="46" operator="equal">
      <formula>"Not Applicable"</formula>
    </cfRule>
    <cfRule type="cellIs" dxfId="1209" priority="47" operator="equal">
      <formula>"Target Partially Met"</formula>
    </cfRule>
    <cfRule type="cellIs" dxfId="1208" priority="48" operator="equal">
      <formula>"Target Exceeded"</formula>
    </cfRule>
    <cfRule type="cellIs" dxfId="1207" priority="49" operator="equal">
      <formula>"Nil Achieved"</formula>
    </cfRule>
    <cfRule type="cellIs" dxfId="1206" priority="50" operator="equal">
      <formula>"Target Met"</formula>
    </cfRule>
  </conditionalFormatting>
  <conditionalFormatting sqref="Q21">
    <cfRule type="cellIs" dxfId="1205" priority="41" operator="equal">
      <formula>"Not Applicable"</formula>
    </cfRule>
    <cfRule type="cellIs" dxfId="1204" priority="42" operator="equal">
      <formula>"Target Partially Met"</formula>
    </cfRule>
    <cfRule type="cellIs" dxfId="1203" priority="43" operator="equal">
      <formula>"Target Exceeded"</formula>
    </cfRule>
    <cfRule type="cellIs" dxfId="1202" priority="44" operator="equal">
      <formula>"Nil Achieved"</formula>
    </cfRule>
    <cfRule type="cellIs" dxfId="1201" priority="45" operator="equal">
      <formula>"Target Met"</formula>
    </cfRule>
  </conditionalFormatting>
  <conditionalFormatting sqref="Q23:Q24">
    <cfRule type="cellIs" dxfId="1200" priority="36" operator="equal">
      <formula>"Not Applicable"</formula>
    </cfRule>
    <cfRule type="cellIs" dxfId="1199" priority="37" operator="equal">
      <formula>"Target Partially Met"</formula>
    </cfRule>
    <cfRule type="cellIs" dxfId="1198" priority="38" operator="equal">
      <formula>"Target Exceeded"</formula>
    </cfRule>
    <cfRule type="cellIs" dxfId="1197" priority="39" operator="equal">
      <formula>"Nil Achieved"</formula>
    </cfRule>
    <cfRule type="cellIs" dxfId="1196" priority="40" operator="equal">
      <formula>"Target Met"</formula>
    </cfRule>
  </conditionalFormatting>
  <conditionalFormatting sqref="Q25">
    <cfRule type="cellIs" dxfId="1195" priority="26" operator="equal">
      <formula>"Not Applicable"</formula>
    </cfRule>
    <cfRule type="cellIs" dxfId="1194" priority="27" operator="equal">
      <formula>"Target Partially Met"</formula>
    </cfRule>
    <cfRule type="cellIs" dxfId="1193" priority="28" operator="equal">
      <formula>"Target Exceeded"</formula>
    </cfRule>
    <cfRule type="cellIs" dxfId="1192" priority="29" operator="equal">
      <formula>"Nil Achieved"</formula>
    </cfRule>
    <cfRule type="cellIs" dxfId="1191" priority="30" operator="equal">
      <formula>"Target Met"</formula>
    </cfRule>
  </conditionalFormatting>
  <conditionalFormatting sqref="Q25">
    <cfRule type="cellIs" dxfId="1190" priority="21" operator="equal">
      <formula>"Not Applicable"</formula>
    </cfRule>
    <cfRule type="cellIs" dxfId="1189" priority="22" operator="equal">
      <formula>"Target Partially Met"</formula>
    </cfRule>
    <cfRule type="cellIs" dxfId="1188" priority="23" operator="equal">
      <formula>"Target Exceeded"</formula>
    </cfRule>
    <cfRule type="cellIs" dxfId="1187" priority="24" operator="equal">
      <formula>"Nil Achieved"</formula>
    </cfRule>
    <cfRule type="cellIs" dxfId="1186" priority="25" operator="equal">
      <formula>"Target Met"</formula>
    </cfRule>
  </conditionalFormatting>
  <conditionalFormatting sqref="Q28">
    <cfRule type="cellIs" dxfId="1185" priority="16" operator="equal">
      <formula>"Not Applicable"</formula>
    </cfRule>
    <cfRule type="cellIs" dxfId="1184" priority="17" operator="equal">
      <formula>"Target Partially Met"</formula>
    </cfRule>
    <cfRule type="cellIs" dxfId="1183" priority="18" operator="equal">
      <formula>"Target Exceeded"</formula>
    </cfRule>
    <cfRule type="cellIs" dxfId="1182" priority="19" operator="equal">
      <formula>"Nil Achieved"</formula>
    </cfRule>
    <cfRule type="cellIs" dxfId="1181" priority="20" operator="equal">
      <formula>"Target Met"</formula>
    </cfRule>
  </conditionalFormatting>
  <conditionalFormatting sqref="Q28">
    <cfRule type="cellIs" dxfId="1180" priority="11" operator="equal">
      <formula>"Not Applicable"</formula>
    </cfRule>
    <cfRule type="cellIs" dxfId="1179" priority="12" operator="equal">
      <formula>"Target Partially Met"</formula>
    </cfRule>
    <cfRule type="cellIs" dxfId="1178" priority="13" operator="equal">
      <formula>"Target Exceeded"</formula>
    </cfRule>
    <cfRule type="cellIs" dxfId="1177" priority="14" operator="equal">
      <formula>"Nil Achieved"</formula>
    </cfRule>
    <cfRule type="cellIs" dxfId="1176" priority="15" operator="equal">
      <formula>"Target Met"</formula>
    </cfRule>
  </conditionalFormatting>
  <conditionalFormatting sqref="Q29">
    <cfRule type="cellIs" dxfId="1175" priority="6" operator="equal">
      <formula>"Not Applicable"</formula>
    </cfRule>
    <cfRule type="cellIs" dxfId="1174" priority="7" operator="equal">
      <formula>"Target Partially Met"</formula>
    </cfRule>
    <cfRule type="cellIs" dxfId="1173" priority="8" operator="equal">
      <formula>"Target Exceeded"</formula>
    </cfRule>
    <cfRule type="cellIs" dxfId="1172" priority="9" operator="equal">
      <formula>"Nil Achieved"</formula>
    </cfRule>
    <cfRule type="cellIs" dxfId="1171" priority="10" operator="equal">
      <formula>"Target Met"</formula>
    </cfRule>
  </conditionalFormatting>
  <pageMargins left="0.70866141732283472" right="0.70866141732283472" top="0.74803149606299213" bottom="0.74803149606299213" header="0.31496062992125984" footer="0.31496062992125984"/>
  <pageSetup scale="58" firstPageNumber="22" orientation="landscape" r:id="rId1"/>
  <headerFooter alignWithMargins="0">
    <oddHeader>&amp;CSDBIP 2012/2013</oddHeader>
    <oddFooter>Page &amp;P of &amp;N</oddFooter>
  </headerFooter>
  <rowBreaks count="1" manualBreakCount="1">
    <brk id="22" max="19"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Sheet1!$A$1:$A$6</xm:f>
          </x14:formula1>
          <xm:sqref>Q8 Q12 Q10 Q14 Q18 Q20:Q21 Q23:Q25 Q28:Q29</xm:sqref>
        </x14:dataValidation>
        <x14:dataValidation type="list" allowBlank="1" showInputMessage="1" showErrorMessage="1">
          <x14:formula1>
            <xm:f>[13]Sheet1!#REF!</xm:f>
          </x14:formula1>
          <xm:sqref>Q11 Q9 Q13 Q15:Q17 Q19 Q22 Q26:Q27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2491</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7.25" thickBot="1" x14ac:dyDescent="0.35">
      <c r="E3" s="158"/>
    </row>
    <row r="4" spans="1:16" ht="18.75" thickBot="1" x14ac:dyDescent="0.35">
      <c r="E4" s="159"/>
      <c r="F4" s="187" t="s">
        <v>2444</v>
      </c>
      <c r="G4" s="536" t="s">
        <v>2445</v>
      </c>
    </row>
    <row r="5" spans="1:16" ht="18.75" thickBot="1" x14ac:dyDescent="0.35">
      <c r="E5" s="161"/>
      <c r="F5" s="187" t="s">
        <v>2446</v>
      </c>
      <c r="G5" s="537"/>
    </row>
    <row r="6" spans="1:16" ht="18.75" thickBot="1" x14ac:dyDescent="0.35">
      <c r="E6" s="162"/>
      <c r="F6" s="188" t="s">
        <v>2447</v>
      </c>
      <c r="G6" s="537"/>
    </row>
    <row r="7" spans="1:16" ht="18.75" thickBot="1" x14ac:dyDescent="0.35">
      <c r="E7" s="164"/>
      <c r="F7" s="188" t="s">
        <v>2448</v>
      </c>
      <c r="G7" s="537"/>
    </row>
    <row r="8" spans="1:16" ht="18.75" thickBot="1" x14ac:dyDescent="0.35">
      <c r="E8" s="165"/>
      <c r="F8" s="188" t="s">
        <v>2449</v>
      </c>
      <c r="G8" s="537"/>
    </row>
    <row r="9" spans="1:16" ht="18.75" thickBot="1" x14ac:dyDescent="0.35">
      <c r="E9" s="166"/>
      <c r="F9" s="188" t="s">
        <v>2450</v>
      </c>
      <c r="G9" s="538"/>
    </row>
    <row r="10" spans="1:16" ht="18.75" hidden="1" customHeight="1" thickBot="1" x14ac:dyDescent="0.35">
      <c r="E10" s="167"/>
      <c r="F10" s="188" t="s">
        <v>2451</v>
      </c>
      <c r="G10" s="188"/>
    </row>
    <row r="12" spans="1:16" ht="18.75" x14ac:dyDescent="0.3">
      <c r="D12" s="168">
        <v>1</v>
      </c>
      <c r="E12" s="169" t="s">
        <v>2491</v>
      </c>
      <c r="F12" s="170"/>
      <c r="G12" s="170"/>
    </row>
    <row r="13" spans="1:16" ht="18.75" x14ac:dyDescent="0.3">
      <c r="D13" s="170"/>
      <c r="E13" s="170"/>
      <c r="F13" s="170"/>
      <c r="G13" s="170"/>
    </row>
    <row r="14" spans="1:16" ht="18.75" x14ac:dyDescent="0.3">
      <c r="D14" s="171">
        <v>1.1000000000000001</v>
      </c>
      <c r="E14" s="169" t="s">
        <v>2453</v>
      </c>
      <c r="F14" s="170">
        <v>11</v>
      </c>
      <c r="G14" s="170"/>
    </row>
    <row r="15" spans="1:16" ht="18.75" x14ac:dyDescent="0.3">
      <c r="D15" s="170" t="s">
        <v>2454</v>
      </c>
      <c r="E15" s="172" t="s">
        <v>2455</v>
      </c>
      <c r="F15" s="170">
        <v>11</v>
      </c>
      <c r="G15" s="170"/>
    </row>
    <row r="16" spans="1:16" ht="18.75" x14ac:dyDescent="0.3">
      <c r="D16" s="170" t="s">
        <v>2456</v>
      </c>
      <c r="E16" s="169" t="s">
        <v>2457</v>
      </c>
      <c r="F16" s="170">
        <v>0</v>
      </c>
      <c r="G16" s="170"/>
    </row>
    <row r="17" spans="4:13" ht="18.75" x14ac:dyDescent="0.3">
      <c r="D17" s="170"/>
      <c r="E17" s="170"/>
      <c r="F17" s="170"/>
      <c r="G17" s="170"/>
      <c r="M17" s="189"/>
    </row>
    <row r="18" spans="4:13" ht="18.75" x14ac:dyDescent="0.3">
      <c r="D18" s="171">
        <v>1.2</v>
      </c>
      <c r="E18" s="170" t="s">
        <v>2477</v>
      </c>
      <c r="F18" s="170"/>
      <c r="G18" s="170"/>
    </row>
    <row r="42" spans="4:7" ht="18.75" x14ac:dyDescent="0.3">
      <c r="D42" s="175"/>
      <c r="E42" s="176"/>
      <c r="F42" s="178"/>
      <c r="G42" s="178"/>
    </row>
    <row r="43" spans="4:7" x14ac:dyDescent="0.3">
      <c r="D43" s="178"/>
      <c r="E43" s="178"/>
      <c r="F43" s="178"/>
      <c r="G43" s="178"/>
    </row>
    <row r="44" spans="4:7" ht="18.75" x14ac:dyDescent="0.3">
      <c r="D44" s="178"/>
      <c r="E44" s="177"/>
      <c r="F44" s="177"/>
      <c r="G44" s="177"/>
    </row>
    <row r="45" spans="4:7" x14ac:dyDescent="0.3">
      <c r="D45" s="178"/>
      <c r="E45" s="179"/>
      <c r="F45" s="179"/>
      <c r="G45" s="179"/>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54" fitToHeight="25" orientation="portrait" r:id="rId1"/>
  <headerFooter>
    <oddFooter>Page &amp;P of &amp;N</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29"/>
  <sheetViews>
    <sheetView view="pageBreakPreview" topLeftCell="A7" zoomScaleSheetLayoutView="100" workbookViewId="0">
      <pane ySplit="1" topLeftCell="A8" activePane="bottomLeft" state="frozen"/>
      <selection activeCell="A7" sqref="A7"/>
      <selection pane="bottomLeft" activeCell="A8" sqref="A8:A9"/>
    </sheetView>
  </sheetViews>
  <sheetFormatPr defaultRowHeight="15" x14ac:dyDescent="0.25"/>
  <cols>
    <col min="1" max="1" width="8.7109375" style="30" customWidth="1"/>
    <col min="2" max="2" width="15" style="30" customWidth="1"/>
    <col min="3" max="3" width="12.85546875" style="30" customWidth="1"/>
    <col min="4" max="4" width="12.140625" style="30" bestFit="1" customWidth="1"/>
    <col min="5" max="5" width="9.140625" style="30"/>
    <col min="6" max="6" width="11.42578125" style="30" customWidth="1"/>
    <col min="7" max="7" width="12.28515625" style="30" customWidth="1"/>
    <col min="8" max="8" width="11.5703125" style="30" customWidth="1"/>
    <col min="9" max="12" width="9.140625" style="30"/>
    <col min="13" max="13" width="11.42578125" style="30" hidden="1" customWidth="1"/>
    <col min="14" max="14" width="9.7109375" style="30" customWidth="1"/>
    <col min="15" max="15" width="11.5703125" style="30" customWidth="1"/>
    <col min="16" max="16" width="13.140625" style="30" hidden="1" customWidth="1"/>
    <col min="17" max="18" width="9.140625" style="30"/>
    <col min="19" max="20" width="10.42578125" style="30" customWidth="1"/>
    <col min="21" max="16384" width="9.140625" style="30"/>
  </cols>
  <sheetData>
    <row r="1" spans="1:20" ht="15.75" x14ac:dyDescent="0.25">
      <c r="A1" s="586" t="s">
        <v>2</v>
      </c>
      <c r="B1" s="586"/>
      <c r="C1" s="586"/>
      <c r="D1" s="586"/>
      <c r="E1" s="586"/>
      <c r="F1" s="586"/>
    </row>
    <row r="3" spans="1:20" ht="15.75" x14ac:dyDescent="0.25">
      <c r="A3" s="586" t="s">
        <v>792</v>
      </c>
      <c r="B3" s="586"/>
      <c r="C3" s="586"/>
      <c r="D3" s="123"/>
    </row>
    <row r="5" spans="1:20" ht="24" customHeight="1" x14ac:dyDescent="0.25">
      <c r="A5" s="575" t="s">
        <v>1512</v>
      </c>
      <c r="B5" s="575" t="s">
        <v>0</v>
      </c>
      <c r="C5" s="575" t="s">
        <v>3</v>
      </c>
      <c r="D5" s="575" t="s">
        <v>4</v>
      </c>
      <c r="E5" s="575" t="s">
        <v>5</v>
      </c>
      <c r="F5" s="575" t="s">
        <v>1831</v>
      </c>
      <c r="G5" s="575" t="s">
        <v>6</v>
      </c>
      <c r="H5" s="575" t="s">
        <v>12</v>
      </c>
      <c r="I5" s="575" t="s">
        <v>7</v>
      </c>
      <c r="J5" s="575"/>
      <c r="K5" s="575"/>
      <c r="L5" s="575"/>
      <c r="M5" s="555" t="s">
        <v>2782</v>
      </c>
      <c r="N5" s="555"/>
      <c r="O5" s="555"/>
      <c r="P5" s="555"/>
      <c r="Q5" s="555"/>
      <c r="R5" s="555"/>
      <c r="S5" s="555"/>
      <c r="T5" s="555"/>
    </row>
    <row r="6" spans="1:20" ht="15" customHeight="1" x14ac:dyDescent="0.25">
      <c r="A6" s="575"/>
      <c r="B6" s="575"/>
      <c r="C6" s="575"/>
      <c r="D6" s="575"/>
      <c r="E6" s="575"/>
      <c r="F6" s="575"/>
      <c r="G6" s="575"/>
      <c r="H6" s="575"/>
      <c r="I6" s="77" t="s">
        <v>1</v>
      </c>
      <c r="J6" s="77" t="s">
        <v>8</v>
      </c>
      <c r="K6" s="77" t="s">
        <v>9</v>
      </c>
      <c r="L6" s="575" t="s">
        <v>10</v>
      </c>
      <c r="M6" s="556" t="s">
        <v>2776</v>
      </c>
      <c r="N6" s="556"/>
      <c r="O6" s="556"/>
      <c r="P6" s="556"/>
      <c r="Q6" s="556"/>
      <c r="R6" s="556"/>
      <c r="S6" s="556"/>
      <c r="T6" s="556"/>
    </row>
    <row r="7" spans="1:20" ht="132" x14ac:dyDescent="0.25">
      <c r="A7" s="575"/>
      <c r="B7" s="575"/>
      <c r="C7" s="575"/>
      <c r="D7" s="575"/>
      <c r="E7" s="575"/>
      <c r="F7" s="575"/>
      <c r="G7" s="575"/>
      <c r="H7" s="575"/>
      <c r="I7" s="77" t="s">
        <v>11</v>
      </c>
      <c r="J7" s="77" t="s">
        <v>11</v>
      </c>
      <c r="K7" s="77" t="s">
        <v>11</v>
      </c>
      <c r="L7" s="575"/>
      <c r="M7" s="368" t="s">
        <v>2676</v>
      </c>
      <c r="N7" s="368" t="s">
        <v>2780</v>
      </c>
      <c r="O7" s="368" t="s">
        <v>2781</v>
      </c>
      <c r="P7" s="368" t="s">
        <v>2677</v>
      </c>
      <c r="Q7" s="368" t="s">
        <v>2677</v>
      </c>
      <c r="R7" s="368" t="s">
        <v>2678</v>
      </c>
      <c r="S7" s="368" t="s">
        <v>2679</v>
      </c>
      <c r="T7" s="368" t="s">
        <v>2680</v>
      </c>
    </row>
    <row r="8" spans="1:20" ht="75.75" customHeight="1" x14ac:dyDescent="0.25">
      <c r="A8" s="564" t="s">
        <v>1592</v>
      </c>
      <c r="B8" s="564" t="s">
        <v>491</v>
      </c>
      <c r="C8" s="564" t="s">
        <v>492</v>
      </c>
      <c r="D8" s="564" t="s">
        <v>493</v>
      </c>
      <c r="E8" s="564" t="s">
        <v>17</v>
      </c>
      <c r="F8" s="564" t="s">
        <v>494</v>
      </c>
      <c r="G8" s="564" t="s">
        <v>495</v>
      </c>
      <c r="H8" s="564" t="s">
        <v>1024</v>
      </c>
      <c r="I8" s="75" t="s">
        <v>17</v>
      </c>
      <c r="J8" s="75" t="s">
        <v>17</v>
      </c>
      <c r="K8" s="75" t="s">
        <v>17</v>
      </c>
      <c r="L8" s="564" t="s">
        <v>41</v>
      </c>
      <c r="M8" s="267" t="s">
        <v>17</v>
      </c>
      <c r="N8" s="407" t="s">
        <v>17</v>
      </c>
      <c r="O8" s="407" t="s">
        <v>17</v>
      </c>
      <c r="P8" s="407"/>
      <c r="Q8" s="405" t="s">
        <v>2594</v>
      </c>
      <c r="R8" s="407" t="s">
        <v>17</v>
      </c>
      <c r="S8" s="407" t="s">
        <v>17</v>
      </c>
      <c r="T8" s="407" t="s">
        <v>17</v>
      </c>
    </row>
    <row r="9" spans="1:20" ht="23.25" customHeight="1" x14ac:dyDescent="0.25">
      <c r="A9" s="564"/>
      <c r="B9" s="564"/>
      <c r="C9" s="564"/>
      <c r="D9" s="564"/>
      <c r="E9" s="564"/>
      <c r="F9" s="564"/>
      <c r="G9" s="564"/>
      <c r="H9" s="564"/>
      <c r="I9" s="75" t="s">
        <v>17</v>
      </c>
      <c r="J9" s="75" t="s">
        <v>17</v>
      </c>
      <c r="K9" s="75" t="s">
        <v>17</v>
      </c>
      <c r="L9" s="564"/>
      <c r="M9" s="267" t="s">
        <v>17</v>
      </c>
      <c r="N9" s="407" t="s">
        <v>17</v>
      </c>
      <c r="O9" s="407" t="s">
        <v>17</v>
      </c>
      <c r="P9" s="407" t="s">
        <v>17</v>
      </c>
      <c r="Q9" s="407" t="s">
        <v>17</v>
      </c>
      <c r="R9" s="407" t="s">
        <v>17</v>
      </c>
      <c r="S9" s="407" t="s">
        <v>17</v>
      </c>
      <c r="T9" s="407" t="s">
        <v>17</v>
      </c>
    </row>
    <row r="10" spans="1:20" ht="200.25" customHeight="1" x14ac:dyDescent="0.25">
      <c r="A10" s="564" t="s">
        <v>1593</v>
      </c>
      <c r="B10" s="564" t="s">
        <v>491</v>
      </c>
      <c r="C10" s="564" t="s">
        <v>492</v>
      </c>
      <c r="D10" s="564" t="s">
        <v>493</v>
      </c>
      <c r="E10" s="564" t="s">
        <v>17</v>
      </c>
      <c r="F10" s="564" t="s">
        <v>40</v>
      </c>
      <c r="G10" s="564" t="s">
        <v>1945</v>
      </c>
      <c r="H10" s="564" t="s">
        <v>1945</v>
      </c>
      <c r="I10" s="75" t="s">
        <v>17</v>
      </c>
      <c r="J10" s="75" t="s">
        <v>17</v>
      </c>
      <c r="K10" s="75" t="s">
        <v>17</v>
      </c>
      <c r="L10" s="564" t="s">
        <v>41</v>
      </c>
      <c r="M10" s="268" t="s">
        <v>1946</v>
      </c>
      <c r="N10" s="406" t="s">
        <v>1946</v>
      </c>
      <c r="O10" s="406" t="s">
        <v>1946</v>
      </c>
      <c r="P10" s="406"/>
      <c r="Q10" s="405" t="s">
        <v>2591</v>
      </c>
      <c r="R10" s="407" t="s">
        <v>3043</v>
      </c>
      <c r="S10" s="407" t="s">
        <v>3044</v>
      </c>
      <c r="T10" s="406" t="s">
        <v>3045</v>
      </c>
    </row>
    <row r="11" spans="1:20" x14ac:dyDescent="0.25">
      <c r="A11" s="564"/>
      <c r="B11" s="564"/>
      <c r="C11" s="564"/>
      <c r="D11" s="564"/>
      <c r="E11" s="564"/>
      <c r="F11" s="564"/>
      <c r="G11" s="564"/>
      <c r="H11" s="564"/>
      <c r="I11" s="75" t="s">
        <v>17</v>
      </c>
      <c r="J11" s="75" t="s">
        <v>17</v>
      </c>
      <c r="K11" s="75" t="s">
        <v>17</v>
      </c>
      <c r="L11" s="564"/>
      <c r="M11" s="267" t="s">
        <v>17</v>
      </c>
      <c r="N11" s="407" t="s">
        <v>17</v>
      </c>
      <c r="O11" s="407" t="s">
        <v>17</v>
      </c>
      <c r="P11" s="407" t="s">
        <v>17</v>
      </c>
      <c r="Q11" s="407" t="s">
        <v>17</v>
      </c>
      <c r="R11" s="407" t="s">
        <v>17</v>
      </c>
      <c r="S11" s="407" t="s">
        <v>17</v>
      </c>
      <c r="T11" s="407" t="s">
        <v>17</v>
      </c>
    </row>
    <row r="12" spans="1:20" ht="82.5" customHeight="1" x14ac:dyDescent="0.25">
      <c r="A12" s="564" t="s">
        <v>1594</v>
      </c>
      <c r="B12" s="564" t="s">
        <v>491</v>
      </c>
      <c r="C12" s="564" t="s">
        <v>1027</v>
      </c>
      <c r="D12" s="564" t="s">
        <v>496</v>
      </c>
      <c r="E12" s="564" t="s">
        <v>17</v>
      </c>
      <c r="F12" s="566" t="s">
        <v>1266</v>
      </c>
      <c r="G12" s="564" t="s">
        <v>1025</v>
      </c>
      <c r="H12" s="564" t="s">
        <v>1026</v>
      </c>
      <c r="I12" s="75" t="s">
        <v>17</v>
      </c>
      <c r="J12" s="75" t="s">
        <v>17</v>
      </c>
      <c r="K12" s="75" t="s">
        <v>17</v>
      </c>
      <c r="L12" s="564" t="s">
        <v>41</v>
      </c>
      <c r="M12" s="267" t="s">
        <v>1025</v>
      </c>
      <c r="N12" s="407" t="s">
        <v>17</v>
      </c>
      <c r="O12" s="407" t="s">
        <v>17</v>
      </c>
      <c r="P12" s="407"/>
      <c r="Q12" s="405" t="s">
        <v>2594</v>
      </c>
      <c r="R12" s="407" t="s">
        <v>17</v>
      </c>
      <c r="S12" s="407" t="s">
        <v>17</v>
      </c>
      <c r="T12" s="407" t="s">
        <v>17</v>
      </c>
    </row>
    <row r="13" spans="1:20" x14ac:dyDescent="0.25">
      <c r="A13" s="564"/>
      <c r="B13" s="564"/>
      <c r="C13" s="564"/>
      <c r="D13" s="564"/>
      <c r="E13" s="564"/>
      <c r="F13" s="566"/>
      <c r="G13" s="564"/>
      <c r="H13" s="564"/>
      <c r="I13" s="75" t="s">
        <v>17</v>
      </c>
      <c r="J13" s="75" t="s">
        <v>17</v>
      </c>
      <c r="K13" s="75" t="s">
        <v>17</v>
      </c>
      <c r="L13" s="564"/>
      <c r="M13" s="267" t="s">
        <v>17</v>
      </c>
      <c r="N13" s="407" t="s">
        <v>17</v>
      </c>
      <c r="O13" s="407" t="s">
        <v>17</v>
      </c>
      <c r="P13" s="407" t="s">
        <v>17</v>
      </c>
      <c r="Q13" s="407" t="s">
        <v>17</v>
      </c>
      <c r="R13" s="407" t="s">
        <v>17</v>
      </c>
      <c r="S13" s="407" t="s">
        <v>17</v>
      </c>
      <c r="T13" s="407" t="s">
        <v>17</v>
      </c>
    </row>
    <row r="14" spans="1:20" ht="70.5" customHeight="1" x14ac:dyDescent="0.25">
      <c r="A14" s="564" t="s">
        <v>1595</v>
      </c>
      <c r="B14" s="564" t="s">
        <v>491</v>
      </c>
      <c r="C14" s="564"/>
      <c r="D14" s="564" t="s">
        <v>498</v>
      </c>
      <c r="E14" s="564" t="s">
        <v>17</v>
      </c>
      <c r="F14" s="564" t="s">
        <v>499</v>
      </c>
      <c r="G14" s="564" t="s">
        <v>1947</v>
      </c>
      <c r="H14" s="564" t="s">
        <v>1028</v>
      </c>
      <c r="I14" s="75" t="s">
        <v>17</v>
      </c>
      <c r="J14" s="75" t="s">
        <v>17</v>
      </c>
      <c r="K14" s="75" t="s">
        <v>17</v>
      </c>
      <c r="L14" s="564" t="s">
        <v>41</v>
      </c>
      <c r="M14" s="268" t="s">
        <v>1948</v>
      </c>
      <c r="N14" s="406" t="s">
        <v>1948</v>
      </c>
      <c r="O14" s="406" t="s">
        <v>1948</v>
      </c>
      <c r="P14" s="406"/>
      <c r="Q14" s="405" t="s">
        <v>2853</v>
      </c>
      <c r="R14" s="407" t="s">
        <v>17</v>
      </c>
      <c r="S14" s="407" t="s">
        <v>17</v>
      </c>
      <c r="T14" s="407" t="s">
        <v>3046</v>
      </c>
    </row>
    <row r="15" spans="1:20" x14ac:dyDescent="0.25">
      <c r="A15" s="564"/>
      <c r="B15" s="564"/>
      <c r="C15" s="564"/>
      <c r="D15" s="564"/>
      <c r="E15" s="564"/>
      <c r="F15" s="564"/>
      <c r="G15" s="564"/>
      <c r="H15" s="564"/>
      <c r="I15" s="75" t="s">
        <v>17</v>
      </c>
      <c r="J15" s="75" t="s">
        <v>17</v>
      </c>
      <c r="K15" s="75" t="s">
        <v>17</v>
      </c>
      <c r="L15" s="564"/>
      <c r="M15" s="267" t="s">
        <v>17</v>
      </c>
      <c r="N15" s="407" t="s">
        <v>17</v>
      </c>
      <c r="O15" s="407" t="s">
        <v>17</v>
      </c>
      <c r="P15" s="407" t="s">
        <v>17</v>
      </c>
      <c r="Q15" s="407" t="s">
        <v>17</v>
      </c>
      <c r="R15" s="407" t="s">
        <v>17</v>
      </c>
      <c r="S15" s="407" t="s">
        <v>17</v>
      </c>
      <c r="T15" s="407" t="s">
        <v>17</v>
      </c>
    </row>
    <row r="16" spans="1:20" ht="220.5" customHeight="1" x14ac:dyDescent="0.25">
      <c r="A16" s="564" t="s">
        <v>1596</v>
      </c>
      <c r="B16" s="564" t="s">
        <v>491</v>
      </c>
      <c r="C16" s="564"/>
      <c r="D16" s="564"/>
      <c r="E16" s="564" t="s">
        <v>17</v>
      </c>
      <c r="F16" s="564" t="s">
        <v>17</v>
      </c>
      <c r="G16" s="564" t="s">
        <v>1949</v>
      </c>
      <c r="H16" s="564" t="s">
        <v>1950</v>
      </c>
      <c r="I16" s="75" t="s">
        <v>17</v>
      </c>
      <c r="J16" s="75" t="s">
        <v>17</v>
      </c>
      <c r="K16" s="75" t="s">
        <v>17</v>
      </c>
      <c r="L16" s="564" t="s">
        <v>41</v>
      </c>
      <c r="M16" s="267" t="s">
        <v>1951</v>
      </c>
      <c r="N16" s="407" t="s">
        <v>1951</v>
      </c>
      <c r="O16" s="407" t="s">
        <v>1951</v>
      </c>
      <c r="P16" s="407"/>
      <c r="Q16" s="405" t="s">
        <v>2887</v>
      </c>
      <c r="R16" s="407" t="s">
        <v>3047</v>
      </c>
      <c r="S16" s="407" t="s">
        <v>3047</v>
      </c>
      <c r="T16" s="407" t="s">
        <v>3048</v>
      </c>
    </row>
    <row r="17" spans="1:20" x14ac:dyDescent="0.25">
      <c r="A17" s="564"/>
      <c r="B17" s="564"/>
      <c r="C17" s="564"/>
      <c r="D17" s="564"/>
      <c r="E17" s="564"/>
      <c r="F17" s="564"/>
      <c r="G17" s="564"/>
      <c r="H17" s="564"/>
      <c r="I17" s="75" t="s">
        <v>17</v>
      </c>
      <c r="J17" s="75" t="s">
        <v>17</v>
      </c>
      <c r="K17" s="75" t="s">
        <v>17</v>
      </c>
      <c r="L17" s="564"/>
      <c r="M17" s="267" t="s">
        <v>17</v>
      </c>
      <c r="N17" s="407" t="s">
        <v>17</v>
      </c>
      <c r="O17" s="407" t="s">
        <v>17</v>
      </c>
      <c r="P17" s="407" t="s">
        <v>17</v>
      </c>
      <c r="Q17" s="407" t="s">
        <v>17</v>
      </c>
      <c r="R17" s="407" t="s">
        <v>17</v>
      </c>
      <c r="S17" s="407" t="s">
        <v>17</v>
      </c>
      <c r="T17" s="407" t="s">
        <v>17</v>
      </c>
    </row>
    <row r="18" spans="1:20" ht="122.25" customHeight="1" x14ac:dyDescent="0.25">
      <c r="A18" s="564" t="s">
        <v>1597</v>
      </c>
      <c r="B18" s="564" t="s">
        <v>500</v>
      </c>
      <c r="C18" s="564" t="s">
        <v>492</v>
      </c>
      <c r="D18" s="564" t="s">
        <v>501</v>
      </c>
      <c r="E18" s="564" t="s">
        <v>17</v>
      </c>
      <c r="F18" s="587" t="s">
        <v>1409</v>
      </c>
      <c r="G18" s="564" t="s">
        <v>1952</v>
      </c>
      <c r="H18" s="564" t="s">
        <v>1952</v>
      </c>
      <c r="I18" s="75" t="s">
        <v>17</v>
      </c>
      <c r="J18" s="75" t="s">
        <v>17</v>
      </c>
      <c r="K18" s="75" t="s">
        <v>17</v>
      </c>
      <c r="L18" s="564" t="s">
        <v>41</v>
      </c>
      <c r="M18" s="267" t="s">
        <v>1952</v>
      </c>
      <c r="N18" s="407" t="s">
        <v>1952</v>
      </c>
      <c r="O18" s="407" t="s">
        <v>1952</v>
      </c>
      <c r="P18" s="407"/>
      <c r="Q18" s="405" t="s">
        <v>2853</v>
      </c>
      <c r="R18" s="407" t="s">
        <v>17</v>
      </c>
      <c r="S18" s="407" t="s">
        <v>17</v>
      </c>
      <c r="T18" s="407" t="s">
        <v>3049</v>
      </c>
    </row>
    <row r="19" spans="1:20" x14ac:dyDescent="0.25">
      <c r="A19" s="564"/>
      <c r="B19" s="564"/>
      <c r="C19" s="564"/>
      <c r="D19" s="564"/>
      <c r="E19" s="564"/>
      <c r="F19" s="587"/>
      <c r="G19" s="564"/>
      <c r="H19" s="564"/>
      <c r="I19" s="75" t="s">
        <v>17</v>
      </c>
      <c r="J19" s="75" t="s">
        <v>17</v>
      </c>
      <c r="K19" s="75" t="s">
        <v>17</v>
      </c>
      <c r="L19" s="564"/>
      <c r="M19" s="267" t="s">
        <v>17</v>
      </c>
      <c r="N19" s="407" t="s">
        <v>17</v>
      </c>
      <c r="O19" s="407" t="s">
        <v>17</v>
      </c>
      <c r="P19" s="407" t="s">
        <v>17</v>
      </c>
      <c r="Q19" s="407" t="s">
        <v>17</v>
      </c>
      <c r="R19" s="407" t="s">
        <v>17</v>
      </c>
      <c r="S19" s="407" t="s">
        <v>17</v>
      </c>
      <c r="T19" s="407" t="s">
        <v>17</v>
      </c>
    </row>
    <row r="20" spans="1:20" ht="92.25" customHeight="1" x14ac:dyDescent="0.25">
      <c r="A20" s="564" t="s">
        <v>1598</v>
      </c>
      <c r="B20" s="564" t="s">
        <v>500</v>
      </c>
      <c r="C20" s="564"/>
      <c r="D20" s="564" t="s">
        <v>502</v>
      </c>
      <c r="E20" s="564" t="s">
        <v>17</v>
      </c>
      <c r="F20" s="587">
        <v>40725</v>
      </c>
      <c r="G20" s="564" t="s">
        <v>503</v>
      </c>
      <c r="H20" s="564" t="s">
        <v>503</v>
      </c>
      <c r="I20" s="75" t="s">
        <v>17</v>
      </c>
      <c r="J20" s="75" t="s">
        <v>17</v>
      </c>
      <c r="K20" s="75" t="s">
        <v>17</v>
      </c>
      <c r="L20" s="564" t="s">
        <v>41</v>
      </c>
      <c r="M20" s="268" t="s">
        <v>1953</v>
      </c>
      <c r="N20" s="406" t="s">
        <v>1954</v>
      </c>
      <c r="O20" s="406" t="s">
        <v>1954</v>
      </c>
      <c r="P20" s="406"/>
      <c r="Q20" s="405" t="s">
        <v>2853</v>
      </c>
      <c r="R20" s="407" t="s">
        <v>17</v>
      </c>
      <c r="S20" s="407" t="s">
        <v>17</v>
      </c>
      <c r="T20" s="406"/>
    </row>
    <row r="21" spans="1:20" x14ac:dyDescent="0.25">
      <c r="A21" s="564"/>
      <c r="B21" s="564"/>
      <c r="C21" s="564"/>
      <c r="D21" s="564"/>
      <c r="E21" s="564"/>
      <c r="F21" s="587"/>
      <c r="G21" s="564"/>
      <c r="H21" s="564"/>
      <c r="I21" s="75" t="s">
        <v>17</v>
      </c>
      <c r="J21" s="75" t="s">
        <v>17</v>
      </c>
      <c r="K21" s="75" t="s">
        <v>17</v>
      </c>
      <c r="L21" s="564"/>
      <c r="M21" s="267" t="s">
        <v>17</v>
      </c>
      <c r="N21" s="407" t="s">
        <v>17</v>
      </c>
      <c r="O21" s="407" t="s">
        <v>17</v>
      </c>
      <c r="P21" s="407" t="s">
        <v>17</v>
      </c>
      <c r="Q21" s="407" t="s">
        <v>17</v>
      </c>
      <c r="R21" s="407" t="s">
        <v>17</v>
      </c>
      <c r="S21" s="407" t="s">
        <v>17</v>
      </c>
      <c r="T21" s="407" t="s">
        <v>17</v>
      </c>
    </row>
    <row r="22" spans="1:20" ht="84" customHeight="1" x14ac:dyDescent="0.25">
      <c r="A22" s="564" t="s">
        <v>1599</v>
      </c>
      <c r="B22" s="564" t="s">
        <v>500</v>
      </c>
      <c r="C22" s="564"/>
      <c r="D22" s="564" t="s">
        <v>501</v>
      </c>
      <c r="E22" s="564" t="s">
        <v>17</v>
      </c>
      <c r="F22" s="587">
        <v>40725</v>
      </c>
      <c r="G22" s="564" t="s">
        <v>1030</v>
      </c>
      <c r="H22" s="564" t="s">
        <v>1029</v>
      </c>
      <c r="I22" s="75" t="s">
        <v>17</v>
      </c>
      <c r="J22" s="75" t="s">
        <v>17</v>
      </c>
      <c r="K22" s="75" t="s">
        <v>17</v>
      </c>
      <c r="L22" s="564" t="s">
        <v>41</v>
      </c>
      <c r="M22" s="268" t="s">
        <v>1029</v>
      </c>
      <c r="N22" s="406" t="s">
        <v>1029</v>
      </c>
      <c r="O22" s="406" t="s">
        <v>1029</v>
      </c>
      <c r="P22" s="408"/>
      <c r="Q22" s="405" t="s">
        <v>2853</v>
      </c>
      <c r="R22" s="407" t="s">
        <v>17</v>
      </c>
      <c r="S22" s="407" t="s">
        <v>17</v>
      </c>
      <c r="T22" s="407" t="s">
        <v>3049</v>
      </c>
    </row>
    <row r="23" spans="1:20" ht="19.5" customHeight="1" x14ac:dyDescent="0.25">
      <c r="A23" s="564"/>
      <c r="B23" s="564"/>
      <c r="C23" s="564"/>
      <c r="D23" s="564"/>
      <c r="E23" s="564"/>
      <c r="F23" s="587"/>
      <c r="G23" s="564"/>
      <c r="H23" s="564"/>
      <c r="I23" s="75" t="s">
        <v>17</v>
      </c>
      <c r="J23" s="75" t="s">
        <v>17</v>
      </c>
      <c r="K23" s="75" t="s">
        <v>17</v>
      </c>
      <c r="L23" s="564"/>
      <c r="M23" s="267" t="s">
        <v>17</v>
      </c>
      <c r="N23" s="407" t="s">
        <v>17</v>
      </c>
      <c r="O23" s="407" t="s">
        <v>17</v>
      </c>
      <c r="P23" s="407" t="s">
        <v>17</v>
      </c>
      <c r="Q23" s="407" t="s">
        <v>17</v>
      </c>
      <c r="R23" s="407" t="s">
        <v>17</v>
      </c>
      <c r="S23" s="407" t="s">
        <v>17</v>
      </c>
      <c r="T23" s="407" t="s">
        <v>17</v>
      </c>
    </row>
    <row r="24" spans="1:20" ht="169.5" customHeight="1" x14ac:dyDescent="0.25">
      <c r="A24" s="564" t="s">
        <v>1955</v>
      </c>
      <c r="B24" s="569" t="s">
        <v>500</v>
      </c>
      <c r="C24" s="564" t="s">
        <v>492</v>
      </c>
      <c r="D24" s="564" t="s">
        <v>1956</v>
      </c>
      <c r="E24" s="564" t="s">
        <v>17</v>
      </c>
      <c r="F24" s="564" t="s">
        <v>1957</v>
      </c>
      <c r="G24" s="564" t="s">
        <v>1958</v>
      </c>
      <c r="H24" s="564" t="s">
        <v>1958</v>
      </c>
      <c r="I24" s="75" t="s">
        <v>17</v>
      </c>
      <c r="J24" s="75" t="s">
        <v>17</v>
      </c>
      <c r="K24" s="75" t="s">
        <v>17</v>
      </c>
      <c r="L24" s="564" t="s">
        <v>41</v>
      </c>
      <c r="M24" s="268" t="s">
        <v>17</v>
      </c>
      <c r="N24" s="407" t="s">
        <v>17</v>
      </c>
      <c r="O24" s="407" t="s">
        <v>17</v>
      </c>
      <c r="P24" s="407"/>
      <c r="Q24" s="405" t="s">
        <v>2594</v>
      </c>
      <c r="R24" s="407" t="s">
        <v>17</v>
      </c>
      <c r="S24" s="407" t="s">
        <v>17</v>
      </c>
      <c r="T24" s="407" t="s">
        <v>17</v>
      </c>
    </row>
    <row r="25" spans="1:20" ht="15" customHeight="1" x14ac:dyDescent="0.25">
      <c r="A25" s="564"/>
      <c r="B25" s="570"/>
      <c r="C25" s="564"/>
      <c r="D25" s="564"/>
      <c r="E25" s="564"/>
      <c r="F25" s="564"/>
      <c r="G25" s="564"/>
      <c r="H25" s="564"/>
      <c r="I25" s="75" t="s">
        <v>17</v>
      </c>
      <c r="J25" s="75" t="s">
        <v>17</v>
      </c>
      <c r="K25" s="75" t="s">
        <v>17</v>
      </c>
      <c r="L25" s="564"/>
      <c r="M25" s="267" t="s">
        <v>17</v>
      </c>
      <c r="N25" s="407" t="s">
        <v>17</v>
      </c>
      <c r="O25" s="407" t="s">
        <v>17</v>
      </c>
      <c r="P25" s="407" t="s">
        <v>17</v>
      </c>
      <c r="Q25" s="407" t="s">
        <v>17</v>
      </c>
      <c r="R25" s="407" t="s">
        <v>17</v>
      </c>
      <c r="S25" s="407" t="s">
        <v>17</v>
      </c>
      <c r="T25" s="407" t="s">
        <v>17</v>
      </c>
    </row>
    <row r="26" spans="1:20" ht="108.75" customHeight="1" x14ac:dyDescent="0.25">
      <c r="A26" s="564" t="s">
        <v>1959</v>
      </c>
      <c r="B26" s="569" t="s">
        <v>500</v>
      </c>
      <c r="C26" s="564" t="s">
        <v>492</v>
      </c>
      <c r="D26" s="564" t="s">
        <v>703</v>
      </c>
      <c r="E26" s="564" t="s">
        <v>17</v>
      </c>
      <c r="F26" s="564" t="s">
        <v>17</v>
      </c>
      <c r="G26" s="564" t="s">
        <v>1960</v>
      </c>
      <c r="H26" s="564" t="s">
        <v>1960</v>
      </c>
      <c r="I26" s="75" t="s">
        <v>17</v>
      </c>
      <c r="J26" s="75" t="s">
        <v>17</v>
      </c>
      <c r="K26" s="75" t="s">
        <v>17</v>
      </c>
      <c r="L26" s="564" t="s">
        <v>41</v>
      </c>
      <c r="M26" s="268" t="s">
        <v>17</v>
      </c>
      <c r="N26" s="407" t="s">
        <v>17</v>
      </c>
      <c r="O26" s="407" t="s">
        <v>17</v>
      </c>
      <c r="P26" s="408"/>
      <c r="Q26" s="405" t="s">
        <v>2594</v>
      </c>
      <c r="R26" s="407" t="s">
        <v>17</v>
      </c>
      <c r="S26" s="407" t="s">
        <v>17</v>
      </c>
      <c r="T26" s="407" t="s">
        <v>17</v>
      </c>
    </row>
    <row r="27" spans="1:20" x14ac:dyDescent="0.25">
      <c r="A27" s="564"/>
      <c r="B27" s="570"/>
      <c r="C27" s="564"/>
      <c r="D27" s="564"/>
      <c r="E27" s="564"/>
      <c r="F27" s="564"/>
      <c r="G27" s="564"/>
      <c r="H27" s="564"/>
      <c r="I27" s="75" t="s">
        <v>17</v>
      </c>
      <c r="J27" s="75" t="s">
        <v>17</v>
      </c>
      <c r="K27" s="75" t="s">
        <v>17</v>
      </c>
      <c r="L27" s="564"/>
      <c r="M27" s="267" t="s">
        <v>17</v>
      </c>
      <c r="N27" s="407" t="s">
        <v>17</v>
      </c>
      <c r="O27" s="407" t="s">
        <v>17</v>
      </c>
      <c r="P27" s="407" t="s">
        <v>17</v>
      </c>
      <c r="Q27" s="407" t="s">
        <v>17</v>
      </c>
      <c r="R27" s="407" t="s">
        <v>17</v>
      </c>
      <c r="S27" s="407" t="s">
        <v>17</v>
      </c>
      <c r="T27" s="407" t="s">
        <v>17</v>
      </c>
    </row>
    <row r="28" spans="1:20" ht="135.75" customHeight="1" x14ac:dyDescent="0.25">
      <c r="A28" s="564" t="s">
        <v>1961</v>
      </c>
      <c r="B28" s="564" t="s">
        <v>500</v>
      </c>
      <c r="C28" s="564" t="s">
        <v>492</v>
      </c>
      <c r="D28" s="564" t="s">
        <v>703</v>
      </c>
      <c r="E28" s="564" t="s">
        <v>17</v>
      </c>
      <c r="F28" s="587">
        <v>40724</v>
      </c>
      <c r="G28" s="141" t="s">
        <v>2326</v>
      </c>
      <c r="H28" s="75" t="s">
        <v>2326</v>
      </c>
      <c r="I28" s="75" t="s">
        <v>17</v>
      </c>
      <c r="J28" s="75" t="s">
        <v>17</v>
      </c>
      <c r="K28" s="75" t="s">
        <v>17</v>
      </c>
      <c r="L28" s="564" t="s">
        <v>41</v>
      </c>
      <c r="M28" s="268" t="s">
        <v>17</v>
      </c>
      <c r="N28" s="407" t="s">
        <v>17</v>
      </c>
      <c r="O28" s="407" t="s">
        <v>17</v>
      </c>
      <c r="P28" s="407"/>
      <c r="Q28" s="405" t="s">
        <v>2594</v>
      </c>
      <c r="R28" s="407" t="s">
        <v>17</v>
      </c>
      <c r="S28" s="407" t="s">
        <v>17</v>
      </c>
      <c r="T28" s="407" t="s">
        <v>17</v>
      </c>
    </row>
    <row r="29" spans="1:20" ht="30" customHeight="1" x14ac:dyDescent="0.25">
      <c r="A29" s="564"/>
      <c r="B29" s="564"/>
      <c r="C29" s="564"/>
      <c r="D29" s="564"/>
      <c r="E29" s="564"/>
      <c r="F29" s="564"/>
      <c r="G29" s="141" t="s">
        <v>2327</v>
      </c>
      <c r="H29" s="141" t="s">
        <v>2327</v>
      </c>
      <c r="I29" s="75" t="s">
        <v>17</v>
      </c>
      <c r="J29" s="75" t="s">
        <v>17</v>
      </c>
      <c r="K29" s="75" t="s">
        <v>17</v>
      </c>
      <c r="L29" s="564"/>
      <c r="M29" s="267" t="s">
        <v>17</v>
      </c>
      <c r="N29" s="407" t="s">
        <v>17</v>
      </c>
      <c r="O29" s="407" t="s">
        <v>17</v>
      </c>
      <c r="P29" s="407" t="s">
        <v>17</v>
      </c>
      <c r="Q29" s="407" t="s">
        <v>17</v>
      </c>
      <c r="R29" s="407" t="s">
        <v>17</v>
      </c>
      <c r="S29" s="407" t="s">
        <v>17</v>
      </c>
      <c r="T29" s="407" t="s">
        <v>17</v>
      </c>
    </row>
  </sheetData>
  <mergeCells count="109">
    <mergeCell ref="M5:T5"/>
    <mergeCell ref="M6:T6"/>
    <mergeCell ref="L6:L7"/>
    <mergeCell ref="B26:B27"/>
    <mergeCell ref="B24:B25"/>
    <mergeCell ref="L8:L9"/>
    <mergeCell ref="H5:H7"/>
    <mergeCell ref="I5:L5"/>
    <mergeCell ref="L12:L13"/>
    <mergeCell ref="L10:L11"/>
    <mergeCell ref="E16:E17"/>
    <mergeCell ref="L14:L15"/>
    <mergeCell ref="F16:F17"/>
    <mergeCell ref="G16:G17"/>
    <mergeCell ref="D18:D19"/>
    <mergeCell ref="H16:H17"/>
    <mergeCell ref="L16:L17"/>
    <mergeCell ref="E18:E19"/>
    <mergeCell ref="F18:F19"/>
    <mergeCell ref="H18:H19"/>
    <mergeCell ref="L18:L19"/>
    <mergeCell ref="A1:F1"/>
    <mergeCell ref="A5:A7"/>
    <mergeCell ref="B5:B7"/>
    <mergeCell ref="C5:C7"/>
    <mergeCell ref="D5:D7"/>
    <mergeCell ref="E5:E7"/>
    <mergeCell ref="A3:C3"/>
    <mergeCell ref="F5:F7"/>
    <mergeCell ref="G5:G7"/>
    <mergeCell ref="A8:A9"/>
    <mergeCell ref="B8:B9"/>
    <mergeCell ref="C8:C9"/>
    <mergeCell ref="D8:D9"/>
    <mergeCell ref="E10:E11"/>
    <mergeCell ref="E8:E9"/>
    <mergeCell ref="F8:F9"/>
    <mergeCell ref="G8:G9"/>
    <mergeCell ref="H8:H9"/>
    <mergeCell ref="F10:F11"/>
    <mergeCell ref="G10:G11"/>
    <mergeCell ref="H10:H11"/>
    <mergeCell ref="A10:A11"/>
    <mergeCell ref="B10:B11"/>
    <mergeCell ref="C10:C11"/>
    <mergeCell ref="D10:D11"/>
    <mergeCell ref="A12:A13"/>
    <mergeCell ref="B12:B13"/>
    <mergeCell ref="C12:C13"/>
    <mergeCell ref="D12:D13"/>
    <mergeCell ref="G14:G15"/>
    <mergeCell ref="E12:E13"/>
    <mergeCell ref="F12:F13"/>
    <mergeCell ref="G12:G13"/>
    <mergeCell ref="H12:H13"/>
    <mergeCell ref="E14:E15"/>
    <mergeCell ref="H14:H15"/>
    <mergeCell ref="A14:A15"/>
    <mergeCell ref="B14:B15"/>
    <mergeCell ref="C14:C15"/>
    <mergeCell ref="D14:D15"/>
    <mergeCell ref="F14:F15"/>
    <mergeCell ref="A16:A17"/>
    <mergeCell ref="B16:B17"/>
    <mergeCell ref="C16:C17"/>
    <mergeCell ref="D16:D17"/>
    <mergeCell ref="L22:L23"/>
    <mergeCell ref="A22:A23"/>
    <mergeCell ref="D22:D23"/>
    <mergeCell ref="C18:C23"/>
    <mergeCell ref="A20:A21"/>
    <mergeCell ref="D20:D21"/>
    <mergeCell ref="B20:B21"/>
    <mergeCell ref="B22:B23"/>
    <mergeCell ref="E20:E21"/>
    <mergeCell ref="E22:E23"/>
    <mergeCell ref="F22:F23"/>
    <mergeCell ref="G22:G23"/>
    <mergeCell ref="H20:H21"/>
    <mergeCell ref="H22:H23"/>
    <mergeCell ref="A18:A19"/>
    <mergeCell ref="G18:G19"/>
    <mergeCell ref="B18:B19"/>
    <mergeCell ref="F20:F21"/>
    <mergeCell ref="G20:G21"/>
    <mergeCell ref="L20:L21"/>
    <mergeCell ref="F28:F29"/>
    <mergeCell ref="L28:L29"/>
    <mergeCell ref="A28:A29"/>
    <mergeCell ref="B28:B29"/>
    <mergeCell ref="C28:C29"/>
    <mergeCell ref="D28:D29"/>
    <mergeCell ref="E28:E29"/>
    <mergeCell ref="G24:G25"/>
    <mergeCell ref="H24:H25"/>
    <mergeCell ref="L24:L25"/>
    <mergeCell ref="A26:A27"/>
    <mergeCell ref="C26:C27"/>
    <mergeCell ref="D26:D27"/>
    <mergeCell ref="E26:E27"/>
    <mergeCell ref="F26:F27"/>
    <mergeCell ref="G26:G27"/>
    <mergeCell ref="H26:H27"/>
    <mergeCell ref="L26:L27"/>
    <mergeCell ref="A24:A25"/>
    <mergeCell ref="C24:C25"/>
    <mergeCell ref="D24:D25"/>
    <mergeCell ref="E24:E25"/>
    <mergeCell ref="F24:F25"/>
  </mergeCells>
  <conditionalFormatting sqref="Q8 Q10 Q12 Q14 Q16 Q18 Q28 Q26 Q20 Q22">
    <cfRule type="cellIs" dxfId="1170" priority="26" operator="equal">
      <formula>"Not Applicable"</formula>
    </cfRule>
    <cfRule type="cellIs" dxfId="1169" priority="27" operator="equal">
      <formula>"Target Exceeded"</formula>
    </cfRule>
    <cfRule type="cellIs" dxfId="1168" priority="28" operator="equal">
      <formula>"Target Partially Met"</formula>
    </cfRule>
    <cfRule type="cellIs" dxfId="1167" priority="29" operator="equal">
      <formula>"Nil Achieved"</formula>
    </cfRule>
    <cfRule type="cellIs" dxfId="1166" priority="30" operator="equal">
      <formula>"Target Met"</formula>
    </cfRule>
  </conditionalFormatting>
  <conditionalFormatting sqref="Q24">
    <cfRule type="cellIs" dxfId="1165" priority="21" operator="equal">
      <formula>"Not Applicable"</formula>
    </cfRule>
    <cfRule type="cellIs" dxfId="1164" priority="22" operator="equal">
      <formula>"Target Exceeded"</formula>
    </cfRule>
    <cfRule type="cellIs" dxfId="1163" priority="23" operator="equal">
      <formula>"Target Partially Met"</formula>
    </cfRule>
    <cfRule type="cellIs" dxfId="1162" priority="24" operator="equal">
      <formula>"Nil Achieved"</formula>
    </cfRule>
    <cfRule type="cellIs" dxfId="1161" priority="25" operator="equal">
      <formula>"Target Met"</formula>
    </cfRule>
  </conditionalFormatting>
  <conditionalFormatting sqref="Q8 Q12 Q10 Q14 Q16 Q18 Q20 Q22 Q24 Q26 Q28">
    <cfRule type="cellIs" dxfId="1160" priority="16" operator="equal">
      <formula>"Not Applicable"</formula>
    </cfRule>
    <cfRule type="cellIs" dxfId="1159" priority="17" operator="equal">
      <formula>"Target Partially Met"</formula>
    </cfRule>
    <cfRule type="cellIs" dxfId="1158" priority="18" operator="equal">
      <formula>"Target Exceeded"</formula>
    </cfRule>
    <cfRule type="cellIs" dxfId="1157" priority="19" operator="equal">
      <formula>"Nil Achieved"</formula>
    </cfRule>
    <cfRule type="cellIs" dxfId="1156" priority="20" operator="equal">
      <formula>"Target Met"</formula>
    </cfRule>
  </conditionalFormatting>
  <conditionalFormatting sqref="Q8 Q10 Q12 Q14 Q16 Q18 Q28 Q26 Q20 Q22">
    <cfRule type="cellIs" dxfId="1155" priority="11" operator="equal">
      <formula>"Not Applicable"</formula>
    </cfRule>
    <cfRule type="cellIs" dxfId="1154" priority="12" operator="equal">
      <formula>"Target Exceeded"</formula>
    </cfRule>
    <cfRule type="cellIs" dxfId="1153" priority="13" operator="equal">
      <formula>"Target Partially Met"</formula>
    </cfRule>
    <cfRule type="cellIs" dxfId="1152" priority="14" operator="equal">
      <formula>"Nil Achieved"</formula>
    </cfRule>
    <cfRule type="cellIs" dxfId="1151" priority="15" operator="equal">
      <formula>"Target Met"</formula>
    </cfRule>
  </conditionalFormatting>
  <conditionalFormatting sqref="Q24">
    <cfRule type="cellIs" dxfId="1150" priority="6" operator="equal">
      <formula>"Not Applicable"</formula>
    </cfRule>
    <cfRule type="cellIs" dxfId="1149" priority="7" operator="equal">
      <formula>"Target Exceeded"</formula>
    </cfRule>
    <cfRule type="cellIs" dxfId="1148" priority="8" operator="equal">
      <formula>"Target Partially Met"</formula>
    </cfRule>
    <cfRule type="cellIs" dxfId="1147" priority="9" operator="equal">
      <formula>"Nil Achieved"</formula>
    </cfRule>
    <cfRule type="cellIs" dxfId="1146" priority="10" operator="equal">
      <formula>"Target Met"</formula>
    </cfRule>
  </conditionalFormatting>
  <conditionalFormatting sqref="Q8 Q12 Q10 Q14 Q16 Q18 Q20 Q22 Q24 Q26 Q28">
    <cfRule type="cellIs" dxfId="1145" priority="1" operator="equal">
      <formula>"Not Applicable"</formula>
    </cfRule>
    <cfRule type="cellIs" dxfId="1144" priority="2" operator="equal">
      <formula>"Target Partially Met"</formula>
    </cfRule>
    <cfRule type="cellIs" dxfId="1143" priority="3" operator="equal">
      <formula>"Target Exceeded"</formula>
    </cfRule>
    <cfRule type="cellIs" dxfId="1142" priority="4" operator="equal">
      <formula>"Nil Achieved"</formula>
    </cfRule>
    <cfRule type="cellIs" dxfId="1141" priority="5" operator="equal">
      <formula>"Target Met"</formula>
    </cfRule>
  </conditionalFormatting>
  <pageMargins left="0.70866141732283472" right="0.70866141732283472" top="0.74803149606299213" bottom="0.74803149606299213" header="0.31496062992125984" footer="0.31496062992125984"/>
  <pageSetup scale="25" firstPageNumber="24"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Q8 Q10 Q12 Q14 Q16 Q18 Q20 Q22 Q24 Q26 Q28</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SheetLayoutView="100" workbookViewId="0">
      <selection activeCell="D11" sqref="D11"/>
    </sheetView>
  </sheetViews>
  <sheetFormatPr defaultColWidth="8.85546875" defaultRowHeight="15" x14ac:dyDescent="0.25"/>
  <cols>
    <col min="1" max="13" width="8.85546875" style="2"/>
    <col min="14" max="14" width="20.28515625" style="2" customWidth="1"/>
    <col min="15" max="16384" width="8.85546875" style="2"/>
  </cols>
  <sheetData>
    <row r="1" spans="1:12" ht="23.25" x14ac:dyDescent="0.35">
      <c r="A1" s="520" t="s">
        <v>2490</v>
      </c>
      <c r="B1" s="521"/>
      <c r="C1" s="521"/>
      <c r="D1" s="521"/>
      <c r="E1" s="521"/>
      <c r="F1" s="521"/>
      <c r="G1" s="521"/>
      <c r="H1" s="521"/>
      <c r="I1" s="521"/>
      <c r="J1" s="521"/>
      <c r="K1" s="522"/>
      <c r="L1" s="1"/>
    </row>
    <row r="2" spans="1:12" ht="28.5" customHeight="1" x14ac:dyDescent="0.25">
      <c r="A2" s="523"/>
      <c r="B2" s="524"/>
      <c r="C2" s="524"/>
      <c r="D2" s="524"/>
      <c r="E2" s="524"/>
      <c r="F2" s="524"/>
      <c r="G2" s="524"/>
      <c r="H2" s="524"/>
      <c r="I2" s="524"/>
      <c r="J2" s="524"/>
      <c r="K2" s="525"/>
    </row>
    <row r="3" spans="1:12" x14ac:dyDescent="0.25">
      <c r="A3" s="3"/>
      <c r="K3" s="4"/>
    </row>
    <row r="4" spans="1:12" x14ac:dyDescent="0.25">
      <c r="A4" s="3"/>
      <c r="K4" s="4"/>
    </row>
    <row r="5" spans="1:12" x14ac:dyDescent="0.25">
      <c r="A5" s="3"/>
      <c r="K5" s="4"/>
    </row>
    <row r="6" spans="1:12" x14ac:dyDescent="0.25">
      <c r="A6" s="3"/>
      <c r="K6" s="4"/>
    </row>
    <row r="7" spans="1:12" x14ac:dyDescent="0.25">
      <c r="A7" s="3"/>
      <c r="K7" s="4"/>
    </row>
    <row r="8" spans="1:12" x14ac:dyDescent="0.25">
      <c r="A8" s="3"/>
      <c r="K8" s="4"/>
    </row>
    <row r="9" spans="1:12" x14ac:dyDescent="0.25">
      <c r="A9" s="3"/>
      <c r="K9" s="4"/>
    </row>
    <row r="10" spans="1:12" x14ac:dyDescent="0.25">
      <c r="A10" s="3"/>
      <c r="K10" s="4"/>
    </row>
    <row r="11" spans="1:12" x14ac:dyDescent="0.25">
      <c r="A11" s="3"/>
      <c r="K11" s="4"/>
    </row>
    <row r="12" spans="1:12" x14ac:dyDescent="0.25">
      <c r="A12" s="3"/>
      <c r="K12" s="4"/>
    </row>
    <row r="13" spans="1:12" x14ac:dyDescent="0.25">
      <c r="A13" s="3"/>
      <c r="K13" s="4"/>
    </row>
    <row r="14" spans="1:12" x14ac:dyDescent="0.25">
      <c r="A14" s="3"/>
      <c r="K14" s="4"/>
    </row>
    <row r="15" spans="1:12" x14ac:dyDescent="0.25">
      <c r="A15" s="3"/>
      <c r="K15" s="4"/>
    </row>
    <row r="16" spans="1:12" x14ac:dyDescent="0.25">
      <c r="A16" s="3"/>
      <c r="K16" s="4"/>
    </row>
    <row r="17" spans="1:11" x14ac:dyDescent="0.25">
      <c r="A17" s="3"/>
      <c r="K17" s="4"/>
    </row>
    <row r="18" spans="1:11" x14ac:dyDescent="0.25">
      <c r="A18" s="3"/>
      <c r="K18" s="4"/>
    </row>
    <row r="19" spans="1:11" x14ac:dyDescent="0.25">
      <c r="A19" s="3"/>
      <c r="K19" s="4"/>
    </row>
    <row r="20" spans="1:11" x14ac:dyDescent="0.25">
      <c r="A20" s="3"/>
      <c r="K20" s="4"/>
    </row>
    <row r="21" spans="1:11" x14ac:dyDescent="0.25">
      <c r="A21" s="3"/>
      <c r="K21" s="4"/>
    </row>
    <row r="22" spans="1:11" x14ac:dyDescent="0.25">
      <c r="A22" s="3"/>
      <c r="K22" s="4"/>
    </row>
    <row r="23" spans="1:11" x14ac:dyDescent="0.25">
      <c r="A23" s="3"/>
      <c r="K23" s="4"/>
    </row>
    <row r="24" spans="1:11" x14ac:dyDescent="0.25">
      <c r="A24" s="3"/>
      <c r="K24" s="4"/>
    </row>
    <row r="25" spans="1:11" x14ac:dyDescent="0.25">
      <c r="A25" s="3"/>
      <c r="K25" s="4"/>
    </row>
    <row r="26" spans="1:11" x14ac:dyDescent="0.25">
      <c r="A26" s="3"/>
      <c r="K26" s="4"/>
    </row>
    <row r="27" spans="1:11" x14ac:dyDescent="0.25">
      <c r="A27" s="3"/>
      <c r="K27" s="4"/>
    </row>
    <row r="28" spans="1:11" x14ac:dyDescent="0.25">
      <c r="A28" s="3"/>
      <c r="K28" s="4"/>
    </row>
    <row r="29" spans="1:11" x14ac:dyDescent="0.25">
      <c r="A29" s="3"/>
      <c r="K29" s="4"/>
    </row>
    <row r="30" spans="1:11" x14ac:dyDescent="0.25">
      <c r="A30" s="3"/>
      <c r="K30" s="4"/>
    </row>
    <row r="31" spans="1:11" x14ac:dyDescent="0.25">
      <c r="A31" s="3"/>
      <c r="K31" s="4"/>
    </row>
    <row r="32" spans="1:11" ht="92.25" customHeight="1" x14ac:dyDescent="0.35">
      <c r="A32" s="3"/>
      <c r="B32" s="526" t="s">
        <v>2</v>
      </c>
      <c r="C32" s="526"/>
      <c r="D32" s="526"/>
      <c r="E32" s="526"/>
      <c r="F32" s="526"/>
      <c r="G32" s="526"/>
      <c r="H32" s="526"/>
      <c r="I32" s="526"/>
      <c r="J32" s="526"/>
      <c r="K32" s="4"/>
    </row>
    <row r="33" spans="1:11" x14ac:dyDescent="0.25">
      <c r="A33" s="3"/>
      <c r="B33" s="5"/>
      <c r="C33" s="5"/>
      <c r="D33" s="5"/>
      <c r="E33" s="5"/>
      <c r="F33" s="5"/>
      <c r="G33" s="5"/>
      <c r="H33" s="5"/>
      <c r="I33" s="5"/>
      <c r="J33" s="5"/>
      <c r="K33" s="4"/>
    </row>
    <row r="34" spans="1:11" ht="60.75" customHeight="1" x14ac:dyDescent="0.35">
      <c r="A34" s="3"/>
      <c r="B34" s="526" t="s">
        <v>2474</v>
      </c>
      <c r="C34" s="526"/>
      <c r="D34" s="526"/>
      <c r="E34" s="526"/>
      <c r="F34" s="526"/>
      <c r="G34" s="526"/>
      <c r="H34" s="526"/>
      <c r="I34" s="526"/>
      <c r="J34" s="526"/>
      <c r="K34" s="4"/>
    </row>
    <row r="35" spans="1:11" x14ac:dyDescent="0.25">
      <c r="A35" s="3"/>
      <c r="B35" s="5"/>
      <c r="C35" s="5"/>
      <c r="D35" s="5"/>
      <c r="E35" s="5"/>
      <c r="F35" s="5"/>
      <c r="G35" s="5"/>
      <c r="H35" s="5"/>
      <c r="I35" s="5"/>
      <c r="J35" s="5"/>
      <c r="K35" s="4"/>
    </row>
    <row r="36" spans="1:11" ht="23.25" customHeight="1" x14ac:dyDescent="0.35">
      <c r="A36" s="6"/>
      <c r="B36" s="527"/>
      <c r="C36" s="527"/>
      <c r="D36" s="527"/>
      <c r="E36" s="527"/>
      <c r="F36" s="527"/>
      <c r="G36" s="527"/>
      <c r="H36" s="527"/>
      <c r="I36" s="527"/>
      <c r="J36" s="527"/>
      <c r="K36" s="7"/>
    </row>
  </sheetData>
  <mergeCells count="4">
    <mergeCell ref="A1:K2"/>
    <mergeCell ref="B32:J32"/>
    <mergeCell ref="B34:J34"/>
    <mergeCell ref="B36:J36"/>
  </mergeCells>
  <pageMargins left="0.70866141732283505" right="0.70866141732283505" top="0.74803149606299202" bottom="0.74803149606299202" header="0.31496062992126" footer="0.31496062992126"/>
  <pageSetup scale="90" firstPageNumber="25" orientation="portrait" r:id="rId1"/>
  <headerFooter>
    <oddHeader>&amp;CSDBIP 2012/2013</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view="pageBreakPreview" topLeftCell="E1" zoomScaleNormal="100" zoomScaleSheetLayoutView="100" workbookViewId="0">
      <selection activeCell="D9" sqref="D9:M9"/>
    </sheetView>
  </sheetViews>
  <sheetFormatPr defaultRowHeight="15.75" x14ac:dyDescent="0.25"/>
  <cols>
    <col min="1" max="1" width="30.42578125" style="31" bestFit="1" customWidth="1"/>
    <col min="2" max="2" width="12.28515625" style="31" bestFit="1" customWidth="1"/>
    <col min="3" max="3" width="12.7109375" style="31" bestFit="1" customWidth="1"/>
    <col min="4" max="4" width="12.28515625" style="31" bestFit="1" customWidth="1"/>
    <col min="5" max="5" width="12.7109375" style="31" bestFit="1" customWidth="1"/>
    <col min="6" max="6" width="14.42578125" style="31" bestFit="1" customWidth="1"/>
    <col min="7" max="7" width="14.140625" style="31" bestFit="1" customWidth="1"/>
    <col min="8" max="9" width="12.28515625" style="31" bestFit="1" customWidth="1"/>
    <col min="10" max="10" width="11.85546875" style="31" bestFit="1" customWidth="1"/>
    <col min="11" max="13" width="12.28515625" style="31" bestFit="1" customWidth="1"/>
    <col min="14" max="14" width="20.28515625" style="31" customWidth="1"/>
    <col min="15" max="16384" width="9.140625" style="31"/>
  </cols>
  <sheetData>
    <row r="1" spans="1:14" s="40" customFormat="1" x14ac:dyDescent="0.25">
      <c r="A1" s="505" t="s">
        <v>1821</v>
      </c>
      <c r="B1" s="505"/>
      <c r="C1" s="505"/>
      <c r="D1" s="505"/>
      <c r="E1" s="505"/>
      <c r="F1" s="505"/>
      <c r="G1" s="505"/>
      <c r="H1" s="505"/>
      <c r="I1" s="505"/>
      <c r="J1" s="505"/>
      <c r="K1" s="505"/>
      <c r="L1" s="505"/>
      <c r="M1" s="505"/>
      <c r="N1" s="505"/>
    </row>
    <row r="2" spans="1:14" s="40" customFormat="1" ht="15.75" customHeight="1" x14ac:dyDescent="0.25">
      <c r="A2" s="44" t="str">
        <f>desc</f>
        <v>Description</v>
      </c>
      <c r="B2" s="502" t="s">
        <v>1480</v>
      </c>
      <c r="C2" s="503"/>
      <c r="D2" s="503"/>
      <c r="E2" s="503"/>
      <c r="F2" s="503"/>
      <c r="G2" s="503"/>
      <c r="H2" s="503"/>
      <c r="I2" s="503"/>
      <c r="J2" s="503"/>
      <c r="K2" s="503"/>
      <c r="L2" s="503"/>
      <c r="M2" s="503"/>
      <c r="N2" s="504"/>
    </row>
    <row r="3" spans="1:14" s="40" customFormat="1" x14ac:dyDescent="0.25">
      <c r="A3" s="43" t="s">
        <v>1481</v>
      </c>
      <c r="B3" s="42" t="s">
        <v>1482</v>
      </c>
      <c r="C3" s="42" t="s">
        <v>1483</v>
      </c>
      <c r="D3" s="42" t="s">
        <v>1484</v>
      </c>
      <c r="E3" s="42" t="s">
        <v>1485</v>
      </c>
      <c r="F3" s="42" t="s">
        <v>1486</v>
      </c>
      <c r="G3" s="42" t="s">
        <v>1487</v>
      </c>
      <c r="H3" s="42" t="s">
        <v>1488</v>
      </c>
      <c r="I3" s="42" t="s">
        <v>1489</v>
      </c>
      <c r="J3" s="42" t="s">
        <v>1490</v>
      </c>
      <c r="K3" s="42" t="s">
        <v>1491</v>
      </c>
      <c r="L3" s="42" t="s">
        <v>1492</v>
      </c>
      <c r="M3" s="42" t="s">
        <v>1493</v>
      </c>
      <c r="N3" s="42" t="str">
        <f>Head9</f>
        <v>Budget Year 2011/12</v>
      </c>
    </row>
    <row r="4" spans="1:14" x14ac:dyDescent="0.25">
      <c r="A4" s="39" t="str">
        <f>'[2]A2-FinPerf SC'!A27</f>
        <v>Expenditure - Standard</v>
      </c>
      <c r="B4" s="32"/>
      <c r="C4" s="32"/>
      <c r="D4" s="32"/>
      <c r="E4" s="32"/>
      <c r="F4" s="32"/>
      <c r="G4" s="32"/>
      <c r="H4" s="32"/>
      <c r="I4" s="32"/>
      <c r="J4" s="32"/>
      <c r="K4" s="32"/>
      <c r="L4" s="32"/>
      <c r="M4" s="32"/>
      <c r="N4" s="32"/>
    </row>
    <row r="5" spans="1:14" x14ac:dyDescent="0.25">
      <c r="A5" s="50" t="str">
        <f>'[2]A2-FinPerf SC'!A28</f>
        <v>Governance and administration</v>
      </c>
      <c r="B5" s="51">
        <f t="shared" ref="B5:M5" si="0">SUM(B6:B8)</f>
        <v>27392410.25</v>
      </c>
      <c r="C5" s="51">
        <f t="shared" si="0"/>
        <v>43827856.400000006</v>
      </c>
      <c r="D5" s="51">
        <f t="shared" si="0"/>
        <v>49306338.450000003</v>
      </c>
      <c r="E5" s="51">
        <f t="shared" si="0"/>
        <v>54784820.5</v>
      </c>
      <c r="F5" s="51">
        <f t="shared" si="0"/>
        <v>60263302.549999997</v>
      </c>
      <c r="G5" s="51">
        <f t="shared" si="0"/>
        <v>27392410.25</v>
      </c>
      <c r="H5" s="51">
        <f t="shared" si="0"/>
        <v>43827856.400000006</v>
      </c>
      <c r="I5" s="51">
        <f t="shared" si="0"/>
        <v>54784820.5</v>
      </c>
      <c r="J5" s="51">
        <f t="shared" si="0"/>
        <v>54784820.5</v>
      </c>
      <c r="K5" s="51">
        <f t="shared" si="0"/>
        <v>76698748.700000003</v>
      </c>
      <c r="L5" s="51">
        <f t="shared" si="0"/>
        <v>27392410.25</v>
      </c>
      <c r="M5" s="51">
        <f t="shared" si="0"/>
        <v>27392410.25</v>
      </c>
      <c r="N5" s="33">
        <f t="shared" ref="N5:N15" si="1">SUM(B5:M5)</f>
        <v>547848205</v>
      </c>
    </row>
    <row r="6" spans="1:14" x14ac:dyDescent="0.25">
      <c r="A6" s="47" t="str">
        <f>'[2]A2-FinPerf SC'!A29</f>
        <v>Executive and council</v>
      </c>
      <c r="B6" s="35">
        <v>3554723.25</v>
      </c>
      <c r="C6" s="35">
        <v>5687557.2000000002</v>
      </c>
      <c r="D6" s="35">
        <v>6398501.8499999996</v>
      </c>
      <c r="E6" s="35">
        <v>7109446.5</v>
      </c>
      <c r="F6" s="35">
        <v>7820391.1500000004</v>
      </c>
      <c r="G6" s="35">
        <v>3554723.25</v>
      </c>
      <c r="H6" s="35">
        <v>5687557.2000000002</v>
      </c>
      <c r="I6" s="35">
        <v>7109446.5</v>
      </c>
      <c r="J6" s="35">
        <v>7109446.5</v>
      </c>
      <c r="K6" s="35">
        <v>9953225.1000000015</v>
      </c>
      <c r="L6" s="35">
        <v>3554723.25</v>
      </c>
      <c r="M6" s="32">
        <v>3554723.25</v>
      </c>
      <c r="N6" s="32">
        <f t="shared" si="1"/>
        <v>71094465</v>
      </c>
    </row>
    <row r="7" spans="1:14" x14ac:dyDescent="0.25">
      <c r="A7" s="47" t="str">
        <f>'[2]A2-FinPerf SC'!A30</f>
        <v>Budget and treasury office</v>
      </c>
      <c r="B7" s="52">
        <v>10328299.450000001</v>
      </c>
      <c r="C7" s="52">
        <v>16525279.120000001</v>
      </c>
      <c r="D7" s="52">
        <v>18590939.009999998</v>
      </c>
      <c r="E7" s="52">
        <v>20656598.900000002</v>
      </c>
      <c r="F7" s="52">
        <v>22722258.789999999</v>
      </c>
      <c r="G7" s="52">
        <v>10328299.450000001</v>
      </c>
      <c r="H7" s="52">
        <v>16525279.120000001</v>
      </c>
      <c r="I7" s="52">
        <v>20656598.900000002</v>
      </c>
      <c r="J7" s="52">
        <v>20656598.900000002</v>
      </c>
      <c r="K7" s="52">
        <v>28919238.460000001</v>
      </c>
      <c r="L7" s="52">
        <v>10328299.450000001</v>
      </c>
      <c r="M7" s="32">
        <v>10328299.449999988</v>
      </c>
      <c r="N7" s="32">
        <f t="shared" si="1"/>
        <v>206565989</v>
      </c>
    </row>
    <row r="8" spans="1:14" x14ac:dyDescent="0.25">
      <c r="A8" s="47" t="str">
        <f>'[2]A2-FinPerf SC'!A31</f>
        <v>Corporate services</v>
      </c>
      <c r="B8" s="35">
        <v>13509387.550000001</v>
      </c>
      <c r="C8" s="35">
        <v>21615020.080000002</v>
      </c>
      <c r="D8" s="35">
        <v>24316897.59</v>
      </c>
      <c r="E8" s="35">
        <v>27018775.100000001</v>
      </c>
      <c r="F8" s="35">
        <v>29720652.609999999</v>
      </c>
      <c r="G8" s="35">
        <v>13509387.550000001</v>
      </c>
      <c r="H8" s="35">
        <v>21615020.080000002</v>
      </c>
      <c r="I8" s="35">
        <v>27018775.100000001</v>
      </c>
      <c r="J8" s="35">
        <v>27018775.100000001</v>
      </c>
      <c r="K8" s="35">
        <v>37826285.140000001</v>
      </c>
      <c r="L8" s="35">
        <v>13509387.550000001</v>
      </c>
      <c r="M8" s="32">
        <v>13509387.550000012</v>
      </c>
      <c r="N8" s="32">
        <f t="shared" si="1"/>
        <v>270187751</v>
      </c>
    </row>
    <row r="9" spans="1:14" x14ac:dyDescent="0.25">
      <c r="A9" s="50" t="str">
        <f>'[2]A2-FinPerf SC'!A32</f>
        <v>Community and public safety</v>
      </c>
      <c r="B9" s="51">
        <f t="shared" ref="B9:M9" si="2">SUM(B10:B14)</f>
        <v>18828913.149999999</v>
      </c>
      <c r="C9" s="51">
        <f t="shared" si="2"/>
        <v>30126261.039999999</v>
      </c>
      <c r="D9" s="51">
        <f t="shared" si="2"/>
        <v>33892043.670000002</v>
      </c>
      <c r="E9" s="51">
        <f t="shared" si="2"/>
        <v>37657826.299999997</v>
      </c>
      <c r="F9" s="51">
        <f t="shared" si="2"/>
        <v>41423608.93</v>
      </c>
      <c r="G9" s="51">
        <f t="shared" si="2"/>
        <v>18828913.149999999</v>
      </c>
      <c r="H9" s="51">
        <f t="shared" si="2"/>
        <v>30126261.039999999</v>
      </c>
      <c r="I9" s="51">
        <f t="shared" si="2"/>
        <v>37657826.299999997</v>
      </c>
      <c r="J9" s="51">
        <f t="shared" si="2"/>
        <v>37657826.299999997</v>
      </c>
      <c r="K9" s="51">
        <f t="shared" si="2"/>
        <v>52720956.820000008</v>
      </c>
      <c r="L9" s="51">
        <f t="shared" si="2"/>
        <v>18828913.149999999</v>
      </c>
      <c r="M9" s="51">
        <f t="shared" si="2"/>
        <v>18828913.149999976</v>
      </c>
      <c r="N9" s="33">
        <f t="shared" si="1"/>
        <v>376578262.99999994</v>
      </c>
    </row>
    <row r="10" spans="1:14" x14ac:dyDescent="0.25">
      <c r="A10" s="47" t="str">
        <f>'[2]A2-FinPerf SC'!A33</f>
        <v>Community and social services</v>
      </c>
      <c r="B10" s="35">
        <v>1935958</v>
      </c>
      <c r="C10" s="35">
        <v>3097532.8000000003</v>
      </c>
      <c r="D10" s="35">
        <v>3484724.4</v>
      </c>
      <c r="E10" s="35">
        <v>3871916</v>
      </c>
      <c r="F10" s="35">
        <v>4259107.5999999996</v>
      </c>
      <c r="G10" s="35">
        <v>1935958</v>
      </c>
      <c r="H10" s="35">
        <v>3097532.8000000003</v>
      </c>
      <c r="I10" s="35">
        <v>3871916</v>
      </c>
      <c r="J10" s="35">
        <v>3871916</v>
      </c>
      <c r="K10" s="35">
        <v>5420682.4000000004</v>
      </c>
      <c r="L10" s="35">
        <v>1935958</v>
      </c>
      <c r="M10" s="32">
        <v>1935958</v>
      </c>
      <c r="N10" s="32">
        <f t="shared" si="1"/>
        <v>38719160</v>
      </c>
    </row>
    <row r="11" spans="1:14" x14ac:dyDescent="0.25">
      <c r="A11" s="47" t="str">
        <f>'[2]A2-FinPerf SC'!A34</f>
        <v>Sport and recreation</v>
      </c>
      <c r="B11" s="35">
        <v>3851892</v>
      </c>
      <c r="C11" s="35">
        <v>6163027.2000000002</v>
      </c>
      <c r="D11" s="35">
        <v>6933405.5999999996</v>
      </c>
      <c r="E11" s="35">
        <v>7703784</v>
      </c>
      <c r="F11" s="35">
        <v>8474162.4000000004</v>
      </c>
      <c r="G11" s="35">
        <v>3851892</v>
      </c>
      <c r="H11" s="35">
        <v>6163027.2000000002</v>
      </c>
      <c r="I11" s="35">
        <v>7703784</v>
      </c>
      <c r="J11" s="35">
        <v>7703784</v>
      </c>
      <c r="K11" s="35">
        <v>10785297.600000001</v>
      </c>
      <c r="L11" s="35">
        <v>3851892</v>
      </c>
      <c r="M11" s="32">
        <v>3851892</v>
      </c>
      <c r="N11" s="32">
        <f t="shared" si="1"/>
        <v>77037840</v>
      </c>
    </row>
    <row r="12" spans="1:14" x14ac:dyDescent="0.25">
      <c r="A12" s="47" t="str">
        <f>'[2]A2-FinPerf SC'!A35</f>
        <v>Public safety</v>
      </c>
      <c r="B12" s="35">
        <v>8883453.1500000004</v>
      </c>
      <c r="C12" s="35">
        <v>14213525.040000001</v>
      </c>
      <c r="D12" s="35">
        <v>15990215.67</v>
      </c>
      <c r="E12" s="35">
        <v>17766906.300000001</v>
      </c>
      <c r="F12" s="35">
        <v>19543596.93</v>
      </c>
      <c r="G12" s="35">
        <v>8883453.1500000004</v>
      </c>
      <c r="H12" s="35">
        <v>14213525.040000001</v>
      </c>
      <c r="I12" s="35">
        <v>17766906.300000001</v>
      </c>
      <c r="J12" s="35">
        <v>17766906.300000001</v>
      </c>
      <c r="K12" s="35">
        <v>24873668.820000004</v>
      </c>
      <c r="L12" s="35">
        <v>8883453.1500000004</v>
      </c>
      <c r="M12" s="32">
        <v>8883453.1499999762</v>
      </c>
      <c r="N12" s="32">
        <f t="shared" si="1"/>
        <v>177669063</v>
      </c>
    </row>
    <row r="13" spans="1:14" x14ac:dyDescent="0.25">
      <c r="A13" s="47" t="str">
        <f>'[2]A2-FinPerf SC'!A36</f>
        <v>Housing</v>
      </c>
      <c r="B13" s="35">
        <v>1827714</v>
      </c>
      <c r="C13" s="35">
        <v>2924342.4</v>
      </c>
      <c r="D13" s="35">
        <v>3289885.1999999997</v>
      </c>
      <c r="E13" s="35">
        <v>3655428</v>
      </c>
      <c r="F13" s="35">
        <v>4020970.8</v>
      </c>
      <c r="G13" s="35">
        <v>1827714</v>
      </c>
      <c r="H13" s="35">
        <v>2924342.4</v>
      </c>
      <c r="I13" s="35">
        <v>3655428</v>
      </c>
      <c r="J13" s="35">
        <v>3655428</v>
      </c>
      <c r="K13" s="35">
        <v>5117599.2</v>
      </c>
      <c r="L13" s="35">
        <v>1827714</v>
      </c>
      <c r="M13" s="32">
        <v>1827714</v>
      </c>
      <c r="N13" s="32">
        <f t="shared" si="1"/>
        <v>36554280</v>
      </c>
    </row>
    <row r="14" spans="1:14" x14ac:dyDescent="0.25">
      <c r="A14" s="47" t="str">
        <f>'[2]A2-FinPerf SC'!A37</f>
        <v>Health</v>
      </c>
      <c r="B14" s="35">
        <v>2329896</v>
      </c>
      <c r="C14" s="35">
        <v>3727833.6</v>
      </c>
      <c r="D14" s="35">
        <v>4193812.8</v>
      </c>
      <c r="E14" s="35">
        <v>4659792</v>
      </c>
      <c r="F14" s="35">
        <v>5125771.2</v>
      </c>
      <c r="G14" s="35">
        <v>2329896</v>
      </c>
      <c r="H14" s="35">
        <v>3727833.6</v>
      </c>
      <c r="I14" s="35">
        <v>4659792</v>
      </c>
      <c r="J14" s="35">
        <v>4659792</v>
      </c>
      <c r="K14" s="35">
        <v>6523708.8000000007</v>
      </c>
      <c r="L14" s="35">
        <v>2329896</v>
      </c>
      <c r="M14" s="32">
        <v>2329896</v>
      </c>
      <c r="N14" s="32">
        <f t="shared" si="1"/>
        <v>46597920</v>
      </c>
    </row>
    <row r="15" spans="1:14" ht="31.5" x14ac:dyDescent="0.25">
      <c r="A15" s="50" t="str">
        <f>'[2]A2-FinPerf SC'!A38</f>
        <v>Economic and environmental services</v>
      </c>
      <c r="B15" s="51">
        <f t="shared" ref="B15:M15" si="3">SUM(B16:B18)</f>
        <v>8072605.7924999995</v>
      </c>
      <c r="C15" s="51">
        <f t="shared" si="3"/>
        <v>12916169.267999999</v>
      </c>
      <c r="D15" s="51">
        <f t="shared" si="3"/>
        <v>14530690.4265</v>
      </c>
      <c r="E15" s="51">
        <f t="shared" si="3"/>
        <v>16145211.584999999</v>
      </c>
      <c r="F15" s="51">
        <f t="shared" si="3"/>
        <v>17759732.743500002</v>
      </c>
      <c r="G15" s="51">
        <f t="shared" si="3"/>
        <v>8072605.7924999995</v>
      </c>
      <c r="H15" s="51">
        <f t="shared" si="3"/>
        <v>12916169.267999999</v>
      </c>
      <c r="I15" s="51">
        <f t="shared" si="3"/>
        <v>16145211.584999999</v>
      </c>
      <c r="J15" s="51">
        <f t="shared" si="3"/>
        <v>16145211.584999999</v>
      </c>
      <c r="K15" s="51">
        <f t="shared" si="3"/>
        <v>22603296.219000001</v>
      </c>
      <c r="L15" s="51">
        <f t="shared" si="3"/>
        <v>8072605.7924999995</v>
      </c>
      <c r="M15" s="51">
        <f t="shared" si="3"/>
        <v>8072605.7925000042</v>
      </c>
      <c r="N15" s="33">
        <f t="shared" si="1"/>
        <v>161452115.85000002</v>
      </c>
    </row>
    <row r="16" spans="1:14" x14ac:dyDescent="0.25">
      <c r="A16" s="47" t="str">
        <f>'[2]A2-FinPerf SC'!A39</f>
        <v>Planning and development</v>
      </c>
      <c r="B16" s="35">
        <v>3283402.5</v>
      </c>
      <c r="C16" s="35">
        <v>5253444</v>
      </c>
      <c r="D16" s="35">
        <v>5910124.5</v>
      </c>
      <c r="E16" s="35">
        <v>6566805</v>
      </c>
      <c r="F16" s="35">
        <v>7223485.5</v>
      </c>
      <c r="G16" s="35">
        <v>3283402.5</v>
      </c>
      <c r="H16" s="35">
        <v>5253444</v>
      </c>
      <c r="I16" s="35">
        <v>6566805</v>
      </c>
      <c r="J16" s="35">
        <v>6566805</v>
      </c>
      <c r="K16" s="35">
        <v>9193527</v>
      </c>
      <c r="L16" s="35">
        <v>3283402.5</v>
      </c>
      <c r="M16" s="32">
        <v>3283402.5</v>
      </c>
      <c r="N16" s="32">
        <v>65668050</v>
      </c>
    </row>
    <row r="17" spans="1:14" x14ac:dyDescent="0.25">
      <c r="A17" s="47" t="str">
        <f>'[2]A2-FinPerf SC'!A40</f>
        <v>Road transport</v>
      </c>
      <c r="B17" s="35">
        <v>4789203.2924999995</v>
      </c>
      <c r="C17" s="35">
        <v>7662725.2679999992</v>
      </c>
      <c r="D17" s="35">
        <v>8620565.9265000001</v>
      </c>
      <c r="E17" s="35">
        <v>9578406.584999999</v>
      </c>
      <c r="F17" s="35">
        <v>10536247.2435</v>
      </c>
      <c r="G17" s="35">
        <v>4789203.2924999995</v>
      </c>
      <c r="H17" s="35">
        <v>7662725.2679999992</v>
      </c>
      <c r="I17" s="35">
        <v>9578406.584999999</v>
      </c>
      <c r="J17" s="35">
        <v>9578406.584999999</v>
      </c>
      <c r="K17" s="35">
        <v>13409769.219000001</v>
      </c>
      <c r="L17" s="35">
        <v>4789203.2924999995</v>
      </c>
      <c r="M17" s="32">
        <v>4789203.2925000042</v>
      </c>
      <c r="N17" s="32">
        <v>95784065.849999994</v>
      </c>
    </row>
    <row r="18" spans="1:14" x14ac:dyDescent="0.25">
      <c r="A18" s="47" t="str">
        <f>'[2]A2-FinPerf SC'!A41</f>
        <v>Environmental protection</v>
      </c>
      <c r="B18" s="35">
        <v>0</v>
      </c>
      <c r="C18" s="35">
        <v>0</v>
      </c>
      <c r="D18" s="35">
        <v>0</v>
      </c>
      <c r="E18" s="35">
        <v>0</v>
      </c>
      <c r="F18" s="35">
        <v>0</v>
      </c>
      <c r="G18" s="35">
        <v>0</v>
      </c>
      <c r="H18" s="35">
        <v>0</v>
      </c>
      <c r="I18" s="35">
        <v>0</v>
      </c>
      <c r="J18" s="35">
        <v>0</v>
      </c>
      <c r="K18" s="35">
        <v>0</v>
      </c>
      <c r="L18" s="35">
        <v>0</v>
      </c>
      <c r="M18" s="32">
        <v>0</v>
      </c>
      <c r="N18" s="32">
        <v>0</v>
      </c>
    </row>
    <row r="19" spans="1:14" x14ac:dyDescent="0.25">
      <c r="A19" s="50" t="str">
        <f>'[2]A2-FinPerf SC'!A42</f>
        <v>Trading services</v>
      </c>
      <c r="B19" s="51">
        <f t="shared" ref="B19:M19" si="4">SUM(B20:B23)</f>
        <v>92783261.100000009</v>
      </c>
      <c r="C19" s="51">
        <f t="shared" si="4"/>
        <v>148453217.75999999</v>
      </c>
      <c r="D19" s="51">
        <f t="shared" si="4"/>
        <v>167009869.98000002</v>
      </c>
      <c r="E19" s="51">
        <f t="shared" si="4"/>
        <v>185566522.20000002</v>
      </c>
      <c r="F19" s="51">
        <f t="shared" si="4"/>
        <v>204123174.41999999</v>
      </c>
      <c r="G19" s="51">
        <f t="shared" si="4"/>
        <v>92783261.100000009</v>
      </c>
      <c r="H19" s="51">
        <f t="shared" si="4"/>
        <v>148453217.75999999</v>
      </c>
      <c r="I19" s="51">
        <f t="shared" si="4"/>
        <v>185566522.20000002</v>
      </c>
      <c r="J19" s="51">
        <f t="shared" si="4"/>
        <v>185566522.20000002</v>
      </c>
      <c r="K19" s="51">
        <f t="shared" si="4"/>
        <v>259793131.08000004</v>
      </c>
      <c r="L19" s="51">
        <f t="shared" si="4"/>
        <v>92783261.100000009</v>
      </c>
      <c r="M19" s="51">
        <f t="shared" si="4"/>
        <v>92783261.099999785</v>
      </c>
      <c r="N19" s="33">
        <f>SUM(B19:M19)</f>
        <v>1855665222</v>
      </c>
    </row>
    <row r="20" spans="1:14" x14ac:dyDescent="0.25">
      <c r="A20" s="47" t="str">
        <f>'[2]A2-FinPerf SC'!A43</f>
        <v>Electricity</v>
      </c>
      <c r="B20" s="35">
        <v>60779507.200000003</v>
      </c>
      <c r="C20" s="35">
        <v>97247211.519999996</v>
      </c>
      <c r="D20" s="35">
        <v>109403112.95999999</v>
      </c>
      <c r="E20" s="35">
        <v>121559014.40000001</v>
      </c>
      <c r="F20" s="35">
        <v>133714915.84</v>
      </c>
      <c r="G20" s="35">
        <v>60779507.200000003</v>
      </c>
      <c r="H20" s="35">
        <v>97247211.519999996</v>
      </c>
      <c r="I20" s="35">
        <v>121559014.40000001</v>
      </c>
      <c r="J20" s="35">
        <v>121559014.40000001</v>
      </c>
      <c r="K20" s="35">
        <v>170182620.16000003</v>
      </c>
      <c r="L20" s="35">
        <v>60779507.200000003</v>
      </c>
      <c r="M20" s="32">
        <v>60779507.199999809</v>
      </c>
      <c r="N20" s="32">
        <v>1215590144</v>
      </c>
    </row>
    <row r="21" spans="1:14" x14ac:dyDescent="0.25">
      <c r="A21" s="47" t="str">
        <f>'[2]A2-FinPerf SC'!A44</f>
        <v>Water</v>
      </c>
      <c r="B21" s="35">
        <v>23803408.600000001</v>
      </c>
      <c r="C21" s="35">
        <v>38085453.759999998</v>
      </c>
      <c r="D21" s="35">
        <v>42846135.479999997</v>
      </c>
      <c r="E21" s="35">
        <v>47606817.200000003</v>
      </c>
      <c r="F21" s="35">
        <v>52367498.920000002</v>
      </c>
      <c r="G21" s="35">
        <v>23803408.600000001</v>
      </c>
      <c r="H21" s="35">
        <v>38085453.759999998</v>
      </c>
      <c r="I21" s="35">
        <v>47606817.200000003</v>
      </c>
      <c r="J21" s="35">
        <v>47606817.200000003</v>
      </c>
      <c r="K21" s="35">
        <v>66649544.080000006</v>
      </c>
      <c r="L21" s="35">
        <v>23803408.600000001</v>
      </c>
      <c r="M21" s="32">
        <v>23803408.599999964</v>
      </c>
      <c r="N21" s="32">
        <v>476068172</v>
      </c>
    </row>
    <row r="22" spans="1:14" x14ac:dyDescent="0.25">
      <c r="A22" s="47" t="str">
        <f>'[2]A2-FinPerf SC'!A45</f>
        <v>Waste water management</v>
      </c>
      <c r="B22" s="35">
        <v>4750926</v>
      </c>
      <c r="C22" s="35">
        <v>7601481.6000000006</v>
      </c>
      <c r="D22" s="35">
        <v>8551666.7999999989</v>
      </c>
      <c r="E22" s="35">
        <v>9501852</v>
      </c>
      <c r="F22" s="35">
        <v>10452037.199999999</v>
      </c>
      <c r="G22" s="35">
        <v>4750926</v>
      </c>
      <c r="H22" s="35">
        <v>7601481.6000000006</v>
      </c>
      <c r="I22" s="35">
        <v>9501852</v>
      </c>
      <c r="J22" s="35">
        <v>9501852</v>
      </c>
      <c r="K22" s="35">
        <v>13302592.800000001</v>
      </c>
      <c r="L22" s="35">
        <v>4750926</v>
      </c>
      <c r="M22" s="32">
        <v>4750926.0000000149</v>
      </c>
      <c r="N22" s="32">
        <v>95018520</v>
      </c>
    </row>
    <row r="23" spans="1:14" x14ac:dyDescent="0.25">
      <c r="A23" s="47" t="str">
        <f>'[2]A2-FinPerf SC'!A46</f>
        <v>Waste management</v>
      </c>
      <c r="B23" s="35">
        <v>3449419.3000000003</v>
      </c>
      <c r="C23" s="35">
        <v>5519070.8799999999</v>
      </c>
      <c r="D23" s="35">
        <v>6208954.7400000002</v>
      </c>
      <c r="E23" s="35">
        <v>6898838.6000000006</v>
      </c>
      <c r="F23" s="35">
        <v>7588722.46</v>
      </c>
      <c r="G23" s="35">
        <v>3449419.3000000003</v>
      </c>
      <c r="H23" s="35">
        <v>5519070.8799999999</v>
      </c>
      <c r="I23" s="35">
        <v>6898838.6000000006</v>
      </c>
      <c r="J23" s="35">
        <v>6898838.6000000006</v>
      </c>
      <c r="K23" s="35">
        <v>9658374.040000001</v>
      </c>
      <c r="L23" s="35">
        <v>3449419.3000000003</v>
      </c>
      <c r="M23" s="32">
        <v>3449419.299999997</v>
      </c>
      <c r="N23" s="32">
        <v>68988386</v>
      </c>
    </row>
    <row r="24" spans="1:14" x14ac:dyDescent="0.25">
      <c r="A24" s="50" t="str">
        <f>'[2]A2-FinPerf SC'!A47</f>
        <v>Other</v>
      </c>
      <c r="B24" s="35">
        <v>2055124</v>
      </c>
      <c r="C24" s="49">
        <v>3288198.4</v>
      </c>
      <c r="D24" s="49">
        <v>3699223.1999999997</v>
      </c>
      <c r="E24" s="49">
        <v>4110248</v>
      </c>
      <c r="F24" s="49">
        <v>4521272.8</v>
      </c>
      <c r="G24" s="49">
        <v>2055124</v>
      </c>
      <c r="H24" s="49">
        <v>3288198.4</v>
      </c>
      <c r="I24" s="49">
        <v>4110248</v>
      </c>
      <c r="J24" s="49">
        <v>4110248</v>
      </c>
      <c r="K24" s="49">
        <v>5754347.2000000002</v>
      </c>
      <c r="L24" s="49">
        <v>2055124</v>
      </c>
      <c r="M24" s="33">
        <v>2055124</v>
      </c>
      <c r="N24" s="33">
        <v>41102480</v>
      </c>
    </row>
    <row r="25" spans="1:14" x14ac:dyDescent="0.25">
      <c r="A25" s="34" t="str">
        <f>'[2]A2-FinPerf SC'!A48</f>
        <v>Total Expenditure - Standard</v>
      </c>
      <c r="B25" s="33">
        <f t="shared" ref="B25:N25" si="5">B5+B9+B15+B19+B24</f>
        <v>149132314.29250002</v>
      </c>
      <c r="C25" s="33">
        <f t="shared" si="5"/>
        <v>238611702.868</v>
      </c>
      <c r="D25" s="33">
        <f t="shared" si="5"/>
        <v>268438165.72650003</v>
      </c>
      <c r="E25" s="33">
        <f t="shared" si="5"/>
        <v>298264628.58500004</v>
      </c>
      <c r="F25" s="33">
        <f t="shared" si="5"/>
        <v>328091091.44349998</v>
      </c>
      <c r="G25" s="33">
        <f t="shared" si="5"/>
        <v>149132314.29250002</v>
      </c>
      <c r="H25" s="33">
        <f t="shared" si="5"/>
        <v>238611702.868</v>
      </c>
      <c r="I25" s="33">
        <f t="shared" si="5"/>
        <v>298264628.58500004</v>
      </c>
      <c r="J25" s="33">
        <f t="shared" si="5"/>
        <v>298264628.58500004</v>
      </c>
      <c r="K25" s="33">
        <f t="shared" si="5"/>
        <v>417570480.01900005</v>
      </c>
      <c r="L25" s="33">
        <f t="shared" si="5"/>
        <v>149132314.29250002</v>
      </c>
      <c r="M25" s="33">
        <f t="shared" si="5"/>
        <v>149132314.29249978</v>
      </c>
      <c r="N25" s="33">
        <f t="shared" si="5"/>
        <v>2982646285.8499999</v>
      </c>
    </row>
  </sheetData>
  <mergeCells count="2">
    <mergeCell ref="A1:N1"/>
    <mergeCell ref="B2:N2"/>
  </mergeCells>
  <pageMargins left="0.70866141732283472" right="0.70866141732283472" top="0.74803149606299213" bottom="0.74803149606299213" header="0.31496062992125984" footer="0.31496062992125984"/>
  <pageSetup scale="60" orientation="landscape" horizontalDpi="4294967293" r:id="rId1"/>
  <headerFooter>
    <oddFooter>Page &amp;P of &amp;N</oddFoot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2492</v>
      </c>
      <c r="B1" s="529"/>
      <c r="C1" s="529"/>
      <c r="D1" s="529"/>
      <c r="E1" s="529"/>
      <c r="F1" s="529"/>
      <c r="G1" s="529"/>
      <c r="H1" s="529"/>
      <c r="I1" s="529"/>
      <c r="J1" s="529"/>
      <c r="K1" s="529"/>
      <c r="L1" s="529"/>
      <c r="M1" s="529"/>
      <c r="N1" s="529"/>
      <c r="O1" s="529"/>
      <c r="P1" s="529"/>
    </row>
    <row r="2" spans="1:16" ht="25.5" x14ac:dyDescent="0.35">
      <c r="A2" s="529" t="s">
        <v>2779</v>
      </c>
      <c r="B2" s="529"/>
      <c r="C2" s="529"/>
      <c r="D2" s="529"/>
      <c r="E2" s="529"/>
      <c r="F2" s="529"/>
      <c r="G2" s="529"/>
      <c r="H2" s="529"/>
      <c r="I2" s="529"/>
      <c r="J2" s="529"/>
      <c r="K2" s="529"/>
      <c r="L2" s="529"/>
      <c r="M2" s="529"/>
      <c r="N2" s="529"/>
      <c r="O2" s="529"/>
      <c r="P2" s="529"/>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8"/>
    </row>
    <row r="11" spans="1:16" s="170" customFormat="1" ht="18" x14ac:dyDescent="0.25"/>
    <row r="12" spans="1:16" s="170" customFormat="1" ht="18" x14ac:dyDescent="0.25">
      <c r="D12" s="168">
        <v>1</v>
      </c>
      <c r="E12" s="169" t="s">
        <v>2493</v>
      </c>
    </row>
    <row r="13" spans="1:16" s="170" customFormat="1" ht="18" x14ac:dyDescent="0.25"/>
    <row r="14" spans="1:16" s="170" customFormat="1" ht="18" x14ac:dyDescent="0.25">
      <c r="D14" s="171">
        <v>1.1000000000000001</v>
      </c>
      <c r="E14" s="169" t="s">
        <v>2453</v>
      </c>
      <c r="F14" s="170">
        <v>76</v>
      </c>
    </row>
    <row r="15" spans="1:16" s="170" customFormat="1" ht="18.75" x14ac:dyDescent="0.3">
      <c r="D15" s="170" t="s">
        <v>2454</v>
      </c>
      <c r="E15" s="172" t="s">
        <v>2455</v>
      </c>
      <c r="F15" s="170">
        <v>74</v>
      </c>
    </row>
    <row r="16" spans="1:16" s="170" customFormat="1" ht="18" x14ac:dyDescent="0.25">
      <c r="D16" s="170" t="s">
        <v>2456</v>
      </c>
      <c r="E16" s="169" t="s">
        <v>2457</v>
      </c>
      <c r="F16" s="170">
        <v>2</v>
      </c>
    </row>
    <row r="17" spans="4:13" s="170" customFormat="1" ht="18" x14ac:dyDescent="0.25">
      <c r="M17" s="194"/>
    </row>
    <row r="18" spans="4:13" s="170" customFormat="1" ht="18" x14ac:dyDescent="0.25">
      <c r="D18" s="171">
        <v>1.2</v>
      </c>
      <c r="E18" s="170" t="s">
        <v>2477</v>
      </c>
    </row>
    <row r="39" spans="4:7" ht="18.75" hidden="1" x14ac:dyDescent="0.3">
      <c r="D39" s="175"/>
      <c r="E39" s="176"/>
      <c r="F39" s="177"/>
      <c r="G39" s="177"/>
    </row>
    <row r="40" spans="4:7" ht="18.75" hidden="1" x14ac:dyDescent="0.3">
      <c r="D40" s="177"/>
      <c r="E40" s="177"/>
      <c r="F40" s="177"/>
      <c r="G40" s="177"/>
    </row>
    <row r="41" spans="4:7" ht="18.75" hidden="1" x14ac:dyDescent="0.3">
      <c r="D41" s="177"/>
      <c r="E41" s="177"/>
      <c r="F41" s="177"/>
      <c r="G41" s="177"/>
    </row>
    <row r="42" spans="4:7" hidden="1" x14ac:dyDescent="0.3">
      <c r="D42" s="178"/>
      <c r="E42" s="179"/>
      <c r="F42" s="179"/>
      <c r="G42" s="179"/>
    </row>
    <row r="43" spans="4:7" hidden="1" x14ac:dyDescent="0.3"/>
    <row r="44" spans="4:7" hidden="1" x14ac:dyDescent="0.3"/>
    <row r="45" spans="4:7" ht="18.75" x14ac:dyDescent="0.3">
      <c r="D45" s="171">
        <v>2.1</v>
      </c>
      <c r="E45" s="170" t="s">
        <v>2494</v>
      </c>
      <c r="F45" s="170"/>
    </row>
    <row r="69" spans="4:7" ht="18.75" x14ac:dyDescent="0.3">
      <c r="D69" s="175"/>
      <c r="E69" s="176"/>
      <c r="F69" s="177"/>
      <c r="G69" s="177"/>
    </row>
    <row r="70" spans="4:7" ht="18.75" x14ac:dyDescent="0.3">
      <c r="D70" s="177"/>
      <c r="E70" s="177"/>
      <c r="F70" s="177"/>
      <c r="G70" s="177"/>
    </row>
    <row r="71" spans="4:7" ht="18.75" x14ac:dyDescent="0.3">
      <c r="D71" s="177"/>
      <c r="E71" s="177"/>
      <c r="F71" s="177"/>
      <c r="G71" s="177"/>
    </row>
    <row r="72" spans="4:7" x14ac:dyDescent="0.3">
      <c r="D72" s="178"/>
      <c r="E72" s="179"/>
      <c r="F72" s="179"/>
      <c r="G72" s="179"/>
    </row>
  </sheetData>
  <dataConsolidate/>
  <mergeCells count="3">
    <mergeCell ref="A1:P1"/>
    <mergeCell ref="A2:P2"/>
    <mergeCell ref="G4:G9"/>
  </mergeCells>
  <pageMargins left="0.70866141732283472" right="0.70866141732283472" top="0.74803149606299213" bottom="0.74803149606299213" header="0.31496062992125984" footer="0.31496062992125984"/>
  <pageSetup paperSize="9" scale="67" firstPageNumber="78" fitToHeight="25" orientation="portrait" r:id="rId1"/>
  <headerFooter>
    <oddFooter>Page &amp;P of &amp;N</oddFooter>
  </headerFooter>
  <rowBreaks count="1" manualBreakCount="1">
    <brk id="43" max="16383"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view="pageBreakPreview" topLeftCell="D1" zoomScaleSheetLayoutView="100" workbookViewId="0">
      <selection activeCell="D1" sqref="D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340"/>
      <c r="B1" s="340"/>
      <c r="C1" s="340"/>
      <c r="D1" s="614" t="s">
        <v>2495</v>
      </c>
      <c r="E1" s="614"/>
      <c r="F1" s="614"/>
      <c r="G1" s="614"/>
      <c r="H1" s="614"/>
      <c r="I1" s="614"/>
      <c r="J1" s="614"/>
      <c r="K1" s="614"/>
      <c r="L1" s="614"/>
      <c r="M1" s="614"/>
      <c r="N1" s="614"/>
      <c r="O1" s="614"/>
      <c r="P1" s="614"/>
    </row>
    <row r="2" spans="1:16" ht="25.5" x14ac:dyDescent="0.35">
      <c r="A2" s="340"/>
      <c r="B2" s="340"/>
      <c r="C2" s="340"/>
      <c r="D2" s="615" t="s">
        <v>2701</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2495</v>
      </c>
    </row>
    <row r="13" spans="1:16" s="170" customFormat="1" ht="18" x14ac:dyDescent="0.25"/>
    <row r="14" spans="1:16" s="170" customFormat="1" ht="18" x14ac:dyDescent="0.25">
      <c r="D14" s="171">
        <v>1.1000000000000001</v>
      </c>
      <c r="E14" s="169" t="s">
        <v>2453</v>
      </c>
      <c r="F14" s="170">
        <v>12</v>
      </c>
    </row>
    <row r="15" spans="1:16" s="170" customFormat="1" ht="18.75" x14ac:dyDescent="0.3">
      <c r="D15" s="170" t="s">
        <v>2454</v>
      </c>
      <c r="E15" s="172" t="s">
        <v>2455</v>
      </c>
      <c r="F15" s="170">
        <v>12</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39" spans="4:7" hidden="1" x14ac:dyDescent="0.3"/>
    <row r="40" spans="4:7" hidden="1" x14ac:dyDescent="0.3"/>
    <row r="41" spans="4:7" hidden="1" x14ac:dyDescent="0.3"/>
    <row r="42" spans="4:7" ht="18.75" hidden="1" x14ac:dyDescent="0.3">
      <c r="D42" s="175"/>
      <c r="E42" s="176"/>
      <c r="F42" s="177"/>
      <c r="G42" s="177"/>
    </row>
    <row r="43" spans="4:7" ht="18.75" hidden="1" x14ac:dyDescent="0.3">
      <c r="D43" s="177"/>
      <c r="E43" s="177"/>
      <c r="F43" s="177"/>
      <c r="G43" s="177"/>
    </row>
    <row r="44" spans="4:7" ht="18.75" hidden="1" x14ac:dyDescent="0.3">
      <c r="D44" s="177"/>
      <c r="E44" s="177"/>
      <c r="F44" s="177"/>
      <c r="G44" s="177"/>
    </row>
    <row r="45" spans="4:7" hidden="1" x14ac:dyDescent="0.3">
      <c r="D45" s="178"/>
      <c r="E45" s="179"/>
      <c r="F45" s="179"/>
      <c r="G45" s="179"/>
    </row>
    <row r="46" spans="4:7" hidden="1" x14ac:dyDescent="0.3"/>
    <row r="47" spans="4:7" hidden="1" x14ac:dyDescent="0.3"/>
    <row r="51" spans="4:7" ht="18.75" x14ac:dyDescent="0.3">
      <c r="D51" s="175"/>
      <c r="E51" s="176"/>
      <c r="F51" s="177"/>
      <c r="G51" s="177"/>
    </row>
    <row r="52" spans="4:7" ht="18.75" x14ac:dyDescent="0.3">
      <c r="D52" s="177"/>
      <c r="E52" s="177"/>
      <c r="F52" s="177"/>
      <c r="G52" s="177"/>
    </row>
    <row r="53" spans="4:7" ht="18.75" x14ac:dyDescent="0.3">
      <c r="D53" s="177"/>
      <c r="E53" s="177"/>
      <c r="F53" s="177"/>
      <c r="G53" s="177"/>
    </row>
    <row r="54" spans="4:7" x14ac:dyDescent="0.3">
      <c r="D54" s="178"/>
      <c r="E54" s="179"/>
      <c r="F54" s="190"/>
      <c r="G54" s="179"/>
    </row>
  </sheetData>
  <dataConsolidate/>
  <mergeCells count="3">
    <mergeCell ref="G4:G9"/>
    <mergeCell ref="D1:P1"/>
    <mergeCell ref="D2:P2"/>
  </mergeCells>
  <pageMargins left="0.70866141732283472" right="0.70866141732283472" top="0.74803149606299213" bottom="0.74803149606299213" header="0.31496062992125984" footer="0.31496062992125984"/>
  <pageSetup paperSize="9" scale="67" firstPageNumber="88" fitToHeight="25" orientation="portrait" r:id="rId1"/>
  <headerFooter>
    <oddFooter>Page &amp;P of &amp;N</oddFooter>
  </headerFooter>
  <rowBreaks count="1" manualBreakCount="1">
    <brk id="46"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4"/>
  <sheetViews>
    <sheetView view="pageBreakPreview" zoomScaleSheetLayoutView="100" workbookViewId="0">
      <pane ySplit="7" topLeftCell="A8" activePane="bottomLeft" state="frozen"/>
      <selection pane="bottomLeft" activeCell="A8" sqref="A8:A9"/>
    </sheetView>
  </sheetViews>
  <sheetFormatPr defaultRowHeight="15" x14ac:dyDescent="0.25"/>
  <cols>
    <col min="1" max="1" width="8.7109375" style="30" customWidth="1"/>
    <col min="2" max="2" width="27.5703125" style="30" customWidth="1"/>
    <col min="3" max="3" width="11.140625" style="30" customWidth="1"/>
    <col min="4" max="4" width="13.5703125" style="30" bestFit="1" customWidth="1"/>
    <col min="5" max="6" width="9.140625" style="30"/>
    <col min="7" max="7" width="13.85546875" style="30" customWidth="1"/>
    <col min="8" max="8" width="11.5703125" style="30" customWidth="1"/>
    <col min="9" max="9" width="8.7109375" style="30" customWidth="1"/>
    <col min="10" max="12" width="9.140625" style="30"/>
    <col min="13" max="13" width="10.140625" style="30" hidden="1" customWidth="1"/>
    <col min="14" max="14" width="9.42578125" style="30" customWidth="1"/>
    <col min="15" max="15" width="12.85546875" style="30" customWidth="1"/>
    <col min="16" max="16" width="9.140625" style="30"/>
    <col min="17" max="17" width="11.85546875" style="30" customWidth="1"/>
    <col min="18" max="18" width="10.28515625" style="30" customWidth="1"/>
    <col min="19" max="19" width="9.140625" style="30"/>
    <col min="20" max="20" width="11.85546875" style="30" customWidth="1"/>
    <col min="21" max="16384" width="9.140625" style="30"/>
  </cols>
  <sheetData>
    <row r="1" spans="1:20" ht="15.75" x14ac:dyDescent="0.25">
      <c r="A1" s="123" t="s">
        <v>2</v>
      </c>
      <c r="B1" s="123"/>
      <c r="C1" s="123"/>
      <c r="D1" s="123"/>
      <c r="E1" s="123"/>
      <c r="F1" s="123"/>
    </row>
    <row r="3" spans="1:20" ht="15.75" x14ac:dyDescent="0.25">
      <c r="A3" s="586" t="s">
        <v>714</v>
      </c>
      <c r="B3" s="586"/>
      <c r="C3" s="123"/>
      <c r="D3" s="123"/>
    </row>
    <row r="5" spans="1:20" ht="24" customHeight="1" x14ac:dyDescent="0.25">
      <c r="A5" s="575" t="s">
        <v>1512</v>
      </c>
      <c r="B5" s="576" t="s">
        <v>0</v>
      </c>
      <c r="C5" s="575" t="s">
        <v>3</v>
      </c>
      <c r="D5" s="575" t="s">
        <v>4</v>
      </c>
      <c r="E5" s="575" t="s">
        <v>5</v>
      </c>
      <c r="F5" s="575" t="s">
        <v>1828</v>
      </c>
      <c r="G5" s="575" t="s">
        <v>6</v>
      </c>
      <c r="H5" s="576" t="s">
        <v>12</v>
      </c>
      <c r="I5" s="575" t="s">
        <v>7</v>
      </c>
      <c r="J5" s="575"/>
      <c r="K5" s="575"/>
      <c r="L5" s="588"/>
      <c r="M5" s="374" t="s">
        <v>2782</v>
      </c>
      <c r="N5" s="555" t="s">
        <v>2782</v>
      </c>
      <c r="O5" s="555"/>
      <c r="P5" s="555"/>
      <c r="Q5" s="555"/>
      <c r="R5" s="555"/>
      <c r="S5" s="555"/>
      <c r="T5" s="374"/>
    </row>
    <row r="6" spans="1:20" ht="15" customHeight="1" x14ac:dyDescent="0.25">
      <c r="A6" s="575"/>
      <c r="B6" s="579"/>
      <c r="C6" s="575"/>
      <c r="D6" s="575"/>
      <c r="E6" s="575"/>
      <c r="F6" s="575"/>
      <c r="G6" s="575"/>
      <c r="H6" s="579"/>
      <c r="I6" s="77" t="s">
        <v>1</v>
      </c>
      <c r="J6" s="77" t="s">
        <v>8</v>
      </c>
      <c r="K6" s="77" t="s">
        <v>9</v>
      </c>
      <c r="L6" s="588" t="s">
        <v>722</v>
      </c>
      <c r="M6" s="375" t="s">
        <v>2776</v>
      </c>
      <c r="N6" s="556" t="s">
        <v>2776</v>
      </c>
      <c r="O6" s="556"/>
      <c r="P6" s="556"/>
      <c r="Q6" s="556"/>
      <c r="R6" s="556"/>
      <c r="S6" s="556"/>
      <c r="T6" s="375"/>
    </row>
    <row r="7" spans="1:20" ht="140.25" customHeight="1" x14ac:dyDescent="0.25">
      <c r="A7" s="576"/>
      <c r="B7" s="579"/>
      <c r="C7" s="576"/>
      <c r="D7" s="576"/>
      <c r="E7" s="576"/>
      <c r="F7" s="576"/>
      <c r="G7" s="576"/>
      <c r="H7" s="579"/>
      <c r="I7" s="78" t="s">
        <v>11</v>
      </c>
      <c r="J7" s="78" t="s">
        <v>11</v>
      </c>
      <c r="K7" s="78" t="s">
        <v>11</v>
      </c>
      <c r="L7" s="576"/>
      <c r="M7" s="373" t="s">
        <v>2676</v>
      </c>
      <c r="N7" s="373" t="s">
        <v>2780</v>
      </c>
      <c r="O7" s="373" t="s">
        <v>2781</v>
      </c>
      <c r="P7" s="373" t="s">
        <v>2677</v>
      </c>
      <c r="Q7" s="373" t="s">
        <v>2678</v>
      </c>
      <c r="R7" s="373" t="s">
        <v>2679</v>
      </c>
      <c r="S7" s="373" t="s">
        <v>2680</v>
      </c>
    </row>
    <row r="8" spans="1:20" ht="50.25" customHeight="1" x14ac:dyDescent="0.25">
      <c r="A8" s="564" t="s">
        <v>1600</v>
      </c>
      <c r="B8" s="564" t="s">
        <v>570</v>
      </c>
      <c r="C8" s="564" t="s">
        <v>571</v>
      </c>
      <c r="D8" s="564" t="s">
        <v>572</v>
      </c>
      <c r="E8" s="564" t="s">
        <v>62</v>
      </c>
      <c r="F8" s="564" t="s">
        <v>17</v>
      </c>
      <c r="G8" s="564" t="s">
        <v>573</v>
      </c>
      <c r="H8" s="564" t="s">
        <v>574</v>
      </c>
      <c r="I8" s="75" t="s">
        <v>17</v>
      </c>
      <c r="J8" s="75" t="s">
        <v>17</v>
      </c>
      <c r="K8" s="75" t="s">
        <v>17</v>
      </c>
      <c r="L8" s="564" t="s">
        <v>41</v>
      </c>
      <c r="M8" s="82" t="s">
        <v>497</v>
      </c>
      <c r="N8" s="401" t="s">
        <v>17</v>
      </c>
      <c r="O8" s="401" t="s">
        <v>17</v>
      </c>
      <c r="P8" s="400" t="s">
        <v>2900</v>
      </c>
      <c r="Q8" s="401" t="s">
        <v>17</v>
      </c>
      <c r="R8" s="401" t="s">
        <v>17</v>
      </c>
      <c r="S8" s="401" t="s">
        <v>17</v>
      </c>
    </row>
    <row r="9" spans="1:20" x14ac:dyDescent="0.25">
      <c r="A9" s="564"/>
      <c r="B9" s="564"/>
      <c r="C9" s="564"/>
      <c r="D9" s="564"/>
      <c r="E9" s="564"/>
      <c r="F9" s="564"/>
      <c r="G9" s="564"/>
      <c r="H9" s="564"/>
      <c r="I9" s="75" t="s">
        <v>17</v>
      </c>
      <c r="J9" s="75" t="s">
        <v>17</v>
      </c>
      <c r="K9" s="75" t="s">
        <v>17</v>
      </c>
      <c r="L9" s="564"/>
      <c r="M9" s="75" t="s">
        <v>17</v>
      </c>
      <c r="N9" s="401" t="s">
        <v>17</v>
      </c>
      <c r="O9" s="401" t="s">
        <v>17</v>
      </c>
      <c r="P9" s="401" t="s">
        <v>17</v>
      </c>
      <c r="Q9" s="401" t="s">
        <v>17</v>
      </c>
      <c r="R9" s="401" t="s">
        <v>17</v>
      </c>
      <c r="S9" s="401" t="s">
        <v>17</v>
      </c>
    </row>
    <row r="10" spans="1:20" ht="136.5" customHeight="1" x14ac:dyDescent="0.25">
      <c r="A10" s="564" t="s">
        <v>1601</v>
      </c>
      <c r="B10" s="564" t="s">
        <v>570</v>
      </c>
      <c r="C10" s="564" t="s">
        <v>571</v>
      </c>
      <c r="D10" s="564"/>
      <c r="E10" s="564"/>
      <c r="F10" s="564" t="s">
        <v>17</v>
      </c>
      <c r="G10" s="564" t="s">
        <v>2199</v>
      </c>
      <c r="H10" s="564" t="s">
        <v>250</v>
      </c>
      <c r="I10" s="75" t="s">
        <v>17</v>
      </c>
      <c r="J10" s="75" t="s">
        <v>17</v>
      </c>
      <c r="K10" s="75" t="s">
        <v>17</v>
      </c>
      <c r="L10" s="564" t="s">
        <v>41</v>
      </c>
      <c r="M10" s="75" t="s">
        <v>17</v>
      </c>
      <c r="N10" s="404" t="s">
        <v>2199</v>
      </c>
      <c r="O10" s="404" t="s">
        <v>2199</v>
      </c>
      <c r="P10" s="400" t="s">
        <v>2832</v>
      </c>
      <c r="Q10" s="401" t="s">
        <v>3015</v>
      </c>
      <c r="R10" s="401" t="s">
        <v>3016</v>
      </c>
      <c r="S10" s="401" t="s">
        <v>3017</v>
      </c>
    </row>
    <row r="11" spans="1:20" x14ac:dyDescent="0.25">
      <c r="A11" s="564"/>
      <c r="B11" s="564"/>
      <c r="C11" s="564"/>
      <c r="D11" s="564"/>
      <c r="E11" s="564"/>
      <c r="F11" s="564"/>
      <c r="G11" s="564"/>
      <c r="H11" s="564"/>
      <c r="I11" s="75" t="s">
        <v>17</v>
      </c>
      <c r="J11" s="75" t="s">
        <v>17</v>
      </c>
      <c r="K11" s="75" t="s">
        <v>17</v>
      </c>
      <c r="L11" s="564"/>
      <c r="M11" s="75" t="s">
        <v>17</v>
      </c>
      <c r="N11" s="401" t="s">
        <v>17</v>
      </c>
      <c r="O11" s="401" t="s">
        <v>17</v>
      </c>
      <c r="P11" s="401" t="s">
        <v>17</v>
      </c>
      <c r="Q11" s="401" t="s">
        <v>17</v>
      </c>
      <c r="R11" s="401" t="s">
        <v>17</v>
      </c>
      <c r="S11" s="401" t="s">
        <v>17</v>
      </c>
    </row>
    <row r="12" spans="1:20" ht="87.75" customHeight="1" x14ac:dyDescent="0.25">
      <c r="A12" s="564" t="s">
        <v>1602</v>
      </c>
      <c r="B12" s="564" t="s">
        <v>570</v>
      </c>
      <c r="C12" s="564" t="s">
        <v>571</v>
      </c>
      <c r="D12" s="564" t="s">
        <v>575</v>
      </c>
      <c r="E12" s="564" t="s">
        <v>62</v>
      </c>
      <c r="F12" s="567" t="s">
        <v>576</v>
      </c>
      <c r="G12" s="567" t="s">
        <v>793</v>
      </c>
      <c r="H12" s="124" t="s">
        <v>1032</v>
      </c>
      <c r="I12" s="75" t="s">
        <v>17</v>
      </c>
      <c r="J12" s="75" t="s">
        <v>17</v>
      </c>
      <c r="K12" s="75" t="s">
        <v>17</v>
      </c>
      <c r="L12" s="564" t="s">
        <v>41</v>
      </c>
      <c r="M12" s="75" t="s">
        <v>2200</v>
      </c>
      <c r="N12" s="401" t="s">
        <v>3018</v>
      </c>
      <c r="O12" s="401" t="s">
        <v>3019</v>
      </c>
      <c r="P12" s="400" t="s">
        <v>2832</v>
      </c>
      <c r="Q12" s="401" t="s">
        <v>3020</v>
      </c>
      <c r="R12" s="401" t="s">
        <v>3021</v>
      </c>
      <c r="S12" s="401" t="s">
        <v>3022</v>
      </c>
    </row>
    <row r="13" spans="1:20" ht="63" customHeight="1" x14ac:dyDescent="0.25">
      <c r="A13" s="564"/>
      <c r="B13" s="564"/>
      <c r="C13" s="564"/>
      <c r="D13" s="564"/>
      <c r="E13" s="564"/>
      <c r="F13" s="567"/>
      <c r="G13" s="567"/>
      <c r="H13" s="75" t="s">
        <v>1031</v>
      </c>
      <c r="I13" s="75" t="s">
        <v>17</v>
      </c>
      <c r="J13" s="75" t="s">
        <v>17</v>
      </c>
      <c r="K13" s="75" t="s">
        <v>17</v>
      </c>
      <c r="L13" s="564"/>
      <c r="M13" s="75" t="s">
        <v>17</v>
      </c>
      <c r="N13" s="401" t="s">
        <v>17</v>
      </c>
      <c r="O13" s="401" t="s">
        <v>17</v>
      </c>
      <c r="P13" s="401" t="s">
        <v>17</v>
      </c>
      <c r="Q13" s="401" t="s">
        <v>17</v>
      </c>
      <c r="R13" s="401" t="s">
        <v>17</v>
      </c>
      <c r="S13" s="401" t="s">
        <v>17</v>
      </c>
    </row>
    <row r="14" spans="1:20" ht="138" customHeight="1" x14ac:dyDescent="0.25">
      <c r="A14" s="564" t="s">
        <v>1603</v>
      </c>
      <c r="B14" s="564" t="s">
        <v>570</v>
      </c>
      <c r="C14" s="564" t="s">
        <v>571</v>
      </c>
      <c r="D14" s="564" t="s">
        <v>577</v>
      </c>
      <c r="E14" s="564" t="s">
        <v>1267</v>
      </c>
      <c r="F14" s="564" t="s">
        <v>2201</v>
      </c>
      <c r="G14" s="564" t="s">
        <v>2202</v>
      </c>
      <c r="H14" s="564" t="s">
        <v>2203</v>
      </c>
      <c r="I14" s="75" t="s">
        <v>17</v>
      </c>
      <c r="J14" s="75" t="s">
        <v>17</v>
      </c>
      <c r="K14" s="75" t="s">
        <v>17</v>
      </c>
      <c r="L14" s="564" t="s">
        <v>41</v>
      </c>
      <c r="M14" s="80" t="s">
        <v>2204</v>
      </c>
      <c r="N14" s="403" t="s">
        <v>2205</v>
      </c>
      <c r="O14" s="401" t="s">
        <v>17</v>
      </c>
      <c r="P14" s="400" t="s">
        <v>2594</v>
      </c>
      <c r="Q14" s="401" t="s">
        <v>3023</v>
      </c>
      <c r="R14" s="401" t="s">
        <v>17</v>
      </c>
      <c r="S14" s="401" t="s">
        <v>17</v>
      </c>
    </row>
    <row r="15" spans="1:20" x14ac:dyDescent="0.25">
      <c r="A15" s="564"/>
      <c r="B15" s="564"/>
      <c r="C15" s="564"/>
      <c r="D15" s="564"/>
      <c r="E15" s="564"/>
      <c r="F15" s="564"/>
      <c r="G15" s="564"/>
      <c r="H15" s="564"/>
      <c r="I15" s="80" t="s">
        <v>17</v>
      </c>
      <c r="J15" s="75" t="s">
        <v>17</v>
      </c>
      <c r="K15" s="75" t="s">
        <v>17</v>
      </c>
      <c r="L15" s="564"/>
      <c r="M15" s="75" t="s">
        <v>17</v>
      </c>
      <c r="N15" s="401" t="s">
        <v>17</v>
      </c>
      <c r="O15" s="401" t="s">
        <v>17</v>
      </c>
      <c r="P15" s="401" t="s">
        <v>17</v>
      </c>
      <c r="Q15" s="401" t="s">
        <v>17</v>
      </c>
      <c r="R15" s="401" t="s">
        <v>17</v>
      </c>
      <c r="S15" s="401" t="s">
        <v>17</v>
      </c>
    </row>
    <row r="16" spans="1:20" ht="108" x14ac:dyDescent="0.25">
      <c r="A16" s="564" t="s">
        <v>1604</v>
      </c>
      <c r="B16" s="564" t="s">
        <v>570</v>
      </c>
      <c r="C16" s="564" t="s">
        <v>571</v>
      </c>
      <c r="D16" s="564" t="s">
        <v>578</v>
      </c>
      <c r="E16" s="564" t="s">
        <v>62</v>
      </c>
      <c r="F16" s="564" t="s">
        <v>17</v>
      </c>
      <c r="G16" s="564" t="s">
        <v>794</v>
      </c>
      <c r="H16" s="564" t="s">
        <v>579</v>
      </c>
      <c r="I16" s="75" t="s">
        <v>17</v>
      </c>
      <c r="J16" s="75" t="s">
        <v>17</v>
      </c>
      <c r="K16" s="75" t="s">
        <v>17</v>
      </c>
      <c r="L16" s="564" t="s">
        <v>17</v>
      </c>
      <c r="M16" s="139" t="s">
        <v>580</v>
      </c>
      <c r="N16" s="403" t="s">
        <v>3024</v>
      </c>
      <c r="O16" s="403" t="s">
        <v>3025</v>
      </c>
      <c r="P16" s="400" t="s">
        <v>2590</v>
      </c>
      <c r="Q16" s="401" t="s">
        <v>3026</v>
      </c>
      <c r="R16" s="401" t="s">
        <v>3482</v>
      </c>
      <c r="S16" s="401" t="s">
        <v>17</v>
      </c>
    </row>
    <row r="17" spans="1:19" x14ac:dyDescent="0.25">
      <c r="A17" s="564"/>
      <c r="B17" s="564"/>
      <c r="C17" s="564"/>
      <c r="D17" s="564"/>
      <c r="E17" s="564"/>
      <c r="F17" s="564"/>
      <c r="G17" s="564"/>
      <c r="H17" s="564"/>
      <c r="I17" s="75" t="s">
        <v>17</v>
      </c>
      <c r="J17" s="75" t="s">
        <v>17</v>
      </c>
      <c r="K17" s="75" t="s">
        <v>17</v>
      </c>
      <c r="L17" s="564"/>
      <c r="M17" s="75" t="s">
        <v>17</v>
      </c>
      <c r="N17" s="401" t="s">
        <v>17</v>
      </c>
      <c r="O17" s="401" t="s">
        <v>17</v>
      </c>
      <c r="P17" s="401" t="s">
        <v>17</v>
      </c>
      <c r="Q17" s="401" t="s">
        <v>17</v>
      </c>
      <c r="R17" s="401" t="s">
        <v>17</v>
      </c>
      <c r="S17" s="401" t="s">
        <v>17</v>
      </c>
    </row>
    <row r="18" spans="1:19" ht="87" customHeight="1" x14ac:dyDescent="0.25">
      <c r="A18" s="564" t="s">
        <v>1605</v>
      </c>
      <c r="B18" s="564" t="s">
        <v>203</v>
      </c>
      <c r="C18" s="564" t="s">
        <v>571</v>
      </c>
      <c r="D18" s="564" t="s">
        <v>581</v>
      </c>
      <c r="E18" s="564" t="s">
        <v>62</v>
      </c>
      <c r="F18" s="564" t="s">
        <v>582</v>
      </c>
      <c r="G18" s="564" t="s">
        <v>583</v>
      </c>
      <c r="H18" s="564" t="s">
        <v>584</v>
      </c>
      <c r="I18" s="75" t="s">
        <v>17</v>
      </c>
      <c r="J18" s="75" t="s">
        <v>17</v>
      </c>
      <c r="K18" s="75" t="s">
        <v>17</v>
      </c>
      <c r="L18" s="567" t="s">
        <v>41</v>
      </c>
      <c r="M18" s="139" t="s">
        <v>583</v>
      </c>
      <c r="N18" s="403" t="s">
        <v>1033</v>
      </c>
      <c r="O18" s="403" t="s">
        <v>1033</v>
      </c>
      <c r="P18" s="400" t="s">
        <v>2784</v>
      </c>
      <c r="Q18" s="401" t="s">
        <v>17</v>
      </c>
      <c r="R18" s="401" t="s">
        <v>17</v>
      </c>
      <c r="S18" s="401" t="s">
        <v>3027</v>
      </c>
    </row>
    <row r="19" spans="1:19" x14ac:dyDescent="0.25">
      <c r="A19" s="564"/>
      <c r="B19" s="564"/>
      <c r="C19" s="564"/>
      <c r="D19" s="564"/>
      <c r="E19" s="564"/>
      <c r="F19" s="564"/>
      <c r="G19" s="564"/>
      <c r="H19" s="564"/>
      <c r="I19" s="75" t="s">
        <v>17</v>
      </c>
      <c r="J19" s="75" t="s">
        <v>17</v>
      </c>
      <c r="K19" s="75" t="s">
        <v>17</v>
      </c>
      <c r="L19" s="567"/>
      <c r="M19" s="139" t="s">
        <v>17</v>
      </c>
      <c r="N19" s="403" t="s">
        <v>17</v>
      </c>
      <c r="O19" s="401" t="s">
        <v>17</v>
      </c>
      <c r="P19" s="401" t="s">
        <v>17</v>
      </c>
      <c r="Q19" s="401" t="s">
        <v>17</v>
      </c>
      <c r="R19" s="401" t="s">
        <v>17</v>
      </c>
      <c r="S19" s="401" t="s">
        <v>17</v>
      </c>
    </row>
    <row r="20" spans="1:19" ht="84" x14ac:dyDescent="0.25">
      <c r="A20" s="564" t="s">
        <v>1606</v>
      </c>
      <c r="B20" s="564" t="s">
        <v>570</v>
      </c>
      <c r="C20" s="564" t="s">
        <v>571</v>
      </c>
      <c r="D20" s="564" t="s">
        <v>585</v>
      </c>
      <c r="E20" s="564" t="s">
        <v>62</v>
      </c>
      <c r="F20" s="564" t="s">
        <v>1035</v>
      </c>
      <c r="G20" s="564" t="s">
        <v>1034</v>
      </c>
      <c r="H20" s="564" t="s">
        <v>1036</v>
      </c>
      <c r="I20" s="75" t="s">
        <v>17</v>
      </c>
      <c r="J20" s="75" t="s">
        <v>17</v>
      </c>
      <c r="K20" s="75" t="s">
        <v>17</v>
      </c>
      <c r="L20" s="564" t="s">
        <v>41</v>
      </c>
      <c r="M20" s="75" t="s">
        <v>586</v>
      </c>
      <c r="N20" s="401" t="s">
        <v>587</v>
      </c>
      <c r="O20" s="401" t="s">
        <v>587</v>
      </c>
      <c r="P20" s="400" t="s">
        <v>2784</v>
      </c>
      <c r="Q20" s="401" t="s">
        <v>17</v>
      </c>
      <c r="R20" s="401" t="s">
        <v>17</v>
      </c>
      <c r="S20" s="401" t="s">
        <v>3028</v>
      </c>
    </row>
    <row r="21" spans="1:19" ht="15.75" customHeight="1" x14ac:dyDescent="0.25">
      <c r="A21" s="564"/>
      <c r="B21" s="564"/>
      <c r="C21" s="564"/>
      <c r="D21" s="564"/>
      <c r="E21" s="564"/>
      <c r="F21" s="564"/>
      <c r="G21" s="564"/>
      <c r="H21" s="564"/>
      <c r="I21" s="75" t="s">
        <v>17</v>
      </c>
      <c r="J21" s="75" t="s">
        <v>17</v>
      </c>
      <c r="K21" s="75" t="s">
        <v>17</v>
      </c>
      <c r="L21" s="564"/>
      <c r="M21" s="75" t="s">
        <v>17</v>
      </c>
      <c r="N21" s="401" t="s">
        <v>17</v>
      </c>
      <c r="O21" s="401" t="s">
        <v>17</v>
      </c>
      <c r="P21" s="401" t="s">
        <v>17</v>
      </c>
      <c r="Q21" s="401" t="s">
        <v>17</v>
      </c>
      <c r="R21" s="401" t="s">
        <v>17</v>
      </c>
      <c r="S21" s="401" t="s">
        <v>17</v>
      </c>
    </row>
    <row r="22" spans="1:19" ht="87.75" customHeight="1" x14ac:dyDescent="0.25">
      <c r="A22" s="80" t="s">
        <v>2206</v>
      </c>
      <c r="B22" s="80" t="s">
        <v>570</v>
      </c>
      <c r="C22" s="80" t="s">
        <v>2207</v>
      </c>
      <c r="D22" s="80" t="s">
        <v>2208</v>
      </c>
      <c r="E22" s="80" t="s">
        <v>62</v>
      </c>
      <c r="F22" s="80" t="s">
        <v>2209</v>
      </c>
      <c r="G22" s="80" t="s">
        <v>2210</v>
      </c>
      <c r="H22" s="80" t="s">
        <v>2238</v>
      </c>
      <c r="I22" s="80" t="s">
        <v>17</v>
      </c>
      <c r="J22" s="80" t="s">
        <v>17</v>
      </c>
      <c r="K22" s="80" t="s">
        <v>17</v>
      </c>
      <c r="L22" s="80" t="s">
        <v>41</v>
      </c>
      <c r="M22" s="80" t="s">
        <v>2211</v>
      </c>
      <c r="N22" s="402" t="s">
        <v>3029</v>
      </c>
      <c r="O22" s="402" t="s">
        <v>3030</v>
      </c>
      <c r="P22" s="400" t="s">
        <v>2784</v>
      </c>
      <c r="Q22" s="401" t="s">
        <v>17</v>
      </c>
      <c r="R22" s="401" t="s">
        <v>17</v>
      </c>
      <c r="S22" s="401" t="s">
        <v>3031</v>
      </c>
    </row>
    <row r="23" spans="1:19" ht="80.25" customHeight="1" x14ac:dyDescent="0.25">
      <c r="A23" s="80" t="s">
        <v>2212</v>
      </c>
      <c r="B23" s="80" t="s">
        <v>570</v>
      </c>
      <c r="C23" s="80" t="s">
        <v>571</v>
      </c>
      <c r="D23" s="80" t="s">
        <v>2213</v>
      </c>
      <c r="E23" s="80" t="s">
        <v>2214</v>
      </c>
      <c r="F23" s="80" t="s">
        <v>2215</v>
      </c>
      <c r="G23" s="80" t="s">
        <v>2216</v>
      </c>
      <c r="H23" s="347" t="s">
        <v>2704</v>
      </c>
      <c r="I23" s="80" t="s">
        <v>17</v>
      </c>
      <c r="J23" s="80" t="s">
        <v>17</v>
      </c>
      <c r="K23" s="80" t="s">
        <v>17</v>
      </c>
      <c r="L23" s="80" t="s">
        <v>41</v>
      </c>
      <c r="M23" s="80" t="s">
        <v>2217</v>
      </c>
      <c r="N23" s="402" t="s">
        <v>2218</v>
      </c>
      <c r="O23" s="402" t="s">
        <v>3032</v>
      </c>
      <c r="P23" s="400" t="s">
        <v>3033</v>
      </c>
      <c r="Q23" s="401" t="s">
        <v>17</v>
      </c>
      <c r="R23" s="401" t="s">
        <v>17</v>
      </c>
      <c r="S23" s="401" t="s">
        <v>3034</v>
      </c>
    </row>
    <row r="24" spans="1:19" ht="84" x14ac:dyDescent="0.25">
      <c r="A24" s="85" t="s">
        <v>2219</v>
      </c>
      <c r="B24" s="80" t="s">
        <v>570</v>
      </c>
      <c r="C24" s="80" t="s">
        <v>571</v>
      </c>
      <c r="D24" s="80" t="s">
        <v>2220</v>
      </c>
      <c r="E24" s="80" t="s">
        <v>62</v>
      </c>
      <c r="F24" s="80" t="s">
        <v>2221</v>
      </c>
      <c r="G24" s="347" t="s">
        <v>2705</v>
      </c>
      <c r="H24" s="80" t="s">
        <v>2222</v>
      </c>
      <c r="I24" s="80" t="s">
        <v>17</v>
      </c>
      <c r="J24" s="80" t="s">
        <v>17</v>
      </c>
      <c r="K24" s="80" t="s">
        <v>17</v>
      </c>
      <c r="L24" s="80" t="s">
        <v>41</v>
      </c>
      <c r="M24" s="80" t="s">
        <v>2223</v>
      </c>
      <c r="N24" s="402" t="s">
        <v>2224</v>
      </c>
      <c r="O24" s="402" t="s">
        <v>3035</v>
      </c>
      <c r="P24" s="400" t="s">
        <v>2784</v>
      </c>
      <c r="Q24" s="401" t="s">
        <v>17</v>
      </c>
      <c r="R24" s="401" t="s">
        <v>17</v>
      </c>
      <c r="S24" s="401" t="s">
        <v>3036</v>
      </c>
    </row>
    <row r="25" spans="1:19" ht="67.5" customHeight="1" x14ac:dyDescent="0.25">
      <c r="A25" s="85" t="s">
        <v>2225</v>
      </c>
      <c r="B25" s="80" t="s">
        <v>570</v>
      </c>
      <c r="C25" s="80" t="s">
        <v>571</v>
      </c>
      <c r="D25" s="80" t="s">
        <v>2226</v>
      </c>
      <c r="E25" s="80" t="s">
        <v>2227</v>
      </c>
      <c r="F25" s="80" t="s">
        <v>2228</v>
      </c>
      <c r="G25" s="80" t="s">
        <v>2229</v>
      </c>
      <c r="H25" s="80" t="s">
        <v>2230</v>
      </c>
      <c r="I25" s="80" t="s">
        <v>17</v>
      </c>
      <c r="J25" s="80" t="s">
        <v>17</v>
      </c>
      <c r="K25" s="80" t="s">
        <v>17</v>
      </c>
      <c r="L25" s="80" t="s">
        <v>41</v>
      </c>
      <c r="M25" s="80" t="s">
        <v>17</v>
      </c>
      <c r="N25" s="402" t="s">
        <v>2231</v>
      </c>
      <c r="O25" s="488" t="s">
        <v>3483</v>
      </c>
      <c r="P25" s="400" t="s">
        <v>2784</v>
      </c>
      <c r="Q25" s="401" t="s">
        <v>17</v>
      </c>
      <c r="R25" s="401" t="s">
        <v>17</v>
      </c>
      <c r="S25" s="401" t="s">
        <v>3037</v>
      </c>
    </row>
    <row r="26" spans="1:19" ht="102.75" customHeight="1" x14ac:dyDescent="0.25">
      <c r="A26" s="85" t="s">
        <v>2232</v>
      </c>
      <c r="B26" s="80" t="s">
        <v>570</v>
      </c>
      <c r="C26" s="80" t="s">
        <v>571</v>
      </c>
      <c r="D26" s="80" t="s">
        <v>2233</v>
      </c>
      <c r="E26" s="80" t="s">
        <v>62</v>
      </c>
      <c r="F26" s="80" t="s">
        <v>2234</v>
      </c>
      <c r="G26" s="80" t="s">
        <v>2235</v>
      </c>
      <c r="H26" s="80" t="s">
        <v>2236</v>
      </c>
      <c r="I26" s="80" t="s">
        <v>17</v>
      </c>
      <c r="J26" s="80" t="s">
        <v>17</v>
      </c>
      <c r="K26" s="80" t="s">
        <v>17</v>
      </c>
      <c r="L26" s="80" t="s">
        <v>41</v>
      </c>
      <c r="M26" s="80" t="s">
        <v>2237</v>
      </c>
      <c r="N26" s="402" t="s">
        <v>3038</v>
      </c>
      <c r="O26" s="402" t="s">
        <v>3039</v>
      </c>
      <c r="P26" s="400" t="s">
        <v>2792</v>
      </c>
      <c r="Q26" s="402" t="s">
        <v>3040</v>
      </c>
      <c r="R26" s="402" t="s">
        <v>3041</v>
      </c>
      <c r="S26" s="402" t="s">
        <v>3042</v>
      </c>
    </row>
    <row r="27" spans="1:19" x14ac:dyDescent="0.25">
      <c r="A27" s="140"/>
      <c r="B27" s="140"/>
      <c r="C27" s="140"/>
      <c r="D27" s="140"/>
      <c r="E27" s="140"/>
      <c r="F27" s="140"/>
      <c r="G27" s="140"/>
      <c r="H27" s="140"/>
      <c r="I27" s="140"/>
      <c r="J27" s="140"/>
      <c r="K27" s="140"/>
      <c r="L27" s="140"/>
      <c r="M27" s="140"/>
      <c r="N27" s="140"/>
      <c r="O27" s="140"/>
    </row>
    <row r="28" spans="1:19" x14ac:dyDescent="0.25">
      <c r="A28" s="140"/>
      <c r="B28" s="140"/>
      <c r="C28" s="140"/>
      <c r="D28" s="140"/>
      <c r="E28" s="140"/>
      <c r="F28" s="140"/>
      <c r="G28" s="140"/>
      <c r="H28" s="140"/>
      <c r="I28" s="140"/>
      <c r="J28" s="140"/>
      <c r="K28" s="140"/>
      <c r="L28" s="140"/>
      <c r="M28" s="140"/>
      <c r="N28" s="140"/>
      <c r="O28" s="140"/>
    </row>
    <row r="29" spans="1:19" x14ac:dyDescent="0.25">
      <c r="A29" s="140"/>
      <c r="B29" s="140"/>
      <c r="C29" s="140"/>
      <c r="D29" s="140"/>
      <c r="E29" s="140"/>
      <c r="F29" s="140"/>
      <c r="G29" s="140"/>
      <c r="H29" s="140"/>
      <c r="I29" s="140"/>
      <c r="J29" s="140"/>
      <c r="K29" s="140"/>
      <c r="L29" s="140"/>
      <c r="M29" s="140"/>
      <c r="N29" s="140"/>
      <c r="O29" s="140"/>
    </row>
    <row r="30" spans="1:19" x14ac:dyDescent="0.25">
      <c r="A30" s="140"/>
      <c r="B30" s="140"/>
      <c r="C30" s="140"/>
      <c r="D30" s="140"/>
      <c r="E30" s="140"/>
      <c r="F30" s="140"/>
      <c r="G30" s="140"/>
      <c r="H30" s="140"/>
      <c r="I30" s="140"/>
      <c r="J30" s="140"/>
      <c r="K30" s="140"/>
      <c r="L30" s="140"/>
      <c r="M30" s="140"/>
      <c r="N30" s="140"/>
      <c r="O30" s="140"/>
    </row>
    <row r="31" spans="1:19" x14ac:dyDescent="0.25">
      <c r="A31" s="140"/>
      <c r="B31" s="140"/>
      <c r="C31" s="140"/>
      <c r="D31" s="140"/>
      <c r="E31" s="140"/>
      <c r="F31" s="140"/>
      <c r="G31" s="140"/>
      <c r="H31" s="140"/>
      <c r="I31" s="140"/>
      <c r="J31" s="140"/>
      <c r="K31" s="140"/>
      <c r="L31" s="140"/>
      <c r="M31" s="140"/>
      <c r="N31" s="140"/>
      <c r="O31" s="140"/>
    </row>
    <row r="32" spans="1:19" x14ac:dyDescent="0.25">
      <c r="A32" s="140"/>
      <c r="B32" s="140"/>
      <c r="C32" s="140"/>
      <c r="D32" s="140"/>
      <c r="E32" s="140"/>
      <c r="F32" s="140"/>
      <c r="G32" s="140"/>
      <c r="H32" s="140"/>
      <c r="I32" s="140"/>
      <c r="J32" s="140"/>
      <c r="K32" s="140"/>
      <c r="L32" s="140"/>
      <c r="M32" s="140"/>
      <c r="N32" s="140"/>
      <c r="O32" s="140"/>
    </row>
    <row r="33" spans="1:15" x14ac:dyDescent="0.25">
      <c r="A33" s="140"/>
      <c r="B33" s="140"/>
      <c r="C33" s="140"/>
      <c r="D33" s="140"/>
      <c r="E33" s="140"/>
      <c r="F33" s="140"/>
      <c r="G33" s="140"/>
      <c r="H33" s="140"/>
      <c r="I33" s="140"/>
      <c r="J33" s="140"/>
      <c r="K33" s="140"/>
      <c r="L33" s="140"/>
      <c r="M33" s="140"/>
      <c r="N33" s="140"/>
      <c r="O33" s="140"/>
    </row>
    <row r="34" spans="1:15" x14ac:dyDescent="0.25">
      <c r="A34" s="140"/>
      <c r="B34" s="140"/>
      <c r="C34" s="140"/>
      <c r="D34" s="140"/>
      <c r="E34" s="140"/>
      <c r="F34" s="140"/>
      <c r="G34" s="140"/>
      <c r="H34" s="140"/>
      <c r="I34" s="140"/>
      <c r="J34" s="140"/>
      <c r="K34" s="140"/>
      <c r="L34" s="140"/>
      <c r="M34" s="140"/>
      <c r="N34" s="140"/>
      <c r="O34" s="140"/>
    </row>
    <row r="35" spans="1:15" x14ac:dyDescent="0.25">
      <c r="A35" s="140"/>
      <c r="B35" s="140"/>
      <c r="C35" s="140"/>
      <c r="D35" s="140"/>
      <c r="E35" s="140"/>
      <c r="F35" s="140"/>
      <c r="G35" s="140"/>
      <c r="H35" s="140"/>
      <c r="I35" s="140"/>
      <c r="J35" s="140"/>
      <c r="K35" s="140"/>
      <c r="L35" s="140"/>
      <c r="M35" s="140"/>
      <c r="N35" s="140"/>
      <c r="O35" s="140"/>
    </row>
    <row r="36" spans="1:15" x14ac:dyDescent="0.25">
      <c r="A36" s="140"/>
      <c r="B36" s="140"/>
      <c r="C36" s="140"/>
      <c r="D36" s="140"/>
      <c r="E36" s="140"/>
      <c r="F36" s="140"/>
      <c r="G36" s="140"/>
      <c r="H36" s="140"/>
      <c r="I36" s="140"/>
      <c r="J36" s="140"/>
      <c r="K36" s="140"/>
      <c r="L36" s="140"/>
      <c r="M36" s="140"/>
      <c r="N36" s="140"/>
      <c r="O36" s="140"/>
    </row>
    <row r="37" spans="1:15" x14ac:dyDescent="0.25">
      <c r="A37" s="140"/>
      <c r="B37" s="140"/>
      <c r="C37" s="140"/>
      <c r="D37" s="140"/>
      <c r="E37" s="140"/>
      <c r="F37" s="140"/>
      <c r="G37" s="140"/>
      <c r="H37" s="140"/>
      <c r="I37" s="140"/>
      <c r="J37" s="140"/>
      <c r="K37" s="140"/>
      <c r="L37" s="140"/>
      <c r="M37" s="140"/>
      <c r="N37" s="140"/>
      <c r="O37" s="140"/>
    </row>
    <row r="38" spans="1:15" x14ac:dyDescent="0.25">
      <c r="A38" s="140"/>
      <c r="B38" s="140"/>
      <c r="C38" s="140"/>
      <c r="D38" s="140"/>
      <c r="E38" s="140"/>
      <c r="F38" s="140"/>
      <c r="G38" s="140"/>
      <c r="H38" s="140"/>
      <c r="I38" s="140"/>
      <c r="J38" s="140"/>
      <c r="K38" s="140"/>
      <c r="L38" s="140"/>
      <c r="M38" s="140"/>
      <c r="N38" s="140"/>
      <c r="O38" s="140"/>
    </row>
    <row r="39" spans="1:15" x14ac:dyDescent="0.25">
      <c r="A39" s="140"/>
      <c r="B39" s="140"/>
      <c r="C39" s="140"/>
      <c r="D39" s="140"/>
      <c r="E39" s="140"/>
      <c r="F39" s="140"/>
      <c r="G39" s="140"/>
      <c r="H39" s="140"/>
      <c r="I39" s="140"/>
      <c r="J39" s="140"/>
      <c r="K39" s="140"/>
      <c r="L39" s="140"/>
      <c r="M39" s="140"/>
      <c r="N39" s="140"/>
      <c r="O39" s="140"/>
    </row>
    <row r="40" spans="1:15" x14ac:dyDescent="0.25">
      <c r="A40" s="140"/>
      <c r="B40" s="140"/>
      <c r="C40" s="140"/>
      <c r="D40" s="140"/>
      <c r="E40" s="140"/>
      <c r="F40" s="140"/>
      <c r="G40" s="140"/>
      <c r="H40" s="140"/>
      <c r="I40" s="140"/>
      <c r="J40" s="140"/>
      <c r="K40" s="140"/>
      <c r="L40" s="140"/>
      <c r="M40" s="140"/>
      <c r="N40" s="140"/>
      <c r="O40" s="140"/>
    </row>
    <row r="41" spans="1:15" x14ac:dyDescent="0.25">
      <c r="A41" s="140"/>
      <c r="B41" s="140"/>
      <c r="C41" s="140"/>
      <c r="D41" s="140"/>
      <c r="E41" s="140"/>
      <c r="F41" s="140"/>
      <c r="G41" s="140"/>
      <c r="H41" s="140"/>
      <c r="I41" s="140"/>
      <c r="J41" s="140"/>
      <c r="K41" s="140"/>
      <c r="L41" s="140"/>
      <c r="M41" s="140"/>
      <c r="N41" s="140"/>
      <c r="O41" s="140"/>
    </row>
    <row r="42" spans="1:15" x14ac:dyDescent="0.25">
      <c r="A42" s="140"/>
      <c r="B42" s="140"/>
      <c r="C42" s="140"/>
      <c r="D42" s="140"/>
      <c r="E42" s="140"/>
      <c r="F42" s="140"/>
      <c r="G42" s="140"/>
      <c r="H42" s="140"/>
      <c r="I42" s="140"/>
      <c r="J42" s="140"/>
      <c r="K42" s="140"/>
      <c r="L42" s="140"/>
      <c r="M42" s="140"/>
      <c r="N42" s="140"/>
      <c r="O42" s="140"/>
    </row>
    <row r="43" spans="1:15" x14ac:dyDescent="0.25">
      <c r="A43" s="140"/>
      <c r="B43" s="140"/>
      <c r="C43" s="140"/>
      <c r="D43" s="140"/>
      <c r="E43" s="140"/>
      <c r="F43" s="140"/>
      <c r="G43" s="140"/>
      <c r="H43" s="140"/>
      <c r="I43" s="140"/>
      <c r="J43" s="140"/>
      <c r="K43" s="140"/>
      <c r="L43" s="140"/>
      <c r="M43" s="140"/>
      <c r="N43" s="140"/>
      <c r="O43" s="140"/>
    </row>
    <row r="44" spans="1:15" x14ac:dyDescent="0.25">
      <c r="A44" s="133"/>
      <c r="B44" s="133"/>
      <c r="C44" s="133"/>
      <c r="D44" s="133"/>
      <c r="E44" s="133"/>
      <c r="F44" s="133"/>
      <c r="G44" s="133"/>
      <c r="H44" s="133"/>
      <c r="I44" s="133"/>
      <c r="J44" s="133"/>
      <c r="K44" s="133"/>
      <c r="L44" s="133"/>
      <c r="M44" s="133"/>
      <c r="N44" s="133"/>
      <c r="O44" s="133"/>
    </row>
  </sheetData>
  <mergeCells count="73">
    <mergeCell ref="C12:C13"/>
    <mergeCell ref="B8:B9"/>
    <mergeCell ref="B10:B11"/>
    <mergeCell ref="B12:B13"/>
    <mergeCell ref="A14:A15"/>
    <mergeCell ref="C14:C15"/>
    <mergeCell ref="A12:A13"/>
    <mergeCell ref="B14:B15"/>
    <mergeCell ref="L20:L21"/>
    <mergeCell ref="F20:F21"/>
    <mergeCell ref="G20:G21"/>
    <mergeCell ref="H20:H21"/>
    <mergeCell ref="L16:L17"/>
    <mergeCell ref="F16:F17"/>
    <mergeCell ref="G16:G17"/>
    <mergeCell ref="H18:H19"/>
    <mergeCell ref="L18:L19"/>
    <mergeCell ref="E12:E13"/>
    <mergeCell ref="D12:D13"/>
    <mergeCell ref="D14:D15"/>
    <mergeCell ref="H16:H17"/>
    <mergeCell ref="F18:F19"/>
    <mergeCell ref="G18:G19"/>
    <mergeCell ref="E14:E15"/>
    <mergeCell ref="D16:D17"/>
    <mergeCell ref="E18:E19"/>
    <mergeCell ref="E16:E17"/>
    <mergeCell ref="D18:D19"/>
    <mergeCell ref="H14:H15"/>
    <mergeCell ref="A20:A21"/>
    <mergeCell ref="C20:C21"/>
    <mergeCell ref="D20:D21"/>
    <mergeCell ref="E20:E21"/>
    <mergeCell ref="B20:B21"/>
    <mergeCell ref="B16:B17"/>
    <mergeCell ref="B18:B19"/>
    <mergeCell ref="A18:A19"/>
    <mergeCell ref="C18:C19"/>
    <mergeCell ref="A16:A17"/>
    <mergeCell ref="C16:C17"/>
    <mergeCell ref="L14:L15"/>
    <mergeCell ref="H8:H9"/>
    <mergeCell ref="F8:F9"/>
    <mergeCell ref="G8:G9"/>
    <mergeCell ref="G12:G13"/>
    <mergeCell ref="F12:F13"/>
    <mergeCell ref="F14:F15"/>
    <mergeCell ref="G14:G15"/>
    <mergeCell ref="L8:L9"/>
    <mergeCell ref="F10:F11"/>
    <mergeCell ref="G10:G11"/>
    <mergeCell ref="L12:L13"/>
    <mergeCell ref="H10:H11"/>
    <mergeCell ref="L10:L11"/>
    <mergeCell ref="N5:S5"/>
    <mergeCell ref="D5:D7"/>
    <mergeCell ref="D8:D11"/>
    <mergeCell ref="L6:L7"/>
    <mergeCell ref="I5:L5"/>
    <mergeCell ref="E5:E7"/>
    <mergeCell ref="F5:F7"/>
    <mergeCell ref="G5:G7"/>
    <mergeCell ref="H5:H7"/>
    <mergeCell ref="E8:E11"/>
    <mergeCell ref="N6:S6"/>
    <mergeCell ref="A3:B3"/>
    <mergeCell ref="A10:A11"/>
    <mergeCell ref="A5:A7"/>
    <mergeCell ref="B5:B7"/>
    <mergeCell ref="C5:C7"/>
    <mergeCell ref="A8:A9"/>
    <mergeCell ref="C8:C9"/>
    <mergeCell ref="C10:C11"/>
  </mergeCells>
  <conditionalFormatting sqref="P8 P10 P12 P14 P16 P18 P20 P22:P26">
    <cfRule type="cellIs" dxfId="1140" priority="16" operator="equal">
      <formula>"Not Applicable"</formula>
    </cfRule>
    <cfRule type="cellIs" dxfId="1139" priority="17" operator="equal">
      <formula>"Target Exceeded"</formula>
    </cfRule>
    <cfRule type="cellIs" dxfId="1138" priority="18" operator="equal">
      <formula>"Target Partially Met"</formula>
    </cfRule>
    <cfRule type="cellIs" dxfId="1137" priority="19" operator="equal">
      <formula>"Nil Achieved"</formula>
    </cfRule>
    <cfRule type="cellIs" dxfId="1136" priority="20" operator="equal">
      <formula>"Target Met"</formula>
    </cfRule>
  </conditionalFormatting>
  <conditionalFormatting sqref="P8 P10 P12 P14 P16 P18 P20 P22:P26">
    <cfRule type="cellIs" dxfId="1135" priority="11" operator="equal">
      <formula>"Not Applicable"</formula>
    </cfRule>
    <cfRule type="cellIs" dxfId="1134" priority="12" operator="equal">
      <formula>"Target Partially Met"</formula>
    </cfRule>
    <cfRule type="cellIs" dxfId="1133" priority="13" operator="equal">
      <formula>"Target Exceeded"</formula>
    </cfRule>
    <cfRule type="cellIs" dxfId="1132" priority="14" operator="equal">
      <formula>"Nil Achieved"</formula>
    </cfRule>
    <cfRule type="cellIs" dxfId="1131" priority="15" operator="equal">
      <formula>"Target Met"</formula>
    </cfRule>
  </conditionalFormatting>
  <conditionalFormatting sqref="P8 P10 P12 P14 P16 P18 P20 P22:P26">
    <cfRule type="cellIs" dxfId="1130" priority="6" operator="equal">
      <formula>"Not Applicable"</formula>
    </cfRule>
    <cfRule type="cellIs" dxfId="1129" priority="7" operator="equal">
      <formula>"Target Exceeded"</formula>
    </cfRule>
    <cfRule type="cellIs" dxfId="1128" priority="8" operator="equal">
      <formula>"Target Partially Met"</formula>
    </cfRule>
    <cfRule type="cellIs" dxfId="1127" priority="9" operator="equal">
      <formula>"Nil Achieved"</formula>
    </cfRule>
    <cfRule type="cellIs" dxfId="1126" priority="10" operator="equal">
      <formula>"Target Met"</formula>
    </cfRule>
  </conditionalFormatting>
  <conditionalFormatting sqref="P8 P10 P12 P14 P16 P18 P20 P22:P26">
    <cfRule type="cellIs" dxfId="1125" priority="1" operator="equal">
      <formula>"Not Applicable"</formula>
    </cfRule>
    <cfRule type="cellIs" dxfId="1124" priority="2" operator="equal">
      <formula>"Target Partially Met"</formula>
    </cfRule>
    <cfRule type="cellIs" dxfId="1123" priority="3" operator="equal">
      <formula>"Target Exceeded"</formula>
    </cfRule>
    <cfRule type="cellIs" dxfId="1122" priority="4" operator="equal">
      <formula>"Nil Achieved"</formula>
    </cfRule>
    <cfRule type="cellIs" dxfId="1121" priority="5" operator="equal">
      <formula>"Target Met"</formula>
    </cfRule>
  </conditionalFormatting>
  <pageMargins left="0.70866141732283472" right="0.70866141732283472" top="0.74803149606299213" bottom="0.74803149606299213" header="0.31496062992125984" footer="0.31496062992125984"/>
  <pageSetup scale="56" firstPageNumber="26"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P8 P10 P22:P26 P16 P18 P20 P12 P14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topLeftCell="D1" zoomScaleSheetLayoutView="100" workbookViewId="0">
      <selection activeCell="D1" sqref="D1:P1"/>
    </sheetView>
  </sheetViews>
  <sheetFormatPr defaultRowHeight="16.5" x14ac:dyDescent="0.3"/>
  <cols>
    <col min="1" max="3" width="0" style="157" hidden="1" customWidth="1"/>
    <col min="4" max="4" width="9.140625" style="157"/>
    <col min="5" max="5" width="26.42578125" style="157"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340"/>
      <c r="B1" s="340"/>
      <c r="C1" s="340"/>
      <c r="D1" s="615" t="s">
        <v>2496</v>
      </c>
      <c r="E1" s="615"/>
      <c r="F1" s="615"/>
      <c r="G1" s="615"/>
      <c r="H1" s="615"/>
      <c r="I1" s="615"/>
      <c r="J1" s="615"/>
      <c r="K1" s="615"/>
      <c r="L1" s="615"/>
      <c r="M1" s="615"/>
      <c r="N1" s="615"/>
      <c r="O1" s="615"/>
      <c r="P1" s="615"/>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2496</v>
      </c>
    </row>
    <row r="13" spans="1:16" s="170" customFormat="1" ht="18" x14ac:dyDescent="0.25"/>
    <row r="14" spans="1:16" s="170" customFormat="1" ht="18" x14ac:dyDescent="0.25">
      <c r="D14" s="171">
        <v>1.1000000000000001</v>
      </c>
      <c r="E14" s="169" t="s">
        <v>2453</v>
      </c>
      <c r="F14" s="170">
        <v>24</v>
      </c>
    </row>
    <row r="15" spans="1:16" s="170" customFormat="1" ht="18" x14ac:dyDescent="0.25">
      <c r="D15" s="170" t="s">
        <v>2454</v>
      </c>
      <c r="E15" s="169" t="s">
        <v>2455</v>
      </c>
      <c r="F15" s="170">
        <v>24</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42" spans="4:7" ht="18.75" x14ac:dyDescent="0.3">
      <c r="D42" s="175"/>
      <c r="E42" s="176"/>
      <c r="F42" s="177"/>
      <c r="G42" s="177"/>
    </row>
    <row r="43" spans="4:7" ht="18.75" x14ac:dyDescent="0.3">
      <c r="D43" s="177"/>
      <c r="E43" s="177"/>
      <c r="F43" s="177"/>
      <c r="G43" s="177"/>
    </row>
    <row r="44" spans="4:7" ht="18.75" x14ac:dyDescent="0.3">
      <c r="D44" s="177"/>
      <c r="E44" s="177"/>
      <c r="F44" s="177"/>
      <c r="G44" s="177"/>
    </row>
    <row r="45" spans="4:7" x14ac:dyDescent="0.3">
      <c r="D45" s="178"/>
      <c r="E45" s="179"/>
      <c r="F45" s="195"/>
      <c r="G45" s="196"/>
    </row>
  </sheetData>
  <dataConsolidate/>
  <mergeCells count="3">
    <mergeCell ref="G4:G9"/>
    <mergeCell ref="D1:P1"/>
    <mergeCell ref="D2:P2"/>
  </mergeCells>
  <pageMargins left="0.70866141732283472" right="0.70866141732283472" top="0.74803149606299213" bottom="0.74803149606299213" header="0.31496062992125984" footer="0.31496062992125984"/>
  <pageSetup paperSize="9" scale="67" firstPageNumber="93" fitToHeight="25" orientation="portrait" r:id="rId1"/>
  <headerFooter>
    <oddFooter>Page &amp;P of &amp;N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5"/>
  <sheetViews>
    <sheetView view="pageBreakPreview" topLeftCell="A7" zoomScaleSheetLayoutView="100" workbookViewId="0">
      <pane ySplit="1" topLeftCell="A8" activePane="bottomLeft" state="frozen"/>
      <selection activeCell="A7" sqref="A7"/>
      <selection pane="bottomLeft" activeCell="A8" sqref="A8:A9"/>
    </sheetView>
  </sheetViews>
  <sheetFormatPr defaultRowHeight="15" x14ac:dyDescent="0.25"/>
  <cols>
    <col min="1" max="1" width="8.7109375" style="126" customWidth="1"/>
    <col min="2" max="2" width="16" style="30" customWidth="1"/>
    <col min="3" max="3" width="14.7109375" style="30" customWidth="1"/>
    <col min="4" max="4" width="11" style="30" customWidth="1"/>
    <col min="5" max="5" width="11.85546875" style="30" customWidth="1"/>
    <col min="6" max="7" width="10.140625" style="30" customWidth="1"/>
    <col min="8" max="8" width="9.28515625" style="30" bestFit="1" customWidth="1"/>
    <col min="9" max="9" width="9.5703125" style="30" bestFit="1" customWidth="1"/>
    <col min="10" max="10" width="9.28515625" style="30" bestFit="1" customWidth="1"/>
    <col min="11" max="11" width="9.140625" style="30"/>
    <col min="12" max="12" width="9.140625" style="30" customWidth="1"/>
    <col min="13" max="13" width="9.28515625" style="30" hidden="1" customWidth="1"/>
    <col min="14" max="14" width="9.28515625" style="30" customWidth="1"/>
    <col min="15" max="15" width="10.7109375" style="30" customWidth="1"/>
    <col min="16" max="16" width="12.7109375" style="30" hidden="1" customWidth="1"/>
    <col min="17" max="17" width="9.140625" style="30"/>
    <col min="18" max="19" width="9.85546875" style="30" customWidth="1"/>
    <col min="20" max="20" width="10.140625" style="30" customWidth="1"/>
    <col min="21" max="256" width="9.140625" style="30"/>
    <col min="257" max="257" width="8.7109375" style="30" customWidth="1"/>
    <col min="258" max="258" width="27.7109375" style="30" customWidth="1"/>
    <col min="259" max="259" width="17.140625" style="30" bestFit="1" customWidth="1"/>
    <col min="260" max="260" width="11" style="30" customWidth="1"/>
    <col min="261" max="261" width="17.5703125" style="30" customWidth="1"/>
    <col min="262" max="263" width="10.140625" style="30" customWidth="1"/>
    <col min="264" max="264" width="9.28515625" style="30" bestFit="1" customWidth="1"/>
    <col min="265" max="265" width="9.5703125" style="30" bestFit="1" customWidth="1"/>
    <col min="266" max="266" width="9.28515625" style="30" bestFit="1" customWidth="1"/>
    <col min="267" max="268" width="9.140625" style="30"/>
    <col min="269" max="272" width="9.28515625" style="30" bestFit="1" customWidth="1"/>
    <col min="273" max="512" width="9.140625" style="30"/>
    <col min="513" max="513" width="8.7109375" style="30" customWidth="1"/>
    <col min="514" max="514" width="27.7109375" style="30" customWidth="1"/>
    <col min="515" max="515" width="17.140625" style="30" bestFit="1" customWidth="1"/>
    <col min="516" max="516" width="11" style="30" customWidth="1"/>
    <col min="517" max="517" width="17.5703125" style="30" customWidth="1"/>
    <col min="518" max="519" width="10.140625" style="30" customWidth="1"/>
    <col min="520" max="520" width="9.28515625" style="30" bestFit="1" customWidth="1"/>
    <col min="521" max="521" width="9.5703125" style="30" bestFit="1" customWidth="1"/>
    <col min="522" max="522" width="9.28515625" style="30" bestFit="1" customWidth="1"/>
    <col min="523" max="524" width="9.140625" style="30"/>
    <col min="525" max="528" width="9.28515625" style="30" bestFit="1" customWidth="1"/>
    <col min="529" max="768" width="9.140625" style="30"/>
    <col min="769" max="769" width="8.7109375" style="30" customWidth="1"/>
    <col min="770" max="770" width="27.7109375" style="30" customWidth="1"/>
    <col min="771" max="771" width="17.140625" style="30" bestFit="1" customWidth="1"/>
    <col min="772" max="772" width="11" style="30" customWidth="1"/>
    <col min="773" max="773" width="17.5703125" style="30" customWidth="1"/>
    <col min="774" max="775" width="10.140625" style="30" customWidth="1"/>
    <col min="776" max="776" width="9.28515625" style="30" bestFit="1" customWidth="1"/>
    <col min="777" max="777" width="9.5703125" style="30" bestFit="1" customWidth="1"/>
    <col min="778" max="778" width="9.28515625" style="30" bestFit="1" customWidth="1"/>
    <col min="779" max="780" width="9.140625" style="30"/>
    <col min="781" max="784" width="9.28515625" style="30" bestFit="1" customWidth="1"/>
    <col min="785" max="1024" width="9.140625" style="30"/>
    <col min="1025" max="1025" width="8.7109375" style="30" customWidth="1"/>
    <col min="1026" max="1026" width="27.7109375" style="30" customWidth="1"/>
    <col min="1027" max="1027" width="17.140625" style="30" bestFit="1" customWidth="1"/>
    <col min="1028" max="1028" width="11" style="30" customWidth="1"/>
    <col min="1029" max="1029" width="17.5703125" style="30" customWidth="1"/>
    <col min="1030" max="1031" width="10.140625" style="30" customWidth="1"/>
    <col min="1032" max="1032" width="9.28515625" style="30" bestFit="1" customWidth="1"/>
    <col min="1033" max="1033" width="9.5703125" style="30" bestFit="1" customWidth="1"/>
    <col min="1034" max="1034" width="9.28515625" style="30" bestFit="1" customWidth="1"/>
    <col min="1035" max="1036" width="9.140625" style="30"/>
    <col min="1037" max="1040" width="9.28515625" style="30" bestFit="1" customWidth="1"/>
    <col min="1041" max="1280" width="9.140625" style="30"/>
    <col min="1281" max="1281" width="8.7109375" style="30" customWidth="1"/>
    <col min="1282" max="1282" width="27.7109375" style="30" customWidth="1"/>
    <col min="1283" max="1283" width="17.140625" style="30" bestFit="1" customWidth="1"/>
    <col min="1284" max="1284" width="11" style="30" customWidth="1"/>
    <col min="1285" max="1285" width="17.5703125" style="30" customWidth="1"/>
    <col min="1286" max="1287" width="10.140625" style="30" customWidth="1"/>
    <col min="1288" max="1288" width="9.28515625" style="30" bestFit="1" customWidth="1"/>
    <col min="1289" max="1289" width="9.5703125" style="30" bestFit="1" customWidth="1"/>
    <col min="1290" max="1290" width="9.28515625" style="30" bestFit="1" customWidth="1"/>
    <col min="1291" max="1292" width="9.140625" style="30"/>
    <col min="1293" max="1296" width="9.28515625" style="30" bestFit="1" customWidth="1"/>
    <col min="1297" max="1536" width="9.140625" style="30"/>
    <col min="1537" max="1537" width="8.7109375" style="30" customWidth="1"/>
    <col min="1538" max="1538" width="27.7109375" style="30" customWidth="1"/>
    <col min="1539" max="1539" width="17.140625" style="30" bestFit="1" customWidth="1"/>
    <col min="1540" max="1540" width="11" style="30" customWidth="1"/>
    <col min="1541" max="1541" width="17.5703125" style="30" customWidth="1"/>
    <col min="1542" max="1543" width="10.140625" style="30" customWidth="1"/>
    <col min="1544" max="1544" width="9.28515625" style="30" bestFit="1" customWidth="1"/>
    <col min="1545" max="1545" width="9.5703125" style="30" bestFit="1" customWidth="1"/>
    <col min="1546" max="1546" width="9.28515625" style="30" bestFit="1" customWidth="1"/>
    <col min="1547" max="1548" width="9.140625" style="30"/>
    <col min="1549" max="1552" width="9.28515625" style="30" bestFit="1" customWidth="1"/>
    <col min="1553" max="1792" width="9.140625" style="30"/>
    <col min="1793" max="1793" width="8.7109375" style="30" customWidth="1"/>
    <col min="1794" max="1794" width="27.7109375" style="30" customWidth="1"/>
    <col min="1795" max="1795" width="17.140625" style="30" bestFit="1" customWidth="1"/>
    <col min="1796" max="1796" width="11" style="30" customWidth="1"/>
    <col min="1797" max="1797" width="17.5703125" style="30" customWidth="1"/>
    <col min="1798" max="1799" width="10.140625" style="30" customWidth="1"/>
    <col min="1800" max="1800" width="9.28515625" style="30" bestFit="1" customWidth="1"/>
    <col min="1801" max="1801" width="9.5703125" style="30" bestFit="1" customWidth="1"/>
    <col min="1802" max="1802" width="9.28515625" style="30" bestFit="1" customWidth="1"/>
    <col min="1803" max="1804" width="9.140625" style="30"/>
    <col min="1805" max="1808" width="9.28515625" style="30" bestFit="1" customWidth="1"/>
    <col min="1809" max="2048" width="9.140625" style="30"/>
    <col min="2049" max="2049" width="8.7109375" style="30" customWidth="1"/>
    <col min="2050" max="2050" width="27.7109375" style="30" customWidth="1"/>
    <col min="2051" max="2051" width="17.140625" style="30" bestFit="1" customWidth="1"/>
    <col min="2052" max="2052" width="11" style="30" customWidth="1"/>
    <col min="2053" max="2053" width="17.5703125" style="30" customWidth="1"/>
    <col min="2054" max="2055" width="10.140625" style="30" customWidth="1"/>
    <col min="2056" max="2056" width="9.28515625" style="30" bestFit="1" customWidth="1"/>
    <col min="2057" max="2057" width="9.5703125" style="30" bestFit="1" customWidth="1"/>
    <col min="2058" max="2058" width="9.28515625" style="30" bestFit="1" customWidth="1"/>
    <col min="2059" max="2060" width="9.140625" style="30"/>
    <col min="2061" max="2064" width="9.28515625" style="30" bestFit="1" customWidth="1"/>
    <col min="2065" max="2304" width="9.140625" style="30"/>
    <col min="2305" max="2305" width="8.7109375" style="30" customWidth="1"/>
    <col min="2306" max="2306" width="27.7109375" style="30" customWidth="1"/>
    <col min="2307" max="2307" width="17.140625" style="30" bestFit="1" customWidth="1"/>
    <col min="2308" max="2308" width="11" style="30" customWidth="1"/>
    <col min="2309" max="2309" width="17.5703125" style="30" customWidth="1"/>
    <col min="2310" max="2311" width="10.140625" style="30" customWidth="1"/>
    <col min="2312" max="2312" width="9.28515625" style="30" bestFit="1" customWidth="1"/>
    <col min="2313" max="2313" width="9.5703125" style="30" bestFit="1" customWidth="1"/>
    <col min="2314" max="2314" width="9.28515625" style="30" bestFit="1" customWidth="1"/>
    <col min="2315" max="2316" width="9.140625" style="30"/>
    <col min="2317" max="2320" width="9.28515625" style="30" bestFit="1" customWidth="1"/>
    <col min="2321" max="2560" width="9.140625" style="30"/>
    <col min="2561" max="2561" width="8.7109375" style="30" customWidth="1"/>
    <col min="2562" max="2562" width="27.7109375" style="30" customWidth="1"/>
    <col min="2563" max="2563" width="17.140625" style="30" bestFit="1" customWidth="1"/>
    <col min="2564" max="2564" width="11" style="30" customWidth="1"/>
    <col min="2565" max="2565" width="17.5703125" style="30" customWidth="1"/>
    <col min="2566" max="2567" width="10.140625" style="30" customWidth="1"/>
    <col min="2568" max="2568" width="9.28515625" style="30" bestFit="1" customWidth="1"/>
    <col min="2569" max="2569" width="9.5703125" style="30" bestFit="1" customWidth="1"/>
    <col min="2570" max="2570" width="9.28515625" style="30" bestFit="1" customWidth="1"/>
    <col min="2571" max="2572" width="9.140625" style="30"/>
    <col min="2573" max="2576" width="9.28515625" style="30" bestFit="1" customWidth="1"/>
    <col min="2577" max="2816" width="9.140625" style="30"/>
    <col min="2817" max="2817" width="8.7109375" style="30" customWidth="1"/>
    <col min="2818" max="2818" width="27.7109375" style="30" customWidth="1"/>
    <col min="2819" max="2819" width="17.140625" style="30" bestFit="1" customWidth="1"/>
    <col min="2820" max="2820" width="11" style="30" customWidth="1"/>
    <col min="2821" max="2821" width="17.5703125" style="30" customWidth="1"/>
    <col min="2822" max="2823" width="10.140625" style="30" customWidth="1"/>
    <col min="2824" max="2824" width="9.28515625" style="30" bestFit="1" customWidth="1"/>
    <col min="2825" max="2825" width="9.5703125" style="30" bestFit="1" customWidth="1"/>
    <col min="2826" max="2826" width="9.28515625" style="30" bestFit="1" customWidth="1"/>
    <col min="2827" max="2828" width="9.140625" style="30"/>
    <col min="2829" max="2832" width="9.28515625" style="30" bestFit="1" customWidth="1"/>
    <col min="2833" max="3072" width="9.140625" style="30"/>
    <col min="3073" max="3073" width="8.7109375" style="30" customWidth="1"/>
    <col min="3074" max="3074" width="27.7109375" style="30" customWidth="1"/>
    <col min="3075" max="3075" width="17.140625" style="30" bestFit="1" customWidth="1"/>
    <col min="3076" max="3076" width="11" style="30" customWidth="1"/>
    <col min="3077" max="3077" width="17.5703125" style="30" customWidth="1"/>
    <col min="3078" max="3079" width="10.140625" style="30" customWidth="1"/>
    <col min="3080" max="3080" width="9.28515625" style="30" bestFit="1" customWidth="1"/>
    <col min="3081" max="3081" width="9.5703125" style="30" bestFit="1" customWidth="1"/>
    <col min="3082" max="3082" width="9.28515625" style="30" bestFit="1" customWidth="1"/>
    <col min="3083" max="3084" width="9.140625" style="30"/>
    <col min="3085" max="3088" width="9.28515625" style="30" bestFit="1" customWidth="1"/>
    <col min="3089" max="3328" width="9.140625" style="30"/>
    <col min="3329" max="3329" width="8.7109375" style="30" customWidth="1"/>
    <col min="3330" max="3330" width="27.7109375" style="30" customWidth="1"/>
    <col min="3331" max="3331" width="17.140625" style="30" bestFit="1" customWidth="1"/>
    <col min="3332" max="3332" width="11" style="30" customWidth="1"/>
    <col min="3333" max="3333" width="17.5703125" style="30" customWidth="1"/>
    <col min="3334" max="3335" width="10.140625" style="30" customWidth="1"/>
    <col min="3336" max="3336" width="9.28515625" style="30" bestFit="1" customWidth="1"/>
    <col min="3337" max="3337" width="9.5703125" style="30" bestFit="1" customWidth="1"/>
    <col min="3338" max="3338" width="9.28515625" style="30" bestFit="1" customWidth="1"/>
    <col min="3339" max="3340" width="9.140625" style="30"/>
    <col min="3341" max="3344" width="9.28515625" style="30" bestFit="1" customWidth="1"/>
    <col min="3345" max="3584" width="9.140625" style="30"/>
    <col min="3585" max="3585" width="8.7109375" style="30" customWidth="1"/>
    <col min="3586" max="3586" width="27.7109375" style="30" customWidth="1"/>
    <col min="3587" max="3587" width="17.140625" style="30" bestFit="1" customWidth="1"/>
    <col min="3588" max="3588" width="11" style="30" customWidth="1"/>
    <col min="3589" max="3589" width="17.5703125" style="30" customWidth="1"/>
    <col min="3590" max="3591" width="10.140625" style="30" customWidth="1"/>
    <col min="3592" max="3592" width="9.28515625" style="30" bestFit="1" customWidth="1"/>
    <col min="3593" max="3593" width="9.5703125" style="30" bestFit="1" customWidth="1"/>
    <col min="3594" max="3594" width="9.28515625" style="30" bestFit="1" customWidth="1"/>
    <col min="3595" max="3596" width="9.140625" style="30"/>
    <col min="3597" max="3600" width="9.28515625" style="30" bestFit="1" customWidth="1"/>
    <col min="3601" max="3840" width="9.140625" style="30"/>
    <col min="3841" max="3841" width="8.7109375" style="30" customWidth="1"/>
    <col min="3842" max="3842" width="27.7109375" style="30" customWidth="1"/>
    <col min="3843" max="3843" width="17.140625" style="30" bestFit="1" customWidth="1"/>
    <col min="3844" max="3844" width="11" style="30" customWidth="1"/>
    <col min="3845" max="3845" width="17.5703125" style="30" customWidth="1"/>
    <col min="3846" max="3847" width="10.140625" style="30" customWidth="1"/>
    <col min="3848" max="3848" width="9.28515625" style="30" bestFit="1" customWidth="1"/>
    <col min="3849" max="3849" width="9.5703125" style="30" bestFit="1" customWidth="1"/>
    <col min="3850" max="3850" width="9.28515625" style="30" bestFit="1" customWidth="1"/>
    <col min="3851" max="3852" width="9.140625" style="30"/>
    <col min="3853" max="3856" width="9.28515625" style="30" bestFit="1" customWidth="1"/>
    <col min="3857" max="4096" width="9.140625" style="30"/>
    <col min="4097" max="4097" width="8.7109375" style="30" customWidth="1"/>
    <col min="4098" max="4098" width="27.7109375" style="30" customWidth="1"/>
    <col min="4099" max="4099" width="17.140625" style="30" bestFit="1" customWidth="1"/>
    <col min="4100" max="4100" width="11" style="30" customWidth="1"/>
    <col min="4101" max="4101" width="17.5703125" style="30" customWidth="1"/>
    <col min="4102" max="4103" width="10.140625" style="30" customWidth="1"/>
    <col min="4104" max="4104" width="9.28515625" style="30" bestFit="1" customWidth="1"/>
    <col min="4105" max="4105" width="9.5703125" style="30" bestFit="1" customWidth="1"/>
    <col min="4106" max="4106" width="9.28515625" style="30" bestFit="1" customWidth="1"/>
    <col min="4107" max="4108" width="9.140625" style="30"/>
    <col min="4109" max="4112" width="9.28515625" style="30" bestFit="1" customWidth="1"/>
    <col min="4113" max="4352" width="9.140625" style="30"/>
    <col min="4353" max="4353" width="8.7109375" style="30" customWidth="1"/>
    <col min="4354" max="4354" width="27.7109375" style="30" customWidth="1"/>
    <col min="4355" max="4355" width="17.140625" style="30" bestFit="1" customWidth="1"/>
    <col min="4356" max="4356" width="11" style="30" customWidth="1"/>
    <col min="4357" max="4357" width="17.5703125" style="30" customWidth="1"/>
    <col min="4358" max="4359" width="10.140625" style="30" customWidth="1"/>
    <col min="4360" max="4360" width="9.28515625" style="30" bestFit="1" customWidth="1"/>
    <col min="4361" max="4361" width="9.5703125" style="30" bestFit="1" customWidth="1"/>
    <col min="4362" max="4362" width="9.28515625" style="30" bestFit="1" customWidth="1"/>
    <col min="4363" max="4364" width="9.140625" style="30"/>
    <col min="4365" max="4368" width="9.28515625" style="30" bestFit="1" customWidth="1"/>
    <col min="4369" max="4608" width="9.140625" style="30"/>
    <col min="4609" max="4609" width="8.7109375" style="30" customWidth="1"/>
    <col min="4610" max="4610" width="27.7109375" style="30" customWidth="1"/>
    <col min="4611" max="4611" width="17.140625" style="30" bestFit="1" customWidth="1"/>
    <col min="4612" max="4612" width="11" style="30" customWidth="1"/>
    <col min="4613" max="4613" width="17.5703125" style="30" customWidth="1"/>
    <col min="4614" max="4615" width="10.140625" style="30" customWidth="1"/>
    <col min="4616" max="4616" width="9.28515625" style="30" bestFit="1" customWidth="1"/>
    <col min="4617" max="4617" width="9.5703125" style="30" bestFit="1" customWidth="1"/>
    <col min="4618" max="4618" width="9.28515625" style="30" bestFit="1" customWidth="1"/>
    <col min="4619" max="4620" width="9.140625" style="30"/>
    <col min="4621" max="4624" width="9.28515625" style="30" bestFit="1" customWidth="1"/>
    <col min="4625" max="4864" width="9.140625" style="30"/>
    <col min="4865" max="4865" width="8.7109375" style="30" customWidth="1"/>
    <col min="4866" max="4866" width="27.7109375" style="30" customWidth="1"/>
    <col min="4867" max="4867" width="17.140625" style="30" bestFit="1" customWidth="1"/>
    <col min="4868" max="4868" width="11" style="30" customWidth="1"/>
    <col min="4869" max="4869" width="17.5703125" style="30" customWidth="1"/>
    <col min="4870" max="4871" width="10.140625" style="30" customWidth="1"/>
    <col min="4872" max="4872" width="9.28515625" style="30" bestFit="1" customWidth="1"/>
    <col min="4873" max="4873" width="9.5703125" style="30" bestFit="1" customWidth="1"/>
    <col min="4874" max="4874" width="9.28515625" style="30" bestFit="1" customWidth="1"/>
    <col min="4875" max="4876" width="9.140625" style="30"/>
    <col min="4877" max="4880" width="9.28515625" style="30" bestFit="1" customWidth="1"/>
    <col min="4881" max="5120" width="9.140625" style="30"/>
    <col min="5121" max="5121" width="8.7109375" style="30" customWidth="1"/>
    <col min="5122" max="5122" width="27.7109375" style="30" customWidth="1"/>
    <col min="5123" max="5123" width="17.140625" style="30" bestFit="1" customWidth="1"/>
    <col min="5124" max="5124" width="11" style="30" customWidth="1"/>
    <col min="5125" max="5125" width="17.5703125" style="30" customWidth="1"/>
    <col min="5126" max="5127" width="10.140625" style="30" customWidth="1"/>
    <col min="5128" max="5128" width="9.28515625" style="30" bestFit="1" customWidth="1"/>
    <col min="5129" max="5129" width="9.5703125" style="30" bestFit="1" customWidth="1"/>
    <col min="5130" max="5130" width="9.28515625" style="30" bestFit="1" customWidth="1"/>
    <col min="5131" max="5132" width="9.140625" style="30"/>
    <col min="5133" max="5136" width="9.28515625" style="30" bestFit="1" customWidth="1"/>
    <col min="5137" max="5376" width="9.140625" style="30"/>
    <col min="5377" max="5377" width="8.7109375" style="30" customWidth="1"/>
    <col min="5378" max="5378" width="27.7109375" style="30" customWidth="1"/>
    <col min="5379" max="5379" width="17.140625" style="30" bestFit="1" customWidth="1"/>
    <col min="5380" max="5380" width="11" style="30" customWidth="1"/>
    <col min="5381" max="5381" width="17.5703125" style="30" customWidth="1"/>
    <col min="5382" max="5383" width="10.140625" style="30" customWidth="1"/>
    <col min="5384" max="5384" width="9.28515625" style="30" bestFit="1" customWidth="1"/>
    <col min="5385" max="5385" width="9.5703125" style="30" bestFit="1" customWidth="1"/>
    <col min="5386" max="5386" width="9.28515625" style="30" bestFit="1" customWidth="1"/>
    <col min="5387" max="5388" width="9.140625" style="30"/>
    <col min="5389" max="5392" width="9.28515625" style="30" bestFit="1" customWidth="1"/>
    <col min="5393" max="5632" width="9.140625" style="30"/>
    <col min="5633" max="5633" width="8.7109375" style="30" customWidth="1"/>
    <col min="5634" max="5634" width="27.7109375" style="30" customWidth="1"/>
    <col min="5635" max="5635" width="17.140625" style="30" bestFit="1" customWidth="1"/>
    <col min="5636" max="5636" width="11" style="30" customWidth="1"/>
    <col min="5637" max="5637" width="17.5703125" style="30" customWidth="1"/>
    <col min="5638" max="5639" width="10.140625" style="30" customWidth="1"/>
    <col min="5640" max="5640" width="9.28515625" style="30" bestFit="1" customWidth="1"/>
    <col min="5641" max="5641" width="9.5703125" style="30" bestFit="1" customWidth="1"/>
    <col min="5642" max="5642" width="9.28515625" style="30" bestFit="1" customWidth="1"/>
    <col min="5643" max="5644" width="9.140625" style="30"/>
    <col min="5645" max="5648" width="9.28515625" style="30" bestFit="1" customWidth="1"/>
    <col min="5649" max="5888" width="9.140625" style="30"/>
    <col min="5889" max="5889" width="8.7109375" style="30" customWidth="1"/>
    <col min="5890" max="5890" width="27.7109375" style="30" customWidth="1"/>
    <col min="5891" max="5891" width="17.140625" style="30" bestFit="1" customWidth="1"/>
    <col min="5892" max="5892" width="11" style="30" customWidth="1"/>
    <col min="5893" max="5893" width="17.5703125" style="30" customWidth="1"/>
    <col min="5894" max="5895" width="10.140625" style="30" customWidth="1"/>
    <col min="5896" max="5896" width="9.28515625" style="30" bestFit="1" customWidth="1"/>
    <col min="5897" max="5897" width="9.5703125" style="30" bestFit="1" customWidth="1"/>
    <col min="5898" max="5898" width="9.28515625" style="30" bestFit="1" customWidth="1"/>
    <col min="5899" max="5900" width="9.140625" style="30"/>
    <col min="5901" max="5904" width="9.28515625" style="30" bestFit="1" customWidth="1"/>
    <col min="5905" max="6144" width="9.140625" style="30"/>
    <col min="6145" max="6145" width="8.7109375" style="30" customWidth="1"/>
    <col min="6146" max="6146" width="27.7109375" style="30" customWidth="1"/>
    <col min="6147" max="6147" width="17.140625" style="30" bestFit="1" customWidth="1"/>
    <col min="6148" max="6148" width="11" style="30" customWidth="1"/>
    <col min="6149" max="6149" width="17.5703125" style="30" customWidth="1"/>
    <col min="6150" max="6151" width="10.140625" style="30" customWidth="1"/>
    <col min="6152" max="6152" width="9.28515625" style="30" bestFit="1" customWidth="1"/>
    <col min="6153" max="6153" width="9.5703125" style="30" bestFit="1" customWidth="1"/>
    <col min="6154" max="6154" width="9.28515625" style="30" bestFit="1" customWidth="1"/>
    <col min="6155" max="6156" width="9.140625" style="30"/>
    <col min="6157" max="6160" width="9.28515625" style="30" bestFit="1" customWidth="1"/>
    <col min="6161" max="6400" width="9.140625" style="30"/>
    <col min="6401" max="6401" width="8.7109375" style="30" customWidth="1"/>
    <col min="6402" max="6402" width="27.7109375" style="30" customWidth="1"/>
    <col min="6403" max="6403" width="17.140625" style="30" bestFit="1" customWidth="1"/>
    <col min="6404" max="6404" width="11" style="30" customWidth="1"/>
    <col min="6405" max="6405" width="17.5703125" style="30" customWidth="1"/>
    <col min="6406" max="6407" width="10.140625" style="30" customWidth="1"/>
    <col min="6408" max="6408" width="9.28515625" style="30" bestFit="1" customWidth="1"/>
    <col min="6409" max="6409" width="9.5703125" style="30" bestFit="1" customWidth="1"/>
    <col min="6410" max="6410" width="9.28515625" style="30" bestFit="1" customWidth="1"/>
    <col min="6411" max="6412" width="9.140625" style="30"/>
    <col min="6413" max="6416" width="9.28515625" style="30" bestFit="1" customWidth="1"/>
    <col min="6417" max="6656" width="9.140625" style="30"/>
    <col min="6657" max="6657" width="8.7109375" style="30" customWidth="1"/>
    <col min="6658" max="6658" width="27.7109375" style="30" customWidth="1"/>
    <col min="6659" max="6659" width="17.140625" style="30" bestFit="1" customWidth="1"/>
    <col min="6660" max="6660" width="11" style="30" customWidth="1"/>
    <col min="6661" max="6661" width="17.5703125" style="30" customWidth="1"/>
    <col min="6662" max="6663" width="10.140625" style="30" customWidth="1"/>
    <col min="6664" max="6664" width="9.28515625" style="30" bestFit="1" customWidth="1"/>
    <col min="6665" max="6665" width="9.5703125" style="30" bestFit="1" customWidth="1"/>
    <col min="6666" max="6666" width="9.28515625" style="30" bestFit="1" customWidth="1"/>
    <col min="6667" max="6668" width="9.140625" style="30"/>
    <col min="6669" max="6672" width="9.28515625" style="30" bestFit="1" customWidth="1"/>
    <col min="6673" max="6912" width="9.140625" style="30"/>
    <col min="6913" max="6913" width="8.7109375" style="30" customWidth="1"/>
    <col min="6914" max="6914" width="27.7109375" style="30" customWidth="1"/>
    <col min="6915" max="6915" width="17.140625" style="30" bestFit="1" customWidth="1"/>
    <col min="6916" max="6916" width="11" style="30" customWidth="1"/>
    <col min="6917" max="6917" width="17.5703125" style="30" customWidth="1"/>
    <col min="6918" max="6919" width="10.140625" style="30" customWidth="1"/>
    <col min="6920" max="6920" width="9.28515625" style="30" bestFit="1" customWidth="1"/>
    <col min="6921" max="6921" width="9.5703125" style="30" bestFit="1" customWidth="1"/>
    <col min="6922" max="6922" width="9.28515625" style="30" bestFit="1" customWidth="1"/>
    <col min="6923" max="6924" width="9.140625" style="30"/>
    <col min="6925" max="6928" width="9.28515625" style="30" bestFit="1" customWidth="1"/>
    <col min="6929" max="7168" width="9.140625" style="30"/>
    <col min="7169" max="7169" width="8.7109375" style="30" customWidth="1"/>
    <col min="7170" max="7170" width="27.7109375" style="30" customWidth="1"/>
    <col min="7171" max="7171" width="17.140625" style="30" bestFit="1" customWidth="1"/>
    <col min="7172" max="7172" width="11" style="30" customWidth="1"/>
    <col min="7173" max="7173" width="17.5703125" style="30" customWidth="1"/>
    <col min="7174" max="7175" width="10.140625" style="30" customWidth="1"/>
    <col min="7176" max="7176" width="9.28515625" style="30" bestFit="1" customWidth="1"/>
    <col min="7177" max="7177" width="9.5703125" style="30" bestFit="1" customWidth="1"/>
    <col min="7178" max="7178" width="9.28515625" style="30" bestFit="1" customWidth="1"/>
    <col min="7179" max="7180" width="9.140625" style="30"/>
    <col min="7181" max="7184" width="9.28515625" style="30" bestFit="1" customWidth="1"/>
    <col min="7185" max="7424" width="9.140625" style="30"/>
    <col min="7425" max="7425" width="8.7109375" style="30" customWidth="1"/>
    <col min="7426" max="7426" width="27.7109375" style="30" customWidth="1"/>
    <col min="7427" max="7427" width="17.140625" style="30" bestFit="1" customWidth="1"/>
    <col min="7428" max="7428" width="11" style="30" customWidth="1"/>
    <col min="7429" max="7429" width="17.5703125" style="30" customWidth="1"/>
    <col min="7430" max="7431" width="10.140625" style="30" customWidth="1"/>
    <col min="7432" max="7432" width="9.28515625" style="30" bestFit="1" customWidth="1"/>
    <col min="7433" max="7433" width="9.5703125" style="30" bestFit="1" customWidth="1"/>
    <col min="7434" max="7434" width="9.28515625" style="30" bestFit="1" customWidth="1"/>
    <col min="7435" max="7436" width="9.140625" style="30"/>
    <col min="7437" max="7440" width="9.28515625" style="30" bestFit="1" customWidth="1"/>
    <col min="7441" max="7680" width="9.140625" style="30"/>
    <col min="7681" max="7681" width="8.7109375" style="30" customWidth="1"/>
    <col min="7682" max="7682" width="27.7109375" style="30" customWidth="1"/>
    <col min="7683" max="7683" width="17.140625" style="30" bestFit="1" customWidth="1"/>
    <col min="7684" max="7684" width="11" style="30" customWidth="1"/>
    <col min="7685" max="7685" width="17.5703125" style="30" customWidth="1"/>
    <col min="7686" max="7687" width="10.140625" style="30" customWidth="1"/>
    <col min="7688" max="7688" width="9.28515625" style="30" bestFit="1" customWidth="1"/>
    <col min="7689" max="7689" width="9.5703125" style="30" bestFit="1" customWidth="1"/>
    <col min="7690" max="7690" width="9.28515625" style="30" bestFit="1" customWidth="1"/>
    <col min="7691" max="7692" width="9.140625" style="30"/>
    <col min="7693" max="7696" width="9.28515625" style="30" bestFit="1" customWidth="1"/>
    <col min="7697" max="7936" width="9.140625" style="30"/>
    <col min="7937" max="7937" width="8.7109375" style="30" customWidth="1"/>
    <col min="7938" max="7938" width="27.7109375" style="30" customWidth="1"/>
    <col min="7939" max="7939" width="17.140625" style="30" bestFit="1" customWidth="1"/>
    <col min="7940" max="7940" width="11" style="30" customWidth="1"/>
    <col min="7941" max="7941" width="17.5703125" style="30" customWidth="1"/>
    <col min="7942" max="7943" width="10.140625" style="30" customWidth="1"/>
    <col min="7944" max="7944" width="9.28515625" style="30" bestFit="1" customWidth="1"/>
    <col min="7945" max="7945" width="9.5703125" style="30" bestFit="1" customWidth="1"/>
    <col min="7946" max="7946" width="9.28515625" style="30" bestFit="1" customWidth="1"/>
    <col min="7947" max="7948" width="9.140625" style="30"/>
    <col min="7949" max="7952" width="9.28515625" style="30" bestFit="1" customWidth="1"/>
    <col min="7953" max="8192" width="9.140625" style="30"/>
    <col min="8193" max="8193" width="8.7109375" style="30" customWidth="1"/>
    <col min="8194" max="8194" width="27.7109375" style="30" customWidth="1"/>
    <col min="8195" max="8195" width="17.140625" style="30" bestFit="1" customWidth="1"/>
    <col min="8196" max="8196" width="11" style="30" customWidth="1"/>
    <col min="8197" max="8197" width="17.5703125" style="30" customWidth="1"/>
    <col min="8198" max="8199" width="10.140625" style="30" customWidth="1"/>
    <col min="8200" max="8200" width="9.28515625" style="30" bestFit="1" customWidth="1"/>
    <col min="8201" max="8201" width="9.5703125" style="30" bestFit="1" customWidth="1"/>
    <col min="8202" max="8202" width="9.28515625" style="30" bestFit="1" customWidth="1"/>
    <col min="8203" max="8204" width="9.140625" style="30"/>
    <col min="8205" max="8208" width="9.28515625" style="30" bestFit="1" customWidth="1"/>
    <col min="8209" max="8448" width="9.140625" style="30"/>
    <col min="8449" max="8449" width="8.7109375" style="30" customWidth="1"/>
    <col min="8450" max="8450" width="27.7109375" style="30" customWidth="1"/>
    <col min="8451" max="8451" width="17.140625" style="30" bestFit="1" customWidth="1"/>
    <col min="8452" max="8452" width="11" style="30" customWidth="1"/>
    <col min="8453" max="8453" width="17.5703125" style="30" customWidth="1"/>
    <col min="8454" max="8455" width="10.140625" style="30" customWidth="1"/>
    <col min="8456" max="8456" width="9.28515625" style="30" bestFit="1" customWidth="1"/>
    <col min="8457" max="8457" width="9.5703125" style="30" bestFit="1" customWidth="1"/>
    <col min="8458" max="8458" width="9.28515625" style="30" bestFit="1" customWidth="1"/>
    <col min="8459" max="8460" width="9.140625" style="30"/>
    <col min="8461" max="8464" width="9.28515625" style="30" bestFit="1" customWidth="1"/>
    <col min="8465" max="8704" width="9.140625" style="30"/>
    <col min="8705" max="8705" width="8.7109375" style="30" customWidth="1"/>
    <col min="8706" max="8706" width="27.7109375" style="30" customWidth="1"/>
    <col min="8707" max="8707" width="17.140625" style="30" bestFit="1" customWidth="1"/>
    <col min="8708" max="8708" width="11" style="30" customWidth="1"/>
    <col min="8709" max="8709" width="17.5703125" style="30" customWidth="1"/>
    <col min="8710" max="8711" width="10.140625" style="30" customWidth="1"/>
    <col min="8712" max="8712" width="9.28515625" style="30" bestFit="1" customWidth="1"/>
    <col min="8713" max="8713" width="9.5703125" style="30" bestFit="1" customWidth="1"/>
    <col min="8714" max="8714" width="9.28515625" style="30" bestFit="1" customWidth="1"/>
    <col min="8715" max="8716" width="9.140625" style="30"/>
    <col min="8717" max="8720" width="9.28515625" style="30" bestFit="1" customWidth="1"/>
    <col min="8721" max="8960" width="9.140625" style="30"/>
    <col min="8961" max="8961" width="8.7109375" style="30" customWidth="1"/>
    <col min="8962" max="8962" width="27.7109375" style="30" customWidth="1"/>
    <col min="8963" max="8963" width="17.140625" style="30" bestFit="1" customWidth="1"/>
    <col min="8964" max="8964" width="11" style="30" customWidth="1"/>
    <col min="8965" max="8965" width="17.5703125" style="30" customWidth="1"/>
    <col min="8966" max="8967" width="10.140625" style="30" customWidth="1"/>
    <col min="8968" max="8968" width="9.28515625" style="30" bestFit="1" customWidth="1"/>
    <col min="8969" max="8969" width="9.5703125" style="30" bestFit="1" customWidth="1"/>
    <col min="8970" max="8970" width="9.28515625" style="30" bestFit="1" customWidth="1"/>
    <col min="8971" max="8972" width="9.140625" style="30"/>
    <col min="8973" max="8976" width="9.28515625" style="30" bestFit="1" customWidth="1"/>
    <col min="8977" max="9216" width="9.140625" style="30"/>
    <col min="9217" max="9217" width="8.7109375" style="30" customWidth="1"/>
    <col min="9218" max="9218" width="27.7109375" style="30" customWidth="1"/>
    <col min="9219" max="9219" width="17.140625" style="30" bestFit="1" customWidth="1"/>
    <col min="9220" max="9220" width="11" style="30" customWidth="1"/>
    <col min="9221" max="9221" width="17.5703125" style="30" customWidth="1"/>
    <col min="9222" max="9223" width="10.140625" style="30" customWidth="1"/>
    <col min="9224" max="9224" width="9.28515625" style="30" bestFit="1" customWidth="1"/>
    <col min="9225" max="9225" width="9.5703125" style="30" bestFit="1" customWidth="1"/>
    <col min="9226" max="9226" width="9.28515625" style="30" bestFit="1" customWidth="1"/>
    <col min="9227" max="9228" width="9.140625" style="30"/>
    <col min="9229" max="9232" width="9.28515625" style="30" bestFit="1" customWidth="1"/>
    <col min="9233" max="9472" width="9.140625" style="30"/>
    <col min="9473" max="9473" width="8.7109375" style="30" customWidth="1"/>
    <col min="9474" max="9474" width="27.7109375" style="30" customWidth="1"/>
    <col min="9475" max="9475" width="17.140625" style="30" bestFit="1" customWidth="1"/>
    <col min="9476" max="9476" width="11" style="30" customWidth="1"/>
    <col min="9477" max="9477" width="17.5703125" style="30" customWidth="1"/>
    <col min="9478" max="9479" width="10.140625" style="30" customWidth="1"/>
    <col min="9480" max="9480" width="9.28515625" style="30" bestFit="1" customWidth="1"/>
    <col min="9481" max="9481" width="9.5703125" style="30" bestFit="1" customWidth="1"/>
    <col min="9482" max="9482" width="9.28515625" style="30" bestFit="1" customWidth="1"/>
    <col min="9483" max="9484" width="9.140625" style="30"/>
    <col min="9485" max="9488" width="9.28515625" style="30" bestFit="1" customWidth="1"/>
    <col min="9489" max="9728" width="9.140625" style="30"/>
    <col min="9729" max="9729" width="8.7109375" style="30" customWidth="1"/>
    <col min="9730" max="9730" width="27.7109375" style="30" customWidth="1"/>
    <col min="9731" max="9731" width="17.140625" style="30" bestFit="1" customWidth="1"/>
    <col min="9732" max="9732" width="11" style="30" customWidth="1"/>
    <col min="9733" max="9733" width="17.5703125" style="30" customWidth="1"/>
    <col min="9734" max="9735" width="10.140625" style="30" customWidth="1"/>
    <col min="9736" max="9736" width="9.28515625" style="30" bestFit="1" customWidth="1"/>
    <col min="9737" max="9737" width="9.5703125" style="30" bestFit="1" customWidth="1"/>
    <col min="9738" max="9738" width="9.28515625" style="30" bestFit="1" customWidth="1"/>
    <col min="9739" max="9740" width="9.140625" style="30"/>
    <col min="9741" max="9744" width="9.28515625" style="30" bestFit="1" customWidth="1"/>
    <col min="9745" max="9984" width="9.140625" style="30"/>
    <col min="9985" max="9985" width="8.7109375" style="30" customWidth="1"/>
    <col min="9986" max="9986" width="27.7109375" style="30" customWidth="1"/>
    <col min="9987" max="9987" width="17.140625" style="30" bestFit="1" customWidth="1"/>
    <col min="9988" max="9988" width="11" style="30" customWidth="1"/>
    <col min="9989" max="9989" width="17.5703125" style="30" customWidth="1"/>
    <col min="9990" max="9991" width="10.140625" style="30" customWidth="1"/>
    <col min="9992" max="9992" width="9.28515625" style="30" bestFit="1" customWidth="1"/>
    <col min="9993" max="9993" width="9.5703125" style="30" bestFit="1" customWidth="1"/>
    <col min="9994" max="9994" width="9.28515625" style="30" bestFit="1" customWidth="1"/>
    <col min="9995" max="9996" width="9.140625" style="30"/>
    <col min="9997" max="10000" width="9.28515625" style="30" bestFit="1" customWidth="1"/>
    <col min="10001" max="10240" width="9.140625" style="30"/>
    <col min="10241" max="10241" width="8.7109375" style="30" customWidth="1"/>
    <col min="10242" max="10242" width="27.7109375" style="30" customWidth="1"/>
    <col min="10243" max="10243" width="17.140625" style="30" bestFit="1" customWidth="1"/>
    <col min="10244" max="10244" width="11" style="30" customWidth="1"/>
    <col min="10245" max="10245" width="17.5703125" style="30" customWidth="1"/>
    <col min="10246" max="10247" width="10.140625" style="30" customWidth="1"/>
    <col min="10248" max="10248" width="9.28515625" style="30" bestFit="1" customWidth="1"/>
    <col min="10249" max="10249" width="9.5703125" style="30" bestFit="1" customWidth="1"/>
    <col min="10250" max="10250" width="9.28515625" style="30" bestFit="1" customWidth="1"/>
    <col min="10251" max="10252" width="9.140625" style="30"/>
    <col min="10253" max="10256" width="9.28515625" style="30" bestFit="1" customWidth="1"/>
    <col min="10257" max="10496" width="9.140625" style="30"/>
    <col min="10497" max="10497" width="8.7109375" style="30" customWidth="1"/>
    <col min="10498" max="10498" width="27.7109375" style="30" customWidth="1"/>
    <col min="10499" max="10499" width="17.140625" style="30" bestFit="1" customWidth="1"/>
    <col min="10500" max="10500" width="11" style="30" customWidth="1"/>
    <col min="10501" max="10501" width="17.5703125" style="30" customWidth="1"/>
    <col min="10502" max="10503" width="10.140625" style="30" customWidth="1"/>
    <col min="10504" max="10504" width="9.28515625" style="30" bestFit="1" customWidth="1"/>
    <col min="10505" max="10505" width="9.5703125" style="30" bestFit="1" customWidth="1"/>
    <col min="10506" max="10506" width="9.28515625" style="30" bestFit="1" customWidth="1"/>
    <col min="10507" max="10508" width="9.140625" style="30"/>
    <col min="10509" max="10512" width="9.28515625" style="30" bestFit="1" customWidth="1"/>
    <col min="10513" max="10752" width="9.140625" style="30"/>
    <col min="10753" max="10753" width="8.7109375" style="30" customWidth="1"/>
    <col min="10754" max="10754" width="27.7109375" style="30" customWidth="1"/>
    <col min="10755" max="10755" width="17.140625" style="30" bestFit="1" customWidth="1"/>
    <col min="10756" max="10756" width="11" style="30" customWidth="1"/>
    <col min="10757" max="10757" width="17.5703125" style="30" customWidth="1"/>
    <col min="10758" max="10759" width="10.140625" style="30" customWidth="1"/>
    <col min="10760" max="10760" width="9.28515625" style="30" bestFit="1" customWidth="1"/>
    <col min="10761" max="10761" width="9.5703125" style="30" bestFit="1" customWidth="1"/>
    <col min="10762" max="10762" width="9.28515625" style="30" bestFit="1" customWidth="1"/>
    <col min="10763" max="10764" width="9.140625" style="30"/>
    <col min="10765" max="10768" width="9.28515625" style="30" bestFit="1" customWidth="1"/>
    <col min="10769" max="11008" width="9.140625" style="30"/>
    <col min="11009" max="11009" width="8.7109375" style="30" customWidth="1"/>
    <col min="11010" max="11010" width="27.7109375" style="30" customWidth="1"/>
    <col min="11011" max="11011" width="17.140625" style="30" bestFit="1" customWidth="1"/>
    <col min="11012" max="11012" width="11" style="30" customWidth="1"/>
    <col min="11013" max="11013" width="17.5703125" style="30" customWidth="1"/>
    <col min="11014" max="11015" width="10.140625" style="30" customWidth="1"/>
    <col min="11016" max="11016" width="9.28515625" style="30" bestFit="1" customWidth="1"/>
    <col min="11017" max="11017" width="9.5703125" style="30" bestFit="1" customWidth="1"/>
    <col min="11018" max="11018" width="9.28515625" style="30" bestFit="1" customWidth="1"/>
    <col min="11019" max="11020" width="9.140625" style="30"/>
    <col min="11021" max="11024" width="9.28515625" style="30" bestFit="1" customWidth="1"/>
    <col min="11025" max="11264" width="9.140625" style="30"/>
    <col min="11265" max="11265" width="8.7109375" style="30" customWidth="1"/>
    <col min="11266" max="11266" width="27.7109375" style="30" customWidth="1"/>
    <col min="11267" max="11267" width="17.140625" style="30" bestFit="1" customWidth="1"/>
    <col min="11268" max="11268" width="11" style="30" customWidth="1"/>
    <col min="11269" max="11269" width="17.5703125" style="30" customWidth="1"/>
    <col min="11270" max="11271" width="10.140625" style="30" customWidth="1"/>
    <col min="11272" max="11272" width="9.28515625" style="30" bestFit="1" customWidth="1"/>
    <col min="11273" max="11273" width="9.5703125" style="30" bestFit="1" customWidth="1"/>
    <col min="11274" max="11274" width="9.28515625" style="30" bestFit="1" customWidth="1"/>
    <col min="11275" max="11276" width="9.140625" style="30"/>
    <col min="11277" max="11280" width="9.28515625" style="30" bestFit="1" customWidth="1"/>
    <col min="11281" max="11520" width="9.140625" style="30"/>
    <col min="11521" max="11521" width="8.7109375" style="30" customWidth="1"/>
    <col min="11522" max="11522" width="27.7109375" style="30" customWidth="1"/>
    <col min="11523" max="11523" width="17.140625" style="30" bestFit="1" customWidth="1"/>
    <col min="11524" max="11524" width="11" style="30" customWidth="1"/>
    <col min="11525" max="11525" width="17.5703125" style="30" customWidth="1"/>
    <col min="11526" max="11527" width="10.140625" style="30" customWidth="1"/>
    <col min="11528" max="11528" width="9.28515625" style="30" bestFit="1" customWidth="1"/>
    <col min="11529" max="11529" width="9.5703125" style="30" bestFit="1" customWidth="1"/>
    <col min="11530" max="11530" width="9.28515625" style="30" bestFit="1" customWidth="1"/>
    <col min="11531" max="11532" width="9.140625" style="30"/>
    <col min="11533" max="11536" width="9.28515625" style="30" bestFit="1" customWidth="1"/>
    <col min="11537" max="11776" width="9.140625" style="30"/>
    <col min="11777" max="11777" width="8.7109375" style="30" customWidth="1"/>
    <col min="11778" max="11778" width="27.7109375" style="30" customWidth="1"/>
    <col min="11779" max="11779" width="17.140625" style="30" bestFit="1" customWidth="1"/>
    <col min="11780" max="11780" width="11" style="30" customWidth="1"/>
    <col min="11781" max="11781" width="17.5703125" style="30" customWidth="1"/>
    <col min="11782" max="11783" width="10.140625" style="30" customWidth="1"/>
    <col min="11784" max="11784" width="9.28515625" style="30" bestFit="1" customWidth="1"/>
    <col min="11785" max="11785" width="9.5703125" style="30" bestFit="1" customWidth="1"/>
    <col min="11786" max="11786" width="9.28515625" style="30" bestFit="1" customWidth="1"/>
    <col min="11787" max="11788" width="9.140625" style="30"/>
    <col min="11789" max="11792" width="9.28515625" style="30" bestFit="1" customWidth="1"/>
    <col min="11793" max="12032" width="9.140625" style="30"/>
    <col min="12033" max="12033" width="8.7109375" style="30" customWidth="1"/>
    <col min="12034" max="12034" width="27.7109375" style="30" customWidth="1"/>
    <col min="12035" max="12035" width="17.140625" style="30" bestFit="1" customWidth="1"/>
    <col min="12036" max="12036" width="11" style="30" customWidth="1"/>
    <col min="12037" max="12037" width="17.5703125" style="30" customWidth="1"/>
    <col min="12038" max="12039" width="10.140625" style="30" customWidth="1"/>
    <col min="12040" max="12040" width="9.28515625" style="30" bestFit="1" customWidth="1"/>
    <col min="12041" max="12041" width="9.5703125" style="30" bestFit="1" customWidth="1"/>
    <col min="12042" max="12042" width="9.28515625" style="30" bestFit="1" customWidth="1"/>
    <col min="12043" max="12044" width="9.140625" style="30"/>
    <col min="12045" max="12048" width="9.28515625" style="30" bestFit="1" customWidth="1"/>
    <col min="12049" max="12288" width="9.140625" style="30"/>
    <col min="12289" max="12289" width="8.7109375" style="30" customWidth="1"/>
    <col min="12290" max="12290" width="27.7109375" style="30" customWidth="1"/>
    <col min="12291" max="12291" width="17.140625" style="30" bestFit="1" customWidth="1"/>
    <col min="12292" max="12292" width="11" style="30" customWidth="1"/>
    <col min="12293" max="12293" width="17.5703125" style="30" customWidth="1"/>
    <col min="12294" max="12295" width="10.140625" style="30" customWidth="1"/>
    <col min="12296" max="12296" width="9.28515625" style="30" bestFit="1" customWidth="1"/>
    <col min="12297" max="12297" width="9.5703125" style="30" bestFit="1" customWidth="1"/>
    <col min="12298" max="12298" width="9.28515625" style="30" bestFit="1" customWidth="1"/>
    <col min="12299" max="12300" width="9.140625" style="30"/>
    <col min="12301" max="12304" width="9.28515625" style="30" bestFit="1" customWidth="1"/>
    <col min="12305" max="12544" width="9.140625" style="30"/>
    <col min="12545" max="12545" width="8.7109375" style="30" customWidth="1"/>
    <col min="12546" max="12546" width="27.7109375" style="30" customWidth="1"/>
    <col min="12547" max="12547" width="17.140625" style="30" bestFit="1" customWidth="1"/>
    <col min="12548" max="12548" width="11" style="30" customWidth="1"/>
    <col min="12549" max="12549" width="17.5703125" style="30" customWidth="1"/>
    <col min="12550" max="12551" width="10.140625" style="30" customWidth="1"/>
    <col min="12552" max="12552" width="9.28515625" style="30" bestFit="1" customWidth="1"/>
    <col min="12553" max="12553" width="9.5703125" style="30" bestFit="1" customWidth="1"/>
    <col min="12554" max="12554" width="9.28515625" style="30" bestFit="1" customWidth="1"/>
    <col min="12555" max="12556" width="9.140625" style="30"/>
    <col min="12557" max="12560" width="9.28515625" style="30" bestFit="1" customWidth="1"/>
    <col min="12561" max="12800" width="9.140625" style="30"/>
    <col min="12801" max="12801" width="8.7109375" style="30" customWidth="1"/>
    <col min="12802" max="12802" width="27.7109375" style="30" customWidth="1"/>
    <col min="12803" max="12803" width="17.140625" style="30" bestFit="1" customWidth="1"/>
    <col min="12804" max="12804" width="11" style="30" customWidth="1"/>
    <col min="12805" max="12805" width="17.5703125" style="30" customWidth="1"/>
    <col min="12806" max="12807" width="10.140625" style="30" customWidth="1"/>
    <col min="12808" max="12808" width="9.28515625" style="30" bestFit="1" customWidth="1"/>
    <col min="12809" max="12809" width="9.5703125" style="30" bestFit="1" customWidth="1"/>
    <col min="12810" max="12810" width="9.28515625" style="30" bestFit="1" customWidth="1"/>
    <col min="12811" max="12812" width="9.140625" style="30"/>
    <col min="12813" max="12816" width="9.28515625" style="30" bestFit="1" customWidth="1"/>
    <col min="12817" max="13056" width="9.140625" style="30"/>
    <col min="13057" max="13057" width="8.7109375" style="30" customWidth="1"/>
    <col min="13058" max="13058" width="27.7109375" style="30" customWidth="1"/>
    <col min="13059" max="13059" width="17.140625" style="30" bestFit="1" customWidth="1"/>
    <col min="13060" max="13060" width="11" style="30" customWidth="1"/>
    <col min="13061" max="13061" width="17.5703125" style="30" customWidth="1"/>
    <col min="13062" max="13063" width="10.140625" style="30" customWidth="1"/>
    <col min="13064" max="13064" width="9.28515625" style="30" bestFit="1" customWidth="1"/>
    <col min="13065" max="13065" width="9.5703125" style="30" bestFit="1" customWidth="1"/>
    <col min="13066" max="13066" width="9.28515625" style="30" bestFit="1" customWidth="1"/>
    <col min="13067" max="13068" width="9.140625" style="30"/>
    <col min="13069" max="13072" width="9.28515625" style="30" bestFit="1" customWidth="1"/>
    <col min="13073" max="13312" width="9.140625" style="30"/>
    <col min="13313" max="13313" width="8.7109375" style="30" customWidth="1"/>
    <col min="13314" max="13314" width="27.7109375" style="30" customWidth="1"/>
    <col min="13315" max="13315" width="17.140625" style="30" bestFit="1" customWidth="1"/>
    <col min="13316" max="13316" width="11" style="30" customWidth="1"/>
    <col min="13317" max="13317" width="17.5703125" style="30" customWidth="1"/>
    <col min="13318" max="13319" width="10.140625" style="30" customWidth="1"/>
    <col min="13320" max="13320" width="9.28515625" style="30" bestFit="1" customWidth="1"/>
    <col min="13321" max="13321" width="9.5703125" style="30" bestFit="1" customWidth="1"/>
    <col min="13322" max="13322" width="9.28515625" style="30" bestFit="1" customWidth="1"/>
    <col min="13323" max="13324" width="9.140625" style="30"/>
    <col min="13325" max="13328" width="9.28515625" style="30" bestFit="1" customWidth="1"/>
    <col min="13329" max="13568" width="9.140625" style="30"/>
    <col min="13569" max="13569" width="8.7109375" style="30" customWidth="1"/>
    <col min="13570" max="13570" width="27.7109375" style="30" customWidth="1"/>
    <col min="13571" max="13571" width="17.140625" style="30" bestFit="1" customWidth="1"/>
    <col min="13572" max="13572" width="11" style="30" customWidth="1"/>
    <col min="13573" max="13573" width="17.5703125" style="30" customWidth="1"/>
    <col min="13574" max="13575" width="10.140625" style="30" customWidth="1"/>
    <col min="13576" max="13576" width="9.28515625" style="30" bestFit="1" customWidth="1"/>
    <col min="13577" max="13577" width="9.5703125" style="30" bestFit="1" customWidth="1"/>
    <col min="13578" max="13578" width="9.28515625" style="30" bestFit="1" customWidth="1"/>
    <col min="13579" max="13580" width="9.140625" style="30"/>
    <col min="13581" max="13584" width="9.28515625" style="30" bestFit="1" customWidth="1"/>
    <col min="13585" max="13824" width="9.140625" style="30"/>
    <col min="13825" max="13825" width="8.7109375" style="30" customWidth="1"/>
    <col min="13826" max="13826" width="27.7109375" style="30" customWidth="1"/>
    <col min="13827" max="13827" width="17.140625" style="30" bestFit="1" customWidth="1"/>
    <col min="13828" max="13828" width="11" style="30" customWidth="1"/>
    <col min="13829" max="13829" width="17.5703125" style="30" customWidth="1"/>
    <col min="13830" max="13831" width="10.140625" style="30" customWidth="1"/>
    <col min="13832" max="13832" width="9.28515625" style="30" bestFit="1" customWidth="1"/>
    <col min="13833" max="13833" width="9.5703125" style="30" bestFit="1" customWidth="1"/>
    <col min="13834" max="13834" width="9.28515625" style="30" bestFit="1" customWidth="1"/>
    <col min="13835" max="13836" width="9.140625" style="30"/>
    <col min="13837" max="13840" width="9.28515625" style="30" bestFit="1" customWidth="1"/>
    <col min="13841" max="14080" width="9.140625" style="30"/>
    <col min="14081" max="14081" width="8.7109375" style="30" customWidth="1"/>
    <col min="14082" max="14082" width="27.7109375" style="30" customWidth="1"/>
    <col min="14083" max="14083" width="17.140625" style="30" bestFit="1" customWidth="1"/>
    <col min="14084" max="14084" width="11" style="30" customWidth="1"/>
    <col min="14085" max="14085" width="17.5703125" style="30" customWidth="1"/>
    <col min="14086" max="14087" width="10.140625" style="30" customWidth="1"/>
    <col min="14088" max="14088" width="9.28515625" style="30" bestFit="1" customWidth="1"/>
    <col min="14089" max="14089" width="9.5703125" style="30" bestFit="1" customWidth="1"/>
    <col min="14090" max="14090" width="9.28515625" style="30" bestFit="1" customWidth="1"/>
    <col min="14091" max="14092" width="9.140625" style="30"/>
    <col min="14093" max="14096" width="9.28515625" style="30" bestFit="1" customWidth="1"/>
    <col min="14097" max="14336" width="9.140625" style="30"/>
    <col min="14337" max="14337" width="8.7109375" style="30" customWidth="1"/>
    <col min="14338" max="14338" width="27.7109375" style="30" customWidth="1"/>
    <col min="14339" max="14339" width="17.140625" style="30" bestFit="1" customWidth="1"/>
    <col min="14340" max="14340" width="11" style="30" customWidth="1"/>
    <col min="14341" max="14341" width="17.5703125" style="30" customWidth="1"/>
    <col min="14342" max="14343" width="10.140625" style="30" customWidth="1"/>
    <col min="14344" max="14344" width="9.28515625" style="30" bestFit="1" customWidth="1"/>
    <col min="14345" max="14345" width="9.5703125" style="30" bestFit="1" customWidth="1"/>
    <col min="14346" max="14346" width="9.28515625" style="30" bestFit="1" customWidth="1"/>
    <col min="14347" max="14348" width="9.140625" style="30"/>
    <col min="14349" max="14352" width="9.28515625" style="30" bestFit="1" customWidth="1"/>
    <col min="14353" max="14592" width="9.140625" style="30"/>
    <col min="14593" max="14593" width="8.7109375" style="30" customWidth="1"/>
    <col min="14594" max="14594" width="27.7109375" style="30" customWidth="1"/>
    <col min="14595" max="14595" width="17.140625" style="30" bestFit="1" customWidth="1"/>
    <col min="14596" max="14596" width="11" style="30" customWidth="1"/>
    <col min="14597" max="14597" width="17.5703125" style="30" customWidth="1"/>
    <col min="14598" max="14599" width="10.140625" style="30" customWidth="1"/>
    <col min="14600" max="14600" width="9.28515625" style="30" bestFit="1" customWidth="1"/>
    <col min="14601" max="14601" width="9.5703125" style="30" bestFit="1" customWidth="1"/>
    <col min="14602" max="14602" width="9.28515625" style="30" bestFit="1" customWidth="1"/>
    <col min="14603" max="14604" width="9.140625" style="30"/>
    <col min="14605" max="14608" width="9.28515625" style="30" bestFit="1" customWidth="1"/>
    <col min="14609" max="14848" width="9.140625" style="30"/>
    <col min="14849" max="14849" width="8.7109375" style="30" customWidth="1"/>
    <col min="14850" max="14850" width="27.7109375" style="30" customWidth="1"/>
    <col min="14851" max="14851" width="17.140625" style="30" bestFit="1" customWidth="1"/>
    <col min="14852" max="14852" width="11" style="30" customWidth="1"/>
    <col min="14853" max="14853" width="17.5703125" style="30" customWidth="1"/>
    <col min="14854" max="14855" width="10.140625" style="30" customWidth="1"/>
    <col min="14856" max="14856" width="9.28515625" style="30" bestFit="1" customWidth="1"/>
    <col min="14857" max="14857" width="9.5703125" style="30" bestFit="1" customWidth="1"/>
    <col min="14858" max="14858" width="9.28515625" style="30" bestFit="1" customWidth="1"/>
    <col min="14859" max="14860" width="9.140625" style="30"/>
    <col min="14861" max="14864" width="9.28515625" style="30" bestFit="1" customWidth="1"/>
    <col min="14865" max="15104" width="9.140625" style="30"/>
    <col min="15105" max="15105" width="8.7109375" style="30" customWidth="1"/>
    <col min="15106" max="15106" width="27.7109375" style="30" customWidth="1"/>
    <col min="15107" max="15107" width="17.140625" style="30" bestFit="1" customWidth="1"/>
    <col min="15108" max="15108" width="11" style="30" customWidth="1"/>
    <col min="15109" max="15109" width="17.5703125" style="30" customWidth="1"/>
    <col min="15110" max="15111" width="10.140625" style="30" customWidth="1"/>
    <col min="15112" max="15112" width="9.28515625" style="30" bestFit="1" customWidth="1"/>
    <col min="15113" max="15113" width="9.5703125" style="30" bestFit="1" customWidth="1"/>
    <col min="15114" max="15114" width="9.28515625" style="30" bestFit="1" customWidth="1"/>
    <col min="15115" max="15116" width="9.140625" style="30"/>
    <col min="15117" max="15120" width="9.28515625" style="30" bestFit="1" customWidth="1"/>
    <col min="15121" max="15360" width="9.140625" style="30"/>
    <col min="15361" max="15361" width="8.7109375" style="30" customWidth="1"/>
    <col min="15362" max="15362" width="27.7109375" style="30" customWidth="1"/>
    <col min="15363" max="15363" width="17.140625" style="30" bestFit="1" customWidth="1"/>
    <col min="15364" max="15364" width="11" style="30" customWidth="1"/>
    <col min="15365" max="15365" width="17.5703125" style="30" customWidth="1"/>
    <col min="15366" max="15367" width="10.140625" style="30" customWidth="1"/>
    <col min="15368" max="15368" width="9.28515625" style="30" bestFit="1" customWidth="1"/>
    <col min="15369" max="15369" width="9.5703125" style="30" bestFit="1" customWidth="1"/>
    <col min="15370" max="15370" width="9.28515625" style="30" bestFit="1" customWidth="1"/>
    <col min="15371" max="15372" width="9.140625" style="30"/>
    <col min="15373" max="15376" width="9.28515625" style="30" bestFit="1" customWidth="1"/>
    <col min="15377" max="15616" width="9.140625" style="30"/>
    <col min="15617" max="15617" width="8.7109375" style="30" customWidth="1"/>
    <col min="15618" max="15618" width="27.7109375" style="30" customWidth="1"/>
    <col min="15619" max="15619" width="17.140625" style="30" bestFit="1" customWidth="1"/>
    <col min="15620" max="15620" width="11" style="30" customWidth="1"/>
    <col min="15621" max="15621" width="17.5703125" style="30" customWidth="1"/>
    <col min="15622" max="15623" width="10.140625" style="30" customWidth="1"/>
    <col min="15624" max="15624" width="9.28515625" style="30" bestFit="1" customWidth="1"/>
    <col min="15625" max="15625" width="9.5703125" style="30" bestFit="1" customWidth="1"/>
    <col min="15626" max="15626" width="9.28515625" style="30" bestFit="1" customWidth="1"/>
    <col min="15627" max="15628" width="9.140625" style="30"/>
    <col min="15629" max="15632" width="9.28515625" style="30" bestFit="1" customWidth="1"/>
    <col min="15633" max="15872" width="9.140625" style="30"/>
    <col min="15873" max="15873" width="8.7109375" style="30" customWidth="1"/>
    <col min="15874" max="15874" width="27.7109375" style="30" customWidth="1"/>
    <col min="15875" max="15875" width="17.140625" style="30" bestFit="1" customWidth="1"/>
    <col min="15876" max="15876" width="11" style="30" customWidth="1"/>
    <col min="15877" max="15877" width="17.5703125" style="30" customWidth="1"/>
    <col min="15878" max="15879" width="10.140625" style="30" customWidth="1"/>
    <col min="15880" max="15880" width="9.28515625" style="30" bestFit="1" customWidth="1"/>
    <col min="15881" max="15881" width="9.5703125" style="30" bestFit="1" customWidth="1"/>
    <col min="15882" max="15882" width="9.28515625" style="30" bestFit="1" customWidth="1"/>
    <col min="15883" max="15884" width="9.140625" style="30"/>
    <col min="15885" max="15888" width="9.28515625" style="30" bestFit="1" customWidth="1"/>
    <col min="15889" max="16128" width="9.140625" style="30"/>
    <col min="16129" max="16129" width="8.7109375" style="30" customWidth="1"/>
    <col min="16130" max="16130" width="27.7109375" style="30" customWidth="1"/>
    <col min="16131" max="16131" width="17.140625" style="30" bestFit="1" customWidth="1"/>
    <col min="16132" max="16132" width="11" style="30" customWidth="1"/>
    <col min="16133" max="16133" width="17.5703125" style="30" customWidth="1"/>
    <col min="16134" max="16135" width="10.140625" style="30" customWidth="1"/>
    <col min="16136" max="16136" width="9.28515625" style="30" bestFit="1" customWidth="1"/>
    <col min="16137" max="16137" width="9.5703125" style="30" bestFit="1" customWidth="1"/>
    <col min="16138" max="16138" width="9.28515625" style="30" bestFit="1" customWidth="1"/>
    <col min="16139" max="16140" width="9.140625" style="30"/>
    <col min="16141" max="16144" width="9.28515625" style="30" bestFit="1" customWidth="1"/>
    <col min="16145" max="16384" width="9.140625" style="30"/>
  </cols>
  <sheetData>
    <row r="1" spans="1:20" ht="15.75" x14ac:dyDescent="0.25">
      <c r="A1" s="123" t="s">
        <v>2</v>
      </c>
      <c r="B1" s="123"/>
      <c r="C1" s="123"/>
      <c r="D1" s="123"/>
      <c r="E1" s="123"/>
      <c r="F1" s="123"/>
    </row>
    <row r="3" spans="1:20" ht="15.75" x14ac:dyDescent="0.25">
      <c r="A3" s="123" t="s">
        <v>715</v>
      </c>
      <c r="B3" s="123"/>
      <c r="C3" s="123"/>
      <c r="D3" s="123"/>
    </row>
    <row r="5" spans="1:20" ht="24" customHeight="1" x14ac:dyDescent="0.25">
      <c r="A5" s="575" t="s">
        <v>1512</v>
      </c>
      <c r="B5" s="576" t="s">
        <v>0</v>
      </c>
      <c r="C5" s="575" t="s">
        <v>3</v>
      </c>
      <c r="D5" s="575" t="s">
        <v>4</v>
      </c>
      <c r="E5" s="575" t="s">
        <v>5</v>
      </c>
      <c r="F5" s="575" t="s">
        <v>1828</v>
      </c>
      <c r="G5" s="575" t="s">
        <v>6</v>
      </c>
      <c r="H5" s="576" t="s">
        <v>12</v>
      </c>
      <c r="I5" s="575" t="s">
        <v>7</v>
      </c>
      <c r="J5" s="575"/>
      <c r="K5" s="575"/>
      <c r="L5" s="575"/>
      <c r="M5" s="617" t="s">
        <v>2782</v>
      </c>
      <c r="N5" s="618"/>
      <c r="O5" s="618"/>
      <c r="P5" s="618"/>
      <c r="Q5" s="618"/>
      <c r="R5" s="618"/>
      <c r="S5" s="618"/>
      <c r="T5" s="619"/>
    </row>
    <row r="6" spans="1:20" ht="15" customHeight="1" x14ac:dyDescent="0.25">
      <c r="A6" s="575"/>
      <c r="B6" s="579"/>
      <c r="C6" s="575"/>
      <c r="D6" s="575"/>
      <c r="E6" s="575"/>
      <c r="F6" s="575"/>
      <c r="G6" s="575"/>
      <c r="H6" s="579"/>
      <c r="I6" s="77" t="s">
        <v>1</v>
      </c>
      <c r="J6" s="77" t="s">
        <v>8</v>
      </c>
      <c r="K6" s="77" t="s">
        <v>9</v>
      </c>
      <c r="L6" s="575" t="s">
        <v>10</v>
      </c>
      <c r="M6" s="620" t="s">
        <v>2776</v>
      </c>
      <c r="N6" s="621"/>
      <c r="O6" s="621"/>
      <c r="P6" s="621"/>
      <c r="Q6" s="621"/>
      <c r="R6" s="621"/>
      <c r="S6" s="621"/>
      <c r="T6" s="622"/>
    </row>
    <row r="7" spans="1:20" ht="132" x14ac:dyDescent="0.25">
      <c r="A7" s="576"/>
      <c r="B7" s="579"/>
      <c r="C7" s="576"/>
      <c r="D7" s="576"/>
      <c r="E7" s="576"/>
      <c r="F7" s="576"/>
      <c r="G7" s="576"/>
      <c r="H7" s="579"/>
      <c r="I7" s="78" t="s">
        <v>11</v>
      </c>
      <c r="J7" s="78" t="s">
        <v>11</v>
      </c>
      <c r="K7" s="78" t="s">
        <v>11</v>
      </c>
      <c r="L7" s="576"/>
      <c r="M7" s="368" t="s">
        <v>2676</v>
      </c>
      <c r="N7" s="368" t="s">
        <v>2780</v>
      </c>
      <c r="O7" s="368" t="s">
        <v>2781</v>
      </c>
      <c r="P7" s="368" t="s">
        <v>2702</v>
      </c>
      <c r="Q7" s="368" t="s">
        <v>2677</v>
      </c>
      <c r="R7" s="368" t="s">
        <v>2678</v>
      </c>
      <c r="S7" s="368" t="s">
        <v>2679</v>
      </c>
      <c r="T7" s="368" t="s">
        <v>2680</v>
      </c>
    </row>
    <row r="8" spans="1:20" ht="71.25" customHeight="1" x14ac:dyDescent="0.25">
      <c r="A8" s="564" t="s">
        <v>1607</v>
      </c>
      <c r="B8" s="564" t="s">
        <v>198</v>
      </c>
      <c r="C8" s="564" t="s">
        <v>188</v>
      </c>
      <c r="D8" s="566" t="s">
        <v>189</v>
      </c>
      <c r="E8" s="566" t="s">
        <v>902</v>
      </c>
      <c r="F8" s="566">
        <v>9</v>
      </c>
      <c r="G8" s="566" t="s">
        <v>199</v>
      </c>
      <c r="H8" s="566" t="s">
        <v>1037</v>
      </c>
      <c r="I8" s="80" t="s">
        <v>17</v>
      </c>
      <c r="J8" s="80" t="s">
        <v>17</v>
      </c>
      <c r="K8" s="80" t="s">
        <v>17</v>
      </c>
      <c r="L8" s="566" t="s">
        <v>17</v>
      </c>
      <c r="M8" s="266" t="s">
        <v>1038</v>
      </c>
      <c r="N8" s="432" t="s">
        <v>1039</v>
      </c>
      <c r="O8" s="432" t="s">
        <v>1039</v>
      </c>
      <c r="P8" s="432"/>
      <c r="Q8" s="430" t="s">
        <v>2592</v>
      </c>
      <c r="R8" s="432" t="s">
        <v>17</v>
      </c>
      <c r="S8" s="432" t="s">
        <v>17</v>
      </c>
      <c r="T8" s="432" t="s">
        <v>3121</v>
      </c>
    </row>
    <row r="9" spans="1:20" x14ac:dyDescent="0.25">
      <c r="A9" s="564"/>
      <c r="B9" s="564"/>
      <c r="C9" s="564"/>
      <c r="D9" s="566"/>
      <c r="E9" s="566"/>
      <c r="F9" s="566"/>
      <c r="G9" s="566"/>
      <c r="H9" s="566"/>
      <c r="I9" s="80" t="s">
        <v>17</v>
      </c>
      <c r="J9" s="80" t="s">
        <v>17</v>
      </c>
      <c r="K9" s="80" t="s">
        <v>17</v>
      </c>
      <c r="L9" s="566"/>
      <c r="M9" s="266" t="s">
        <v>17</v>
      </c>
      <c r="N9" s="432" t="s">
        <v>17</v>
      </c>
      <c r="O9" s="432" t="s">
        <v>17</v>
      </c>
      <c r="P9" s="432" t="s">
        <v>17</v>
      </c>
      <c r="Q9" s="432" t="s">
        <v>17</v>
      </c>
      <c r="R9" s="432" t="s">
        <v>17</v>
      </c>
      <c r="S9" s="432" t="s">
        <v>17</v>
      </c>
      <c r="T9" s="432" t="s">
        <v>17</v>
      </c>
    </row>
    <row r="10" spans="1:20" ht="60" customHeight="1" x14ac:dyDescent="0.25">
      <c r="A10" s="564" t="s">
        <v>1608</v>
      </c>
      <c r="B10" s="564" t="s">
        <v>198</v>
      </c>
      <c r="C10" s="564"/>
      <c r="D10" s="566" t="s">
        <v>200</v>
      </c>
      <c r="E10" s="566" t="s">
        <v>1268</v>
      </c>
      <c r="F10" s="566">
        <v>4</v>
      </c>
      <c r="G10" s="566" t="s">
        <v>1040</v>
      </c>
      <c r="H10" s="566" t="s">
        <v>190</v>
      </c>
      <c r="I10" s="80" t="s">
        <v>17</v>
      </c>
      <c r="J10" s="80" t="s">
        <v>17</v>
      </c>
      <c r="K10" s="80" t="s">
        <v>17</v>
      </c>
      <c r="L10" s="566" t="s">
        <v>17</v>
      </c>
      <c r="M10" s="266" t="s">
        <v>1041</v>
      </c>
      <c r="N10" s="432" t="s">
        <v>1042</v>
      </c>
      <c r="O10" s="432" t="s">
        <v>1042</v>
      </c>
      <c r="P10" s="432"/>
      <c r="Q10" s="432" t="s">
        <v>2592</v>
      </c>
      <c r="R10" s="432" t="s">
        <v>17</v>
      </c>
      <c r="S10" s="432" t="s">
        <v>17</v>
      </c>
      <c r="T10" s="432" t="s">
        <v>3122</v>
      </c>
    </row>
    <row r="11" spans="1:20" x14ac:dyDescent="0.25">
      <c r="A11" s="564"/>
      <c r="B11" s="564"/>
      <c r="C11" s="564"/>
      <c r="D11" s="566"/>
      <c r="E11" s="566"/>
      <c r="F11" s="566"/>
      <c r="G11" s="566"/>
      <c r="H11" s="566"/>
      <c r="I11" s="80" t="s">
        <v>17</v>
      </c>
      <c r="J11" s="80" t="s">
        <v>17</v>
      </c>
      <c r="K11" s="80" t="s">
        <v>17</v>
      </c>
      <c r="L11" s="566"/>
      <c r="M11" s="266" t="s">
        <v>17</v>
      </c>
      <c r="N11" s="432" t="s">
        <v>17</v>
      </c>
      <c r="O11" s="432" t="s">
        <v>17</v>
      </c>
      <c r="P11" s="432" t="s">
        <v>17</v>
      </c>
      <c r="Q11" s="432" t="s">
        <v>17</v>
      </c>
      <c r="R11" s="432" t="s">
        <v>17</v>
      </c>
      <c r="S11" s="432" t="s">
        <v>17</v>
      </c>
      <c r="T11" s="432" t="s">
        <v>17</v>
      </c>
    </row>
    <row r="12" spans="1:20" ht="72" customHeight="1" x14ac:dyDescent="0.25">
      <c r="A12" s="564" t="s">
        <v>1609</v>
      </c>
      <c r="B12" s="564" t="s">
        <v>198</v>
      </c>
      <c r="C12" s="564"/>
      <c r="D12" s="566" t="s">
        <v>191</v>
      </c>
      <c r="E12" s="566" t="s">
        <v>1269</v>
      </c>
      <c r="F12" s="566">
        <v>3</v>
      </c>
      <c r="G12" s="566" t="s">
        <v>1043</v>
      </c>
      <c r="H12" s="566" t="s">
        <v>201</v>
      </c>
      <c r="I12" s="80" t="s">
        <v>17</v>
      </c>
      <c r="J12" s="80" t="s">
        <v>17</v>
      </c>
      <c r="K12" s="80" t="s">
        <v>17</v>
      </c>
      <c r="L12" s="566" t="s">
        <v>17</v>
      </c>
      <c r="M12" s="266" t="s">
        <v>1044</v>
      </c>
      <c r="N12" s="432" t="s">
        <v>1044</v>
      </c>
      <c r="O12" s="432" t="s">
        <v>3123</v>
      </c>
      <c r="P12" s="432"/>
      <c r="Q12" s="430" t="s">
        <v>2593</v>
      </c>
      <c r="R12" s="432" t="s">
        <v>17</v>
      </c>
      <c r="S12" s="432" t="s">
        <v>17</v>
      </c>
      <c r="T12" s="432" t="s">
        <v>3124</v>
      </c>
    </row>
    <row r="13" spans="1:20" x14ac:dyDescent="0.25">
      <c r="A13" s="564"/>
      <c r="B13" s="564"/>
      <c r="C13" s="564"/>
      <c r="D13" s="566"/>
      <c r="E13" s="566"/>
      <c r="F13" s="566"/>
      <c r="G13" s="566"/>
      <c r="H13" s="566"/>
      <c r="I13" s="80" t="s">
        <v>17</v>
      </c>
      <c r="J13" s="80" t="s">
        <v>17</v>
      </c>
      <c r="K13" s="80" t="s">
        <v>17</v>
      </c>
      <c r="L13" s="566"/>
      <c r="M13" s="266" t="s">
        <v>17</v>
      </c>
      <c r="N13" s="432" t="s">
        <v>17</v>
      </c>
      <c r="O13" s="432" t="s">
        <v>17</v>
      </c>
      <c r="P13" s="432" t="s">
        <v>17</v>
      </c>
      <c r="Q13" s="432" t="s">
        <v>17</v>
      </c>
      <c r="R13" s="432" t="s">
        <v>17</v>
      </c>
      <c r="S13" s="432" t="s">
        <v>17</v>
      </c>
      <c r="T13" s="432" t="s">
        <v>17</v>
      </c>
    </row>
    <row r="14" spans="1:20" ht="90" customHeight="1" x14ac:dyDescent="0.25">
      <c r="A14" s="564" t="s">
        <v>1610</v>
      </c>
      <c r="B14" s="564" t="s">
        <v>198</v>
      </c>
      <c r="C14" s="564"/>
      <c r="D14" s="566" t="s">
        <v>192</v>
      </c>
      <c r="E14" s="566" t="s">
        <v>1278</v>
      </c>
      <c r="F14" s="566">
        <v>18</v>
      </c>
      <c r="G14" s="566" t="s">
        <v>1270</v>
      </c>
      <c r="H14" s="566" t="s">
        <v>1045</v>
      </c>
      <c r="I14" s="80" t="s">
        <v>17</v>
      </c>
      <c r="J14" s="80" t="s">
        <v>17</v>
      </c>
      <c r="K14" s="80" t="s">
        <v>17</v>
      </c>
      <c r="L14" s="566" t="s">
        <v>17</v>
      </c>
      <c r="M14" s="266" t="s">
        <v>1271</v>
      </c>
      <c r="N14" s="432" t="s">
        <v>1272</v>
      </c>
      <c r="O14" s="432" t="s">
        <v>3125</v>
      </c>
      <c r="P14" s="432"/>
      <c r="Q14" s="430" t="s">
        <v>2593</v>
      </c>
      <c r="R14" s="432" t="s">
        <v>17</v>
      </c>
      <c r="S14" s="432" t="s">
        <v>17</v>
      </c>
      <c r="T14" s="432" t="s">
        <v>3126</v>
      </c>
    </row>
    <row r="15" spans="1:20" x14ac:dyDescent="0.25">
      <c r="A15" s="564"/>
      <c r="B15" s="564"/>
      <c r="C15" s="564"/>
      <c r="D15" s="566"/>
      <c r="E15" s="566"/>
      <c r="F15" s="566"/>
      <c r="G15" s="566"/>
      <c r="H15" s="566"/>
      <c r="I15" s="80" t="s">
        <v>17</v>
      </c>
      <c r="J15" s="80" t="s">
        <v>17</v>
      </c>
      <c r="K15" s="80" t="s">
        <v>17</v>
      </c>
      <c r="L15" s="566"/>
      <c r="M15" s="266" t="s">
        <v>17</v>
      </c>
      <c r="N15" s="432" t="s">
        <v>17</v>
      </c>
      <c r="O15" s="432" t="s">
        <v>17</v>
      </c>
      <c r="P15" s="432" t="s">
        <v>17</v>
      </c>
      <c r="Q15" s="432" t="s">
        <v>17</v>
      </c>
      <c r="R15" s="432" t="s">
        <v>17</v>
      </c>
      <c r="S15" s="432" t="s">
        <v>17</v>
      </c>
      <c r="T15" s="432" t="s">
        <v>17</v>
      </c>
    </row>
    <row r="16" spans="1:20" ht="96" x14ac:dyDescent="0.25">
      <c r="A16" s="564" t="s">
        <v>1611</v>
      </c>
      <c r="B16" s="564" t="s">
        <v>198</v>
      </c>
      <c r="C16" s="564"/>
      <c r="D16" s="566" t="s">
        <v>193</v>
      </c>
      <c r="E16" s="566" t="s">
        <v>902</v>
      </c>
      <c r="F16" s="566">
        <v>33</v>
      </c>
      <c r="G16" s="566" t="s">
        <v>1046</v>
      </c>
      <c r="H16" s="566" t="s">
        <v>1047</v>
      </c>
      <c r="I16" s="80" t="s">
        <v>17</v>
      </c>
      <c r="J16" s="80" t="s">
        <v>17</v>
      </c>
      <c r="K16" s="80" t="s">
        <v>17</v>
      </c>
      <c r="L16" s="566" t="s">
        <v>17</v>
      </c>
      <c r="M16" s="266" t="s">
        <v>824</v>
      </c>
      <c r="N16" s="432" t="s">
        <v>1048</v>
      </c>
      <c r="O16" s="432" t="s">
        <v>3127</v>
      </c>
      <c r="P16" s="432"/>
      <c r="Q16" s="430" t="s">
        <v>2593</v>
      </c>
      <c r="R16" s="432" t="s">
        <v>17</v>
      </c>
      <c r="S16" s="432" t="s">
        <v>17</v>
      </c>
      <c r="T16" s="432" t="s">
        <v>3124</v>
      </c>
    </row>
    <row r="17" spans="1:20" x14ac:dyDescent="0.25">
      <c r="A17" s="564"/>
      <c r="B17" s="564"/>
      <c r="C17" s="564"/>
      <c r="D17" s="566"/>
      <c r="E17" s="566"/>
      <c r="F17" s="566"/>
      <c r="G17" s="566"/>
      <c r="H17" s="566"/>
      <c r="I17" s="80" t="s">
        <v>17</v>
      </c>
      <c r="J17" s="80" t="s">
        <v>17</v>
      </c>
      <c r="K17" s="80" t="s">
        <v>17</v>
      </c>
      <c r="L17" s="566"/>
      <c r="M17" s="266" t="s">
        <v>824</v>
      </c>
      <c r="N17" s="432" t="s">
        <v>17</v>
      </c>
      <c r="O17" s="432" t="s">
        <v>17</v>
      </c>
      <c r="P17" s="432" t="s">
        <v>17</v>
      </c>
      <c r="Q17" s="432" t="s">
        <v>17</v>
      </c>
      <c r="R17" s="432" t="s">
        <v>17</v>
      </c>
      <c r="S17" s="432" t="s">
        <v>17</v>
      </c>
      <c r="T17" s="432" t="s">
        <v>17</v>
      </c>
    </row>
    <row r="18" spans="1:20" ht="55.5" customHeight="1" x14ac:dyDescent="0.25">
      <c r="A18" s="564" t="s">
        <v>1612</v>
      </c>
      <c r="B18" s="564" t="s">
        <v>198</v>
      </c>
      <c r="C18" s="564"/>
      <c r="D18" s="564" t="s">
        <v>1936</v>
      </c>
      <c r="E18" s="564" t="s">
        <v>17</v>
      </c>
      <c r="F18" s="564" t="s">
        <v>194</v>
      </c>
      <c r="G18" s="564" t="s">
        <v>1049</v>
      </c>
      <c r="H18" s="564" t="s">
        <v>195</v>
      </c>
      <c r="I18" s="75" t="s">
        <v>17</v>
      </c>
      <c r="J18" s="75" t="s">
        <v>17</v>
      </c>
      <c r="K18" s="75" t="s">
        <v>17</v>
      </c>
      <c r="L18" s="564" t="s">
        <v>17</v>
      </c>
      <c r="M18" s="267" t="s">
        <v>1050</v>
      </c>
      <c r="N18" s="431" t="s">
        <v>1050</v>
      </c>
      <c r="O18" s="431" t="s">
        <v>3128</v>
      </c>
      <c r="P18" s="431"/>
      <c r="Q18" s="23" t="s">
        <v>2593</v>
      </c>
      <c r="R18" s="432" t="s">
        <v>17</v>
      </c>
      <c r="S18" s="432" t="s">
        <v>17</v>
      </c>
      <c r="T18" s="431" t="s">
        <v>3129</v>
      </c>
    </row>
    <row r="19" spans="1:20" x14ac:dyDescent="0.25">
      <c r="A19" s="564"/>
      <c r="B19" s="564"/>
      <c r="C19" s="564"/>
      <c r="D19" s="564"/>
      <c r="E19" s="564"/>
      <c r="F19" s="564"/>
      <c r="G19" s="564"/>
      <c r="H19" s="564"/>
      <c r="I19" s="80" t="s">
        <v>17</v>
      </c>
      <c r="J19" s="80" t="s">
        <v>17</v>
      </c>
      <c r="K19" s="80" t="s">
        <v>17</v>
      </c>
      <c r="L19" s="564"/>
      <c r="M19" s="267" t="s">
        <v>17</v>
      </c>
      <c r="N19" s="431" t="s">
        <v>17</v>
      </c>
      <c r="O19" s="431" t="s">
        <v>17</v>
      </c>
      <c r="P19" s="431" t="s">
        <v>17</v>
      </c>
      <c r="Q19" s="431" t="s">
        <v>17</v>
      </c>
      <c r="R19" s="431" t="s">
        <v>17</v>
      </c>
      <c r="S19" s="431" t="s">
        <v>17</v>
      </c>
      <c r="T19" s="431" t="s">
        <v>17</v>
      </c>
    </row>
    <row r="20" spans="1:20" ht="96" customHeight="1" x14ac:dyDescent="0.25">
      <c r="A20" s="564" t="s">
        <v>1613</v>
      </c>
      <c r="B20" s="564" t="s">
        <v>198</v>
      </c>
      <c r="C20" s="564"/>
      <c r="D20" s="566" t="s">
        <v>202</v>
      </c>
      <c r="E20" s="566" t="s">
        <v>902</v>
      </c>
      <c r="F20" s="566" t="s">
        <v>40</v>
      </c>
      <c r="G20" s="566" t="s">
        <v>196</v>
      </c>
      <c r="H20" s="566" t="s">
        <v>1051</v>
      </c>
      <c r="I20" s="80" t="s">
        <v>17</v>
      </c>
      <c r="J20" s="80" t="s">
        <v>17</v>
      </c>
      <c r="K20" s="80" t="s">
        <v>17</v>
      </c>
      <c r="L20" s="566" t="s">
        <v>17</v>
      </c>
      <c r="M20" s="266" t="s">
        <v>1052</v>
      </c>
      <c r="N20" s="432" t="s">
        <v>1053</v>
      </c>
      <c r="O20" s="432" t="s">
        <v>3130</v>
      </c>
      <c r="P20" s="432"/>
      <c r="Q20" s="431" t="s">
        <v>2591</v>
      </c>
      <c r="R20" s="431" t="s">
        <v>3131</v>
      </c>
      <c r="S20" s="431" t="s">
        <v>3132</v>
      </c>
      <c r="T20" s="431" t="s">
        <v>3124</v>
      </c>
    </row>
    <row r="21" spans="1:20" x14ac:dyDescent="0.25">
      <c r="A21" s="564"/>
      <c r="B21" s="564"/>
      <c r="C21" s="564"/>
      <c r="D21" s="566"/>
      <c r="E21" s="566"/>
      <c r="F21" s="566"/>
      <c r="G21" s="566"/>
      <c r="H21" s="566"/>
      <c r="I21" s="80" t="s">
        <v>17</v>
      </c>
      <c r="J21" s="80" t="s">
        <v>17</v>
      </c>
      <c r="K21" s="80" t="s">
        <v>17</v>
      </c>
      <c r="L21" s="566"/>
      <c r="M21" s="266" t="s">
        <v>17</v>
      </c>
      <c r="N21" s="432" t="s">
        <v>17</v>
      </c>
      <c r="O21" s="432" t="s">
        <v>17</v>
      </c>
      <c r="P21" s="432" t="s">
        <v>17</v>
      </c>
      <c r="Q21" s="432" t="s">
        <v>17</v>
      </c>
      <c r="R21" s="432" t="s">
        <v>17</v>
      </c>
      <c r="S21" s="432" t="s">
        <v>17</v>
      </c>
      <c r="T21" s="432" t="s">
        <v>17</v>
      </c>
    </row>
    <row r="22" spans="1:20" ht="84" x14ac:dyDescent="0.25">
      <c r="A22" s="564" t="s">
        <v>1614</v>
      </c>
      <c r="B22" s="564" t="s">
        <v>198</v>
      </c>
      <c r="C22" s="564"/>
      <c r="D22" s="564" t="s">
        <v>1937</v>
      </c>
      <c r="E22" s="564" t="s">
        <v>902</v>
      </c>
      <c r="F22" s="564">
        <v>25</v>
      </c>
      <c r="G22" s="564" t="s">
        <v>1054</v>
      </c>
      <c r="H22" s="564" t="s">
        <v>1410</v>
      </c>
      <c r="I22" s="75" t="s">
        <v>17</v>
      </c>
      <c r="J22" s="75" t="s">
        <v>17</v>
      </c>
      <c r="K22" s="75" t="s">
        <v>17</v>
      </c>
      <c r="L22" s="564" t="s">
        <v>17</v>
      </c>
      <c r="M22" s="267" t="s">
        <v>1055</v>
      </c>
      <c r="N22" s="431" t="s">
        <v>1055</v>
      </c>
      <c r="O22" s="431" t="s">
        <v>3133</v>
      </c>
      <c r="P22" s="431"/>
      <c r="Q22" s="431" t="s">
        <v>2784</v>
      </c>
      <c r="R22" s="431" t="s">
        <v>17</v>
      </c>
      <c r="S22" s="431" t="s">
        <v>17</v>
      </c>
      <c r="T22" s="431" t="s">
        <v>3124</v>
      </c>
    </row>
    <row r="23" spans="1:20" x14ac:dyDescent="0.25">
      <c r="A23" s="564"/>
      <c r="B23" s="564"/>
      <c r="C23" s="564"/>
      <c r="D23" s="564"/>
      <c r="E23" s="564"/>
      <c r="F23" s="564"/>
      <c r="G23" s="564"/>
      <c r="H23" s="564"/>
      <c r="I23" s="75" t="s">
        <v>17</v>
      </c>
      <c r="J23" s="75" t="s">
        <v>17</v>
      </c>
      <c r="K23" s="75" t="s">
        <v>17</v>
      </c>
      <c r="L23" s="564"/>
      <c r="M23" s="267" t="s">
        <v>17</v>
      </c>
      <c r="N23" s="431" t="s">
        <v>17</v>
      </c>
      <c r="O23" s="431" t="s">
        <v>17</v>
      </c>
      <c r="P23" s="431" t="s">
        <v>17</v>
      </c>
      <c r="Q23" s="431" t="s">
        <v>17</v>
      </c>
      <c r="R23" s="431" t="s">
        <v>17</v>
      </c>
      <c r="S23" s="431" t="s">
        <v>17</v>
      </c>
      <c r="T23" s="432"/>
    </row>
    <row r="24" spans="1:20" ht="75" customHeight="1" x14ac:dyDescent="0.25">
      <c r="A24" s="564" t="s">
        <v>1615</v>
      </c>
      <c r="B24" s="564" t="s">
        <v>198</v>
      </c>
      <c r="C24" s="564"/>
      <c r="D24" s="564" t="s">
        <v>197</v>
      </c>
      <c r="E24" s="564" t="s">
        <v>62</v>
      </c>
      <c r="F24" s="564" t="s">
        <v>40</v>
      </c>
      <c r="G24" s="564" t="s">
        <v>796</v>
      </c>
      <c r="H24" s="564" t="s">
        <v>1056</v>
      </c>
      <c r="I24" s="75" t="s">
        <v>17</v>
      </c>
      <c r="J24" s="75" t="s">
        <v>17</v>
      </c>
      <c r="K24" s="75" t="s">
        <v>17</v>
      </c>
      <c r="L24" s="564" t="s">
        <v>17</v>
      </c>
      <c r="M24" s="267" t="s">
        <v>796</v>
      </c>
      <c r="N24" s="431" t="s">
        <v>17</v>
      </c>
      <c r="O24" s="431" t="s">
        <v>17</v>
      </c>
      <c r="P24" s="431"/>
      <c r="Q24" s="431" t="s">
        <v>2594</v>
      </c>
      <c r="R24" s="431" t="s">
        <v>3134</v>
      </c>
      <c r="S24" s="431" t="s">
        <v>17</v>
      </c>
      <c r="T24" s="431" t="s">
        <v>3135</v>
      </c>
    </row>
    <row r="25" spans="1:20" x14ac:dyDescent="0.25">
      <c r="A25" s="564"/>
      <c r="B25" s="564"/>
      <c r="C25" s="564"/>
      <c r="D25" s="564"/>
      <c r="E25" s="564"/>
      <c r="F25" s="564"/>
      <c r="G25" s="564"/>
      <c r="H25" s="564"/>
      <c r="I25" s="75" t="s">
        <v>17</v>
      </c>
      <c r="J25" s="75" t="s">
        <v>17</v>
      </c>
      <c r="K25" s="75" t="s">
        <v>17</v>
      </c>
      <c r="L25" s="564"/>
      <c r="M25" s="267" t="s">
        <v>17</v>
      </c>
      <c r="N25" s="431" t="s">
        <v>17</v>
      </c>
      <c r="O25" s="431" t="s">
        <v>17</v>
      </c>
      <c r="P25" s="431" t="s">
        <v>17</v>
      </c>
      <c r="Q25" s="431" t="s">
        <v>17</v>
      </c>
      <c r="R25" s="431" t="s">
        <v>17</v>
      </c>
      <c r="S25" s="431" t="s">
        <v>17</v>
      </c>
      <c r="T25" s="431" t="s">
        <v>17</v>
      </c>
    </row>
    <row r="26" spans="1:20" ht="159" customHeight="1" x14ac:dyDescent="0.25">
      <c r="A26" s="564" t="s">
        <v>1616</v>
      </c>
      <c r="B26" s="564"/>
      <c r="C26" s="564"/>
      <c r="D26" s="564"/>
      <c r="E26" s="564"/>
      <c r="F26" s="564"/>
      <c r="G26" s="564" t="s">
        <v>1938</v>
      </c>
      <c r="H26" s="564" t="s">
        <v>1057</v>
      </c>
      <c r="I26" s="75" t="s">
        <v>17</v>
      </c>
      <c r="J26" s="75" t="s">
        <v>17</v>
      </c>
      <c r="K26" s="75" t="s">
        <v>17</v>
      </c>
      <c r="L26" s="564" t="s">
        <v>17</v>
      </c>
      <c r="M26" s="267" t="s">
        <v>824</v>
      </c>
      <c r="N26" s="433" t="s">
        <v>1058</v>
      </c>
      <c r="O26" s="431" t="s">
        <v>3136</v>
      </c>
      <c r="P26" s="433" t="s">
        <v>3137</v>
      </c>
      <c r="Q26" s="23" t="s">
        <v>2591</v>
      </c>
      <c r="R26" s="432" t="s">
        <v>3138</v>
      </c>
      <c r="S26" s="432" t="s">
        <v>3139</v>
      </c>
      <c r="T26" s="431" t="s">
        <v>2795</v>
      </c>
    </row>
    <row r="27" spans="1:20" x14ac:dyDescent="0.25">
      <c r="A27" s="564"/>
      <c r="B27" s="564"/>
      <c r="C27" s="564"/>
      <c r="D27" s="564"/>
      <c r="E27" s="564"/>
      <c r="F27" s="564"/>
      <c r="G27" s="564"/>
      <c r="H27" s="564"/>
      <c r="I27" s="75" t="s">
        <v>17</v>
      </c>
      <c r="J27" s="75" t="s">
        <v>17</v>
      </c>
      <c r="K27" s="75" t="s">
        <v>17</v>
      </c>
      <c r="L27" s="564"/>
      <c r="M27" s="267" t="s">
        <v>17</v>
      </c>
      <c r="N27" s="431" t="s">
        <v>17</v>
      </c>
      <c r="O27" s="431" t="s">
        <v>17</v>
      </c>
      <c r="P27" s="431" t="s">
        <v>17</v>
      </c>
      <c r="Q27" s="431" t="s">
        <v>17</v>
      </c>
      <c r="R27" s="431" t="s">
        <v>17</v>
      </c>
      <c r="S27" s="431" t="s">
        <v>17</v>
      </c>
      <c r="T27" s="431" t="s">
        <v>17</v>
      </c>
    </row>
    <row r="28" spans="1:20" ht="49.5" customHeight="1" x14ac:dyDescent="0.25">
      <c r="A28" s="564" t="s">
        <v>1617</v>
      </c>
      <c r="B28" s="564" t="s">
        <v>198</v>
      </c>
      <c r="C28" s="564"/>
      <c r="D28" s="564" t="s">
        <v>531</v>
      </c>
      <c r="E28" s="564" t="s">
        <v>532</v>
      </c>
      <c r="F28" s="564" t="s">
        <v>533</v>
      </c>
      <c r="G28" s="564" t="s">
        <v>534</v>
      </c>
      <c r="H28" s="564" t="s">
        <v>1059</v>
      </c>
      <c r="I28" s="75" t="s">
        <v>17</v>
      </c>
      <c r="J28" s="75" t="s">
        <v>17</v>
      </c>
      <c r="K28" s="75" t="s">
        <v>17</v>
      </c>
      <c r="L28" s="564" t="s">
        <v>41</v>
      </c>
      <c r="M28" s="267" t="s">
        <v>1060</v>
      </c>
      <c r="N28" s="431" t="s">
        <v>1060</v>
      </c>
      <c r="O28" s="431" t="s">
        <v>3140</v>
      </c>
      <c r="P28" s="431"/>
      <c r="Q28" s="430" t="s">
        <v>3141</v>
      </c>
      <c r="R28" s="432" t="s">
        <v>17</v>
      </c>
      <c r="S28" s="432" t="s">
        <v>17</v>
      </c>
      <c r="T28" s="431" t="s">
        <v>3142</v>
      </c>
    </row>
    <row r="29" spans="1:20" ht="16.5" customHeight="1" x14ac:dyDescent="0.25">
      <c r="A29" s="564"/>
      <c r="B29" s="564"/>
      <c r="C29" s="564"/>
      <c r="D29" s="564"/>
      <c r="E29" s="564"/>
      <c r="F29" s="564"/>
      <c r="G29" s="564"/>
      <c r="H29" s="564"/>
      <c r="I29" s="75" t="s">
        <v>17</v>
      </c>
      <c r="J29" s="75" t="s">
        <v>17</v>
      </c>
      <c r="K29" s="75" t="s">
        <v>17</v>
      </c>
      <c r="L29" s="564"/>
      <c r="M29" s="267" t="s">
        <v>17</v>
      </c>
      <c r="N29" s="431" t="s">
        <v>17</v>
      </c>
      <c r="O29" s="432" t="s">
        <v>17</v>
      </c>
      <c r="P29" s="432" t="s">
        <v>17</v>
      </c>
      <c r="Q29" s="432" t="s">
        <v>17</v>
      </c>
      <c r="R29" s="432" t="s">
        <v>17</v>
      </c>
      <c r="S29" s="432" t="s">
        <v>17</v>
      </c>
      <c r="T29" s="432" t="s">
        <v>17</v>
      </c>
    </row>
    <row r="30" spans="1:20" ht="71.25" customHeight="1" x14ac:dyDescent="0.25">
      <c r="A30" s="564" t="s">
        <v>1618</v>
      </c>
      <c r="B30" s="566" t="s">
        <v>198</v>
      </c>
      <c r="C30" s="566"/>
      <c r="D30" s="566" t="s">
        <v>535</v>
      </c>
      <c r="E30" s="566" t="s">
        <v>902</v>
      </c>
      <c r="F30" s="566" t="s">
        <v>536</v>
      </c>
      <c r="G30" s="566" t="s">
        <v>1061</v>
      </c>
      <c r="H30" s="566" t="s">
        <v>1062</v>
      </c>
      <c r="I30" s="79" t="s">
        <v>987</v>
      </c>
      <c r="J30" s="80" t="s">
        <v>857</v>
      </c>
      <c r="K30" s="80" t="s">
        <v>362</v>
      </c>
      <c r="L30" s="566" t="s">
        <v>14</v>
      </c>
      <c r="M30" s="266" t="s">
        <v>1063</v>
      </c>
      <c r="N30" s="432" t="s">
        <v>1063</v>
      </c>
      <c r="O30" s="432" t="s">
        <v>3143</v>
      </c>
      <c r="P30" s="431"/>
      <c r="Q30" s="430" t="s">
        <v>3141</v>
      </c>
      <c r="R30" s="432" t="s">
        <v>17</v>
      </c>
      <c r="S30" s="432" t="s">
        <v>17</v>
      </c>
      <c r="T30" s="431" t="s">
        <v>3144</v>
      </c>
    </row>
    <row r="31" spans="1:20" x14ac:dyDescent="0.25">
      <c r="A31" s="564"/>
      <c r="B31" s="566"/>
      <c r="C31" s="566"/>
      <c r="D31" s="566"/>
      <c r="E31" s="566"/>
      <c r="F31" s="566"/>
      <c r="G31" s="566"/>
      <c r="H31" s="566"/>
      <c r="I31" s="80">
        <v>3471001030</v>
      </c>
      <c r="J31" s="80"/>
      <c r="K31" s="80"/>
      <c r="L31" s="566"/>
      <c r="M31" s="266" t="s">
        <v>1064</v>
      </c>
      <c r="N31" s="432" t="s">
        <v>1064</v>
      </c>
      <c r="O31" s="432" t="s">
        <v>17</v>
      </c>
      <c r="P31" s="432" t="s">
        <v>17</v>
      </c>
      <c r="Q31" s="432" t="s">
        <v>17</v>
      </c>
      <c r="R31" s="432" t="s">
        <v>17</v>
      </c>
      <c r="S31" s="432" t="s">
        <v>17</v>
      </c>
      <c r="T31" s="432" t="s">
        <v>17</v>
      </c>
    </row>
    <row r="32" spans="1:20" ht="85.5" customHeight="1" x14ac:dyDescent="0.25">
      <c r="A32" s="564" t="s">
        <v>1619</v>
      </c>
      <c r="B32" s="564" t="s">
        <v>198</v>
      </c>
      <c r="C32" s="564"/>
      <c r="D32" s="564" t="s">
        <v>537</v>
      </c>
      <c r="E32" s="564" t="s">
        <v>902</v>
      </c>
      <c r="F32" s="564" t="s">
        <v>553</v>
      </c>
      <c r="G32" s="564" t="s">
        <v>553</v>
      </c>
      <c r="H32" s="564" t="s">
        <v>1059</v>
      </c>
      <c r="I32" s="75" t="s">
        <v>17</v>
      </c>
      <c r="J32" s="75" t="s">
        <v>17</v>
      </c>
      <c r="K32" s="75" t="s">
        <v>17</v>
      </c>
      <c r="L32" s="564" t="s">
        <v>41</v>
      </c>
      <c r="M32" s="267" t="s">
        <v>1065</v>
      </c>
      <c r="N32" s="431" t="s">
        <v>1065</v>
      </c>
      <c r="O32" s="431" t="s">
        <v>3145</v>
      </c>
      <c r="P32" s="431"/>
      <c r="Q32" s="430" t="s">
        <v>2887</v>
      </c>
      <c r="R32" s="432" t="s">
        <v>3146</v>
      </c>
      <c r="S32" s="432" t="s">
        <v>3147</v>
      </c>
      <c r="T32" s="431" t="s">
        <v>3148</v>
      </c>
    </row>
    <row r="33" spans="1:20" x14ac:dyDescent="0.25">
      <c r="A33" s="564"/>
      <c r="B33" s="564"/>
      <c r="C33" s="564"/>
      <c r="D33" s="564"/>
      <c r="E33" s="564"/>
      <c r="F33" s="564"/>
      <c r="G33" s="564"/>
      <c r="H33" s="564"/>
      <c r="I33" s="75" t="s">
        <v>17</v>
      </c>
      <c r="J33" s="75" t="s">
        <v>17</v>
      </c>
      <c r="K33" s="75" t="s">
        <v>17</v>
      </c>
      <c r="L33" s="564"/>
      <c r="M33" s="267" t="s">
        <v>17</v>
      </c>
      <c r="N33" s="431" t="s">
        <v>17</v>
      </c>
      <c r="O33" s="432" t="s">
        <v>17</v>
      </c>
      <c r="P33" s="432" t="s">
        <v>17</v>
      </c>
      <c r="Q33" s="432" t="s">
        <v>17</v>
      </c>
      <c r="R33" s="432" t="s">
        <v>17</v>
      </c>
      <c r="S33" s="432" t="s">
        <v>17</v>
      </c>
      <c r="T33" s="432" t="s">
        <v>17</v>
      </c>
    </row>
    <row r="34" spans="1:20" ht="99.75" customHeight="1" x14ac:dyDescent="0.25">
      <c r="A34" s="564" t="s">
        <v>1620</v>
      </c>
      <c r="B34" s="566" t="s">
        <v>198</v>
      </c>
      <c r="C34" s="566"/>
      <c r="D34" s="566" t="s">
        <v>538</v>
      </c>
      <c r="E34" s="566" t="s">
        <v>902</v>
      </c>
      <c r="F34" s="566" t="s">
        <v>554</v>
      </c>
      <c r="G34" s="566" t="s">
        <v>555</v>
      </c>
      <c r="H34" s="566" t="s">
        <v>1411</v>
      </c>
      <c r="I34" s="80" t="s">
        <v>987</v>
      </c>
      <c r="J34" s="80" t="s">
        <v>857</v>
      </c>
      <c r="K34" s="80" t="s">
        <v>362</v>
      </c>
      <c r="L34" s="566" t="s">
        <v>227</v>
      </c>
      <c r="M34" s="266" t="s">
        <v>1066</v>
      </c>
      <c r="N34" s="432" t="s">
        <v>1066</v>
      </c>
      <c r="O34" s="432" t="s">
        <v>3149</v>
      </c>
      <c r="P34" s="431"/>
      <c r="Q34" s="430" t="s">
        <v>2887</v>
      </c>
      <c r="R34" s="432" t="s">
        <v>3146</v>
      </c>
      <c r="S34" s="432" t="s">
        <v>3150</v>
      </c>
      <c r="T34" s="431" t="s">
        <v>3148</v>
      </c>
    </row>
    <row r="35" spans="1:20" x14ac:dyDescent="0.25">
      <c r="A35" s="564"/>
      <c r="B35" s="566"/>
      <c r="C35" s="566"/>
      <c r="D35" s="566"/>
      <c r="E35" s="566"/>
      <c r="F35" s="566"/>
      <c r="G35" s="566"/>
      <c r="H35" s="566"/>
      <c r="I35" s="79" t="s">
        <v>556</v>
      </c>
      <c r="J35" s="75" t="s">
        <v>17</v>
      </c>
      <c r="K35" s="75" t="s">
        <v>17</v>
      </c>
      <c r="L35" s="566"/>
      <c r="M35" s="266" t="s">
        <v>1064</v>
      </c>
      <c r="N35" s="432" t="s">
        <v>1064</v>
      </c>
      <c r="O35" s="432" t="s">
        <v>17</v>
      </c>
      <c r="P35" s="432" t="s">
        <v>17</v>
      </c>
      <c r="Q35" s="432" t="s">
        <v>17</v>
      </c>
      <c r="R35" s="432" t="s">
        <v>17</v>
      </c>
      <c r="S35" s="432" t="s">
        <v>17</v>
      </c>
      <c r="T35" s="432" t="s">
        <v>17</v>
      </c>
    </row>
    <row r="36" spans="1:20" ht="104.25" customHeight="1" x14ac:dyDescent="0.25">
      <c r="A36" s="564" t="s">
        <v>1621</v>
      </c>
      <c r="B36" s="564" t="s">
        <v>198</v>
      </c>
      <c r="C36" s="564"/>
      <c r="D36" s="564" t="s">
        <v>539</v>
      </c>
      <c r="E36" s="564" t="s">
        <v>902</v>
      </c>
      <c r="F36" s="564" t="s">
        <v>559</v>
      </c>
      <c r="G36" s="564" t="s">
        <v>1067</v>
      </c>
      <c r="H36" s="564" t="s">
        <v>1068</v>
      </c>
      <c r="I36" s="80" t="s">
        <v>1069</v>
      </c>
      <c r="J36" s="75" t="s">
        <v>17</v>
      </c>
      <c r="K36" s="75" t="s">
        <v>17</v>
      </c>
      <c r="L36" s="564" t="s">
        <v>14</v>
      </c>
      <c r="M36" s="267" t="s">
        <v>2426</v>
      </c>
      <c r="N36" s="431" t="s">
        <v>2426</v>
      </c>
      <c r="O36" s="431" t="s">
        <v>3151</v>
      </c>
      <c r="P36" s="431"/>
      <c r="Q36" s="430" t="s">
        <v>2887</v>
      </c>
      <c r="R36" s="432" t="s">
        <v>3146</v>
      </c>
      <c r="S36" s="432" t="s">
        <v>3152</v>
      </c>
      <c r="T36" s="431" t="s">
        <v>3153</v>
      </c>
    </row>
    <row r="37" spans="1:20" x14ac:dyDescent="0.25">
      <c r="A37" s="564"/>
      <c r="B37" s="564"/>
      <c r="C37" s="564"/>
      <c r="D37" s="564"/>
      <c r="E37" s="564"/>
      <c r="F37" s="564"/>
      <c r="G37" s="564"/>
      <c r="H37" s="564"/>
      <c r="I37" s="138" t="s">
        <v>560</v>
      </c>
      <c r="J37" s="75" t="s">
        <v>17</v>
      </c>
      <c r="K37" s="75" t="s">
        <v>17</v>
      </c>
      <c r="L37" s="564"/>
      <c r="M37" s="267" t="s">
        <v>1070</v>
      </c>
      <c r="N37" s="431" t="s">
        <v>1070</v>
      </c>
      <c r="O37" s="432" t="s">
        <v>3154</v>
      </c>
      <c r="P37" s="432"/>
      <c r="Q37" s="432" t="s">
        <v>17</v>
      </c>
      <c r="R37" s="432" t="s">
        <v>17</v>
      </c>
      <c r="S37" s="432" t="s">
        <v>17</v>
      </c>
      <c r="T37" s="432" t="s">
        <v>17</v>
      </c>
    </row>
    <row r="38" spans="1:20" ht="101.25" customHeight="1" x14ac:dyDescent="0.25">
      <c r="A38" s="564" t="s">
        <v>1622</v>
      </c>
      <c r="B38" s="566" t="s">
        <v>198</v>
      </c>
      <c r="C38" s="566"/>
      <c r="D38" s="566" t="s">
        <v>557</v>
      </c>
      <c r="E38" s="566" t="s">
        <v>902</v>
      </c>
      <c r="F38" s="566" t="s">
        <v>540</v>
      </c>
      <c r="G38" s="616" t="s">
        <v>558</v>
      </c>
      <c r="H38" s="566" t="s">
        <v>541</v>
      </c>
      <c r="I38" s="80" t="s">
        <v>17</v>
      </c>
      <c r="J38" s="80" t="s">
        <v>17</v>
      </c>
      <c r="K38" s="80" t="s">
        <v>17</v>
      </c>
      <c r="L38" s="566" t="s">
        <v>41</v>
      </c>
      <c r="M38" s="273" t="s">
        <v>558</v>
      </c>
      <c r="N38" s="434" t="s">
        <v>558</v>
      </c>
      <c r="O38" s="434" t="s">
        <v>3155</v>
      </c>
      <c r="P38" s="431"/>
      <c r="Q38" s="430" t="s">
        <v>2887</v>
      </c>
      <c r="R38" s="432" t="s">
        <v>3146</v>
      </c>
      <c r="S38" s="432" t="s">
        <v>3156</v>
      </c>
      <c r="T38" s="431" t="s">
        <v>3148</v>
      </c>
    </row>
    <row r="39" spans="1:20" x14ac:dyDescent="0.25">
      <c r="A39" s="564"/>
      <c r="B39" s="566"/>
      <c r="C39" s="566"/>
      <c r="D39" s="566"/>
      <c r="E39" s="566"/>
      <c r="F39" s="566"/>
      <c r="G39" s="616"/>
      <c r="H39" s="566"/>
      <c r="I39" s="80" t="s">
        <v>17</v>
      </c>
      <c r="J39" s="80" t="s">
        <v>17</v>
      </c>
      <c r="K39" s="80" t="s">
        <v>17</v>
      </c>
      <c r="L39" s="566"/>
      <c r="M39" s="266" t="s">
        <v>17</v>
      </c>
      <c r="N39" s="432" t="s">
        <v>17</v>
      </c>
      <c r="O39" s="432" t="s">
        <v>17</v>
      </c>
      <c r="P39" s="432" t="s">
        <v>17</v>
      </c>
      <c r="Q39" s="432" t="s">
        <v>17</v>
      </c>
      <c r="R39" s="432" t="s">
        <v>17</v>
      </c>
      <c r="S39" s="432" t="s">
        <v>17</v>
      </c>
      <c r="T39" s="432" t="s">
        <v>17</v>
      </c>
    </row>
    <row r="40" spans="1:20" ht="96" x14ac:dyDescent="0.25">
      <c r="A40" s="564" t="s">
        <v>1623</v>
      </c>
      <c r="B40" s="564" t="s">
        <v>198</v>
      </c>
      <c r="C40" s="564"/>
      <c r="D40" s="564" t="s">
        <v>542</v>
      </c>
      <c r="E40" s="564" t="s">
        <v>902</v>
      </c>
      <c r="F40" s="564" t="s">
        <v>561</v>
      </c>
      <c r="G40" s="564" t="s">
        <v>1071</v>
      </c>
      <c r="H40" s="564" t="s">
        <v>1072</v>
      </c>
      <c r="I40" s="75" t="s">
        <v>17</v>
      </c>
      <c r="J40" s="75" t="s">
        <v>17</v>
      </c>
      <c r="K40" s="75" t="s">
        <v>17</v>
      </c>
      <c r="L40" s="564" t="s">
        <v>41</v>
      </c>
      <c r="M40" s="267" t="s">
        <v>2427</v>
      </c>
      <c r="N40" s="431" t="s">
        <v>2427</v>
      </c>
      <c r="O40" s="431" t="s">
        <v>3157</v>
      </c>
      <c r="P40" s="431"/>
      <c r="Q40" s="430" t="s">
        <v>2887</v>
      </c>
      <c r="R40" s="432" t="s">
        <v>3146</v>
      </c>
      <c r="S40" s="432" t="s">
        <v>3158</v>
      </c>
      <c r="T40" s="431" t="s">
        <v>3159</v>
      </c>
    </row>
    <row r="41" spans="1:20" x14ac:dyDescent="0.25">
      <c r="A41" s="564"/>
      <c r="B41" s="564"/>
      <c r="C41" s="564"/>
      <c r="D41" s="564"/>
      <c r="E41" s="564"/>
      <c r="F41" s="564"/>
      <c r="G41" s="564"/>
      <c r="H41" s="564"/>
      <c r="I41" s="75" t="s">
        <v>17</v>
      </c>
      <c r="J41" s="75" t="s">
        <v>17</v>
      </c>
      <c r="K41" s="75" t="s">
        <v>17</v>
      </c>
      <c r="L41" s="564"/>
      <c r="M41" s="267" t="s">
        <v>17</v>
      </c>
      <c r="N41" s="431" t="s">
        <v>17</v>
      </c>
      <c r="O41" s="432" t="s">
        <v>17</v>
      </c>
      <c r="P41" s="432" t="s">
        <v>17</v>
      </c>
      <c r="Q41" s="432" t="s">
        <v>17</v>
      </c>
      <c r="R41" s="432" t="s">
        <v>17</v>
      </c>
      <c r="S41" s="432" t="s">
        <v>17</v>
      </c>
      <c r="T41" s="432" t="s">
        <v>17</v>
      </c>
    </row>
    <row r="42" spans="1:20" ht="36" x14ac:dyDescent="0.25">
      <c r="A42" s="564" t="s">
        <v>1624</v>
      </c>
      <c r="B42" s="564" t="s">
        <v>198</v>
      </c>
      <c r="C42" s="564"/>
      <c r="D42" s="564" t="s">
        <v>543</v>
      </c>
      <c r="E42" s="564" t="s">
        <v>902</v>
      </c>
      <c r="F42" s="564" t="s">
        <v>562</v>
      </c>
      <c r="G42" s="564" t="s">
        <v>562</v>
      </c>
      <c r="H42" s="564" t="s">
        <v>1073</v>
      </c>
      <c r="I42" s="75" t="s">
        <v>17</v>
      </c>
      <c r="J42" s="75" t="s">
        <v>17</v>
      </c>
      <c r="K42" s="75" t="s">
        <v>17</v>
      </c>
      <c r="L42" s="564" t="s">
        <v>41</v>
      </c>
      <c r="M42" s="267" t="s">
        <v>2428</v>
      </c>
      <c r="N42" s="431" t="s">
        <v>2428</v>
      </c>
      <c r="O42" s="431" t="s">
        <v>3160</v>
      </c>
      <c r="P42" s="431"/>
      <c r="Q42" s="430" t="s">
        <v>2853</v>
      </c>
      <c r="R42" s="432" t="s">
        <v>17</v>
      </c>
      <c r="S42" s="432" t="s">
        <v>17</v>
      </c>
      <c r="T42" s="431" t="s">
        <v>3148</v>
      </c>
    </row>
    <row r="43" spans="1:20" x14ac:dyDescent="0.25">
      <c r="A43" s="564"/>
      <c r="B43" s="564"/>
      <c r="C43" s="564"/>
      <c r="D43" s="564"/>
      <c r="E43" s="564"/>
      <c r="F43" s="564"/>
      <c r="G43" s="564"/>
      <c r="H43" s="564"/>
      <c r="I43" s="75" t="s">
        <v>17</v>
      </c>
      <c r="J43" s="75" t="s">
        <v>17</v>
      </c>
      <c r="K43" s="75" t="s">
        <v>17</v>
      </c>
      <c r="L43" s="564"/>
      <c r="M43" s="267" t="s">
        <v>17</v>
      </c>
      <c r="N43" s="431" t="s">
        <v>17</v>
      </c>
      <c r="O43" s="432" t="s">
        <v>17</v>
      </c>
      <c r="P43" s="432" t="s">
        <v>17</v>
      </c>
      <c r="Q43" s="432" t="s">
        <v>17</v>
      </c>
      <c r="R43" s="432" t="s">
        <v>17</v>
      </c>
      <c r="S43" s="432" t="s">
        <v>17</v>
      </c>
      <c r="T43" s="432" t="s">
        <v>17</v>
      </c>
    </row>
    <row r="44" spans="1:20" ht="72" x14ac:dyDescent="0.25">
      <c r="A44" s="564" t="s">
        <v>1625</v>
      </c>
      <c r="B44" s="564" t="s">
        <v>198</v>
      </c>
      <c r="C44" s="564"/>
      <c r="D44" s="564" t="s">
        <v>544</v>
      </c>
      <c r="E44" s="564" t="s">
        <v>902</v>
      </c>
      <c r="F44" s="564" t="s">
        <v>563</v>
      </c>
      <c r="G44" s="564" t="s">
        <v>564</v>
      </c>
      <c r="H44" s="564" t="s">
        <v>1072</v>
      </c>
      <c r="I44" s="75" t="s">
        <v>17</v>
      </c>
      <c r="J44" s="75" t="s">
        <v>17</v>
      </c>
      <c r="K44" s="75" t="s">
        <v>17</v>
      </c>
      <c r="L44" s="564" t="s">
        <v>41</v>
      </c>
      <c r="M44" s="267" t="s">
        <v>2429</v>
      </c>
      <c r="N44" s="431" t="s">
        <v>2429</v>
      </c>
      <c r="O44" s="431" t="s">
        <v>3161</v>
      </c>
      <c r="P44" s="431"/>
      <c r="Q44" s="430" t="s">
        <v>3141</v>
      </c>
      <c r="R44" s="432" t="s">
        <v>17</v>
      </c>
      <c r="S44" s="432" t="s">
        <v>17</v>
      </c>
      <c r="T44" s="431" t="s">
        <v>3148</v>
      </c>
    </row>
    <row r="45" spans="1:20" x14ac:dyDescent="0.25">
      <c r="A45" s="564"/>
      <c r="B45" s="564"/>
      <c r="C45" s="564"/>
      <c r="D45" s="564"/>
      <c r="E45" s="564"/>
      <c r="F45" s="564"/>
      <c r="G45" s="564"/>
      <c r="H45" s="564"/>
      <c r="I45" s="75" t="s">
        <v>17</v>
      </c>
      <c r="J45" s="75" t="s">
        <v>17</v>
      </c>
      <c r="K45" s="75" t="s">
        <v>17</v>
      </c>
      <c r="L45" s="564"/>
      <c r="M45" s="267" t="s">
        <v>17</v>
      </c>
      <c r="N45" s="431" t="s">
        <v>17</v>
      </c>
      <c r="O45" s="432" t="s">
        <v>17</v>
      </c>
      <c r="P45" s="432" t="s">
        <v>17</v>
      </c>
      <c r="Q45" s="432" t="s">
        <v>17</v>
      </c>
      <c r="R45" s="432" t="s">
        <v>17</v>
      </c>
      <c r="S45" s="432" t="s">
        <v>17</v>
      </c>
      <c r="T45" s="432" t="s">
        <v>17</v>
      </c>
    </row>
    <row r="46" spans="1:20" ht="72" customHeight="1" x14ac:dyDescent="0.25">
      <c r="A46" s="564" t="s">
        <v>1626</v>
      </c>
      <c r="B46" s="564" t="s">
        <v>198</v>
      </c>
      <c r="C46" s="564"/>
      <c r="D46" s="564" t="s">
        <v>565</v>
      </c>
      <c r="E46" s="564" t="s">
        <v>902</v>
      </c>
      <c r="F46" s="564" t="s">
        <v>566</v>
      </c>
      <c r="G46" s="564" t="s">
        <v>566</v>
      </c>
      <c r="H46" s="564" t="s">
        <v>1072</v>
      </c>
      <c r="I46" s="75" t="s">
        <v>17</v>
      </c>
      <c r="J46" s="75" t="s">
        <v>17</v>
      </c>
      <c r="K46" s="75" t="s">
        <v>17</v>
      </c>
      <c r="L46" s="564" t="s">
        <v>41</v>
      </c>
      <c r="M46" s="267" t="s">
        <v>567</v>
      </c>
      <c r="N46" s="431" t="s">
        <v>567</v>
      </c>
      <c r="O46" s="431" t="s">
        <v>3162</v>
      </c>
      <c r="P46" s="431"/>
      <c r="Q46" s="430" t="s">
        <v>2853</v>
      </c>
      <c r="R46" s="432" t="s">
        <v>17</v>
      </c>
      <c r="S46" s="432" t="s">
        <v>17</v>
      </c>
      <c r="T46" s="431" t="s">
        <v>3148</v>
      </c>
    </row>
    <row r="47" spans="1:20" x14ac:dyDescent="0.25">
      <c r="A47" s="564"/>
      <c r="B47" s="564"/>
      <c r="C47" s="564"/>
      <c r="D47" s="564"/>
      <c r="E47" s="564"/>
      <c r="F47" s="564"/>
      <c r="G47" s="564"/>
      <c r="H47" s="564"/>
      <c r="I47" s="75" t="s">
        <v>17</v>
      </c>
      <c r="J47" s="75" t="s">
        <v>17</v>
      </c>
      <c r="K47" s="75" t="s">
        <v>17</v>
      </c>
      <c r="L47" s="564"/>
      <c r="M47" s="267" t="s">
        <v>17</v>
      </c>
      <c r="N47" s="431" t="s">
        <v>17</v>
      </c>
      <c r="O47" s="432" t="s">
        <v>17</v>
      </c>
      <c r="P47" s="432" t="s">
        <v>17</v>
      </c>
      <c r="Q47" s="432" t="s">
        <v>17</v>
      </c>
      <c r="R47" s="432" t="s">
        <v>17</v>
      </c>
      <c r="S47" s="432" t="s">
        <v>17</v>
      </c>
      <c r="T47" s="432" t="s">
        <v>17</v>
      </c>
    </row>
    <row r="48" spans="1:20" ht="36" customHeight="1" x14ac:dyDescent="0.25">
      <c r="A48" s="564" t="s">
        <v>1627</v>
      </c>
      <c r="B48" s="564" t="s">
        <v>198</v>
      </c>
      <c r="C48" s="564"/>
      <c r="D48" s="564" t="s">
        <v>545</v>
      </c>
      <c r="E48" s="564" t="s">
        <v>902</v>
      </c>
      <c r="F48" s="564" t="s">
        <v>568</v>
      </c>
      <c r="G48" s="564" t="s">
        <v>568</v>
      </c>
      <c r="H48" s="564" t="s">
        <v>1059</v>
      </c>
      <c r="I48" s="75" t="s">
        <v>17</v>
      </c>
      <c r="J48" s="75" t="s">
        <v>17</v>
      </c>
      <c r="K48" s="75" t="s">
        <v>17</v>
      </c>
      <c r="L48" s="564" t="s">
        <v>41</v>
      </c>
      <c r="M48" s="267" t="s">
        <v>1074</v>
      </c>
      <c r="N48" s="431" t="s">
        <v>1074</v>
      </c>
      <c r="O48" s="431" t="s">
        <v>3163</v>
      </c>
      <c r="P48" s="431"/>
      <c r="Q48" s="430" t="s">
        <v>3141</v>
      </c>
      <c r="R48" s="432" t="s">
        <v>17</v>
      </c>
      <c r="S48" s="432" t="s">
        <v>17</v>
      </c>
      <c r="T48" s="431" t="s">
        <v>3148</v>
      </c>
    </row>
    <row r="49" spans="1:20" x14ac:dyDescent="0.25">
      <c r="A49" s="564"/>
      <c r="B49" s="564"/>
      <c r="C49" s="564"/>
      <c r="D49" s="564"/>
      <c r="E49" s="564"/>
      <c r="F49" s="564"/>
      <c r="G49" s="564"/>
      <c r="H49" s="564"/>
      <c r="I49" s="75" t="s">
        <v>17</v>
      </c>
      <c r="J49" s="75" t="s">
        <v>17</v>
      </c>
      <c r="K49" s="75" t="s">
        <v>17</v>
      </c>
      <c r="L49" s="564"/>
      <c r="M49" s="267" t="s">
        <v>17</v>
      </c>
      <c r="N49" s="431" t="s">
        <v>17</v>
      </c>
      <c r="O49" s="432" t="s">
        <v>17</v>
      </c>
      <c r="P49" s="432" t="s">
        <v>17</v>
      </c>
      <c r="Q49" s="432" t="s">
        <v>17</v>
      </c>
      <c r="R49" s="432" t="s">
        <v>17</v>
      </c>
      <c r="S49" s="432" t="s">
        <v>17</v>
      </c>
      <c r="T49" s="432" t="s">
        <v>17</v>
      </c>
    </row>
    <row r="50" spans="1:20" ht="112.5" customHeight="1" x14ac:dyDescent="0.25">
      <c r="A50" s="564" t="s">
        <v>1628</v>
      </c>
      <c r="B50" s="564" t="s">
        <v>198</v>
      </c>
      <c r="C50" s="564"/>
      <c r="D50" s="564" t="s">
        <v>546</v>
      </c>
      <c r="E50" s="564" t="s">
        <v>902</v>
      </c>
      <c r="F50" s="566" t="s">
        <v>547</v>
      </c>
      <c r="G50" s="564" t="s">
        <v>548</v>
      </c>
      <c r="H50" s="564" t="s">
        <v>549</v>
      </c>
      <c r="I50" s="75" t="s">
        <v>17</v>
      </c>
      <c r="J50" s="75" t="s">
        <v>17</v>
      </c>
      <c r="K50" s="75" t="s">
        <v>17</v>
      </c>
      <c r="L50" s="564"/>
      <c r="M50" s="268" t="s">
        <v>548</v>
      </c>
      <c r="N50" s="433" t="s">
        <v>548</v>
      </c>
      <c r="O50" s="433" t="s">
        <v>3164</v>
      </c>
      <c r="P50" s="431"/>
      <c r="Q50" s="430" t="s">
        <v>2887</v>
      </c>
      <c r="R50" s="432" t="s">
        <v>3165</v>
      </c>
      <c r="S50" s="432" t="s">
        <v>3166</v>
      </c>
      <c r="T50" s="431" t="s">
        <v>3167</v>
      </c>
    </row>
    <row r="51" spans="1:20" x14ac:dyDescent="0.25">
      <c r="A51" s="564"/>
      <c r="B51" s="564"/>
      <c r="C51" s="564"/>
      <c r="D51" s="564"/>
      <c r="E51" s="564"/>
      <c r="F51" s="566"/>
      <c r="G51" s="564"/>
      <c r="H51" s="564"/>
      <c r="I51" s="75" t="s">
        <v>17</v>
      </c>
      <c r="J51" s="75" t="s">
        <v>17</v>
      </c>
      <c r="K51" s="75" t="s">
        <v>17</v>
      </c>
      <c r="L51" s="564"/>
      <c r="M51" s="267" t="s">
        <v>17</v>
      </c>
      <c r="N51" s="431" t="s">
        <v>17</v>
      </c>
      <c r="O51" s="432" t="s">
        <v>17</v>
      </c>
      <c r="P51" s="432" t="s">
        <v>17</v>
      </c>
      <c r="Q51" s="432" t="s">
        <v>17</v>
      </c>
      <c r="R51" s="432" t="s">
        <v>17</v>
      </c>
      <c r="S51" s="432" t="s">
        <v>17</v>
      </c>
      <c r="T51" s="432" t="s">
        <v>17</v>
      </c>
    </row>
    <row r="52" spans="1:20" ht="72" customHeight="1" x14ac:dyDescent="0.25">
      <c r="A52" s="564" t="s">
        <v>1629</v>
      </c>
      <c r="B52" s="564" t="s">
        <v>198</v>
      </c>
      <c r="C52" s="564"/>
      <c r="D52" s="564" t="s">
        <v>569</v>
      </c>
      <c r="E52" s="564" t="s">
        <v>902</v>
      </c>
      <c r="F52" s="564" t="s">
        <v>550</v>
      </c>
      <c r="G52" s="564" t="s">
        <v>1075</v>
      </c>
      <c r="H52" s="564" t="s">
        <v>1076</v>
      </c>
      <c r="I52" s="75" t="s">
        <v>17</v>
      </c>
      <c r="J52" s="75" t="s">
        <v>17</v>
      </c>
      <c r="K52" s="75" t="s">
        <v>17</v>
      </c>
      <c r="L52" s="564" t="s">
        <v>41</v>
      </c>
      <c r="M52" s="267" t="s">
        <v>1077</v>
      </c>
      <c r="N52" s="431" t="s">
        <v>1077</v>
      </c>
      <c r="O52" s="431" t="s">
        <v>3168</v>
      </c>
      <c r="P52" s="431"/>
      <c r="Q52" s="430" t="s">
        <v>3141</v>
      </c>
      <c r="R52" s="432" t="s">
        <v>17</v>
      </c>
      <c r="S52" s="432" t="s">
        <v>17</v>
      </c>
      <c r="T52" s="431" t="s">
        <v>3148</v>
      </c>
    </row>
    <row r="53" spans="1:20" x14ac:dyDescent="0.25">
      <c r="A53" s="564"/>
      <c r="B53" s="564"/>
      <c r="C53" s="564"/>
      <c r="D53" s="564"/>
      <c r="E53" s="564"/>
      <c r="F53" s="564"/>
      <c r="G53" s="564"/>
      <c r="H53" s="564"/>
      <c r="I53" s="75" t="s">
        <v>17</v>
      </c>
      <c r="J53" s="75" t="s">
        <v>17</v>
      </c>
      <c r="K53" s="75" t="s">
        <v>17</v>
      </c>
      <c r="L53" s="564"/>
      <c r="M53" s="267" t="s">
        <v>17</v>
      </c>
      <c r="N53" s="431" t="s">
        <v>17</v>
      </c>
      <c r="O53" s="432" t="s">
        <v>17</v>
      </c>
      <c r="P53" s="432" t="s">
        <v>17</v>
      </c>
      <c r="Q53" s="432" t="s">
        <v>17</v>
      </c>
      <c r="R53" s="432" t="s">
        <v>17</v>
      </c>
      <c r="S53" s="432" t="s">
        <v>17</v>
      </c>
      <c r="T53" s="432" t="s">
        <v>17</v>
      </c>
    </row>
    <row r="54" spans="1:20" ht="120" x14ac:dyDescent="0.25">
      <c r="A54" s="564" t="s">
        <v>1630</v>
      </c>
      <c r="B54" s="564" t="s">
        <v>198</v>
      </c>
      <c r="C54" s="564"/>
      <c r="D54" s="564" t="s">
        <v>551</v>
      </c>
      <c r="E54" s="564" t="s">
        <v>902</v>
      </c>
      <c r="F54" s="564" t="s">
        <v>552</v>
      </c>
      <c r="G54" s="564" t="s">
        <v>1078</v>
      </c>
      <c r="H54" s="585" t="s">
        <v>1079</v>
      </c>
      <c r="I54" s="75" t="s">
        <v>17</v>
      </c>
      <c r="J54" s="75" t="s">
        <v>17</v>
      </c>
      <c r="K54" s="75" t="s">
        <v>17</v>
      </c>
      <c r="L54" s="564" t="s">
        <v>41</v>
      </c>
      <c r="M54" s="268" t="s">
        <v>1078</v>
      </c>
      <c r="N54" s="433" t="s">
        <v>1078</v>
      </c>
      <c r="O54" s="433" t="s">
        <v>3169</v>
      </c>
      <c r="P54" s="431"/>
      <c r="Q54" s="430" t="s">
        <v>2853</v>
      </c>
      <c r="R54" s="432" t="s">
        <v>17</v>
      </c>
      <c r="S54" s="432" t="s">
        <v>17</v>
      </c>
      <c r="T54" s="431" t="s">
        <v>3148</v>
      </c>
    </row>
    <row r="55" spans="1:20" x14ac:dyDescent="0.25">
      <c r="A55" s="564"/>
      <c r="B55" s="564"/>
      <c r="C55" s="564"/>
      <c r="D55" s="564"/>
      <c r="E55" s="564"/>
      <c r="F55" s="564"/>
      <c r="G55" s="564"/>
      <c r="H55" s="585"/>
      <c r="I55" s="75" t="s">
        <v>17</v>
      </c>
      <c r="J55" s="75" t="s">
        <v>17</v>
      </c>
      <c r="K55" s="75" t="s">
        <v>17</v>
      </c>
      <c r="L55" s="564"/>
      <c r="M55" s="267" t="s">
        <v>17</v>
      </c>
      <c r="N55" s="431" t="s">
        <v>17</v>
      </c>
      <c r="O55" s="432" t="s">
        <v>17</v>
      </c>
      <c r="P55" s="432" t="s">
        <v>17</v>
      </c>
      <c r="Q55" s="432" t="s">
        <v>17</v>
      </c>
      <c r="R55" s="432" t="s">
        <v>17</v>
      </c>
      <c r="S55" s="432" t="s">
        <v>17</v>
      </c>
      <c r="T55" s="432" t="s">
        <v>17</v>
      </c>
    </row>
  </sheetData>
  <mergeCells count="223">
    <mergeCell ref="M5:T5"/>
    <mergeCell ref="M6:T6"/>
    <mergeCell ref="A5:A7"/>
    <mergeCell ref="B5:B7"/>
    <mergeCell ref="C5:C7"/>
    <mergeCell ref="D5:D7"/>
    <mergeCell ref="A8:A9"/>
    <mergeCell ref="B8:B9"/>
    <mergeCell ref="C8:C9"/>
    <mergeCell ref="D8:D9"/>
    <mergeCell ref="E8:E9"/>
    <mergeCell ref="F8:F9"/>
    <mergeCell ref="G8:G9"/>
    <mergeCell ref="H8:H9"/>
    <mergeCell ref="L8:L9"/>
    <mergeCell ref="E5:E7"/>
    <mergeCell ref="F5:F7"/>
    <mergeCell ref="G5:G7"/>
    <mergeCell ref="H5:H7"/>
    <mergeCell ref="I5:L5"/>
    <mergeCell ref="L6:L7"/>
    <mergeCell ref="G10:G11"/>
    <mergeCell ref="H10:H11"/>
    <mergeCell ref="L10:L11"/>
    <mergeCell ref="A12:A13"/>
    <mergeCell ref="B12:B13"/>
    <mergeCell ref="C12:C13"/>
    <mergeCell ref="D12:D13"/>
    <mergeCell ref="E12:E13"/>
    <mergeCell ref="F12:F13"/>
    <mergeCell ref="G12:G13"/>
    <mergeCell ref="A10:A11"/>
    <mergeCell ref="B10:B11"/>
    <mergeCell ref="C10:C11"/>
    <mergeCell ref="D10:D11"/>
    <mergeCell ref="E10:E11"/>
    <mergeCell ref="F10:F11"/>
    <mergeCell ref="H12:H13"/>
    <mergeCell ref="L12:L13"/>
    <mergeCell ref="A14:A15"/>
    <mergeCell ref="B14:B15"/>
    <mergeCell ref="C14:C15"/>
    <mergeCell ref="D14:D15"/>
    <mergeCell ref="E14:E15"/>
    <mergeCell ref="F14:F15"/>
    <mergeCell ref="G14:G15"/>
    <mergeCell ref="H14:H15"/>
    <mergeCell ref="L14:L15"/>
    <mergeCell ref="A16:A17"/>
    <mergeCell ref="B16:B17"/>
    <mergeCell ref="C16:C17"/>
    <mergeCell ref="D16:D17"/>
    <mergeCell ref="E16:E17"/>
    <mergeCell ref="F16:F17"/>
    <mergeCell ref="G16:G17"/>
    <mergeCell ref="H16:H17"/>
    <mergeCell ref="L16:L17"/>
    <mergeCell ref="G18:G19"/>
    <mergeCell ref="H18:H19"/>
    <mergeCell ref="L18:L19"/>
    <mergeCell ref="A20:A21"/>
    <mergeCell ref="B20:B21"/>
    <mergeCell ref="C20:C21"/>
    <mergeCell ref="D20:D21"/>
    <mergeCell ref="E20:E21"/>
    <mergeCell ref="F20:F21"/>
    <mergeCell ref="G20:G21"/>
    <mergeCell ref="A18:A19"/>
    <mergeCell ref="B18:B19"/>
    <mergeCell ref="C18:C19"/>
    <mergeCell ref="D18:D19"/>
    <mergeCell ref="E18:E19"/>
    <mergeCell ref="F18:F19"/>
    <mergeCell ref="H20:H21"/>
    <mergeCell ref="L20:L21"/>
    <mergeCell ref="A22:A23"/>
    <mergeCell ref="B22:B23"/>
    <mergeCell ref="C22:C23"/>
    <mergeCell ref="D22:D23"/>
    <mergeCell ref="E22:E23"/>
    <mergeCell ref="F22:F23"/>
    <mergeCell ref="G22:G23"/>
    <mergeCell ref="H22:H23"/>
    <mergeCell ref="L22:L23"/>
    <mergeCell ref="A24:A25"/>
    <mergeCell ref="B24:B27"/>
    <mergeCell ref="C24:C27"/>
    <mergeCell ref="D24:D27"/>
    <mergeCell ref="E24:E27"/>
    <mergeCell ref="F24:F27"/>
    <mergeCell ref="G24:G25"/>
    <mergeCell ref="H24:H25"/>
    <mergeCell ref="L24:L25"/>
    <mergeCell ref="A26:A27"/>
    <mergeCell ref="G26:G27"/>
    <mergeCell ref="H26:H27"/>
    <mergeCell ref="L26:L27"/>
    <mergeCell ref="G28:G29"/>
    <mergeCell ref="H28:H29"/>
    <mergeCell ref="L28:L29"/>
    <mergeCell ref="A30:A31"/>
    <mergeCell ref="B30:B31"/>
    <mergeCell ref="C30:C31"/>
    <mergeCell ref="D30:D31"/>
    <mergeCell ref="E30:E31"/>
    <mergeCell ref="F30:F31"/>
    <mergeCell ref="G30:G31"/>
    <mergeCell ref="A28:A29"/>
    <mergeCell ref="B28:B29"/>
    <mergeCell ref="C28:C29"/>
    <mergeCell ref="D28:D29"/>
    <mergeCell ref="E28:E29"/>
    <mergeCell ref="F28:F29"/>
    <mergeCell ref="H30:H31"/>
    <mergeCell ref="L30:L31"/>
    <mergeCell ref="A32:A33"/>
    <mergeCell ref="B32:B33"/>
    <mergeCell ref="C32:C33"/>
    <mergeCell ref="D32:D33"/>
    <mergeCell ref="E32:E33"/>
    <mergeCell ref="F32:F33"/>
    <mergeCell ref="G32:G33"/>
    <mergeCell ref="H32:H33"/>
    <mergeCell ref="L32:L33"/>
    <mergeCell ref="A34:A35"/>
    <mergeCell ref="B34:B35"/>
    <mergeCell ref="C34:C35"/>
    <mergeCell ref="D34:D35"/>
    <mergeCell ref="E34:E35"/>
    <mergeCell ref="F34:F35"/>
    <mergeCell ref="G34:G35"/>
    <mergeCell ref="H34:H35"/>
    <mergeCell ref="L34:L35"/>
    <mergeCell ref="G36:G37"/>
    <mergeCell ref="H36:H37"/>
    <mergeCell ref="L36:L37"/>
    <mergeCell ref="A38:A39"/>
    <mergeCell ref="B38:B39"/>
    <mergeCell ref="C38:C39"/>
    <mergeCell ref="D38:D39"/>
    <mergeCell ref="E38:E39"/>
    <mergeCell ref="F38:F39"/>
    <mergeCell ref="G38:G39"/>
    <mergeCell ref="A36:A37"/>
    <mergeCell ref="B36:B37"/>
    <mergeCell ref="C36:C37"/>
    <mergeCell ref="D36:D37"/>
    <mergeCell ref="E36:E37"/>
    <mergeCell ref="F36:F37"/>
    <mergeCell ref="H38:H39"/>
    <mergeCell ref="L38:L39"/>
    <mergeCell ref="A40:A41"/>
    <mergeCell ref="B40:B41"/>
    <mergeCell ref="C40:C41"/>
    <mergeCell ref="D40:D41"/>
    <mergeCell ref="E40:E41"/>
    <mergeCell ref="F40:F41"/>
    <mergeCell ref="G40:G41"/>
    <mergeCell ref="H40:H41"/>
    <mergeCell ref="L40:L41"/>
    <mergeCell ref="A42:A43"/>
    <mergeCell ref="B42:B43"/>
    <mergeCell ref="C42:C43"/>
    <mergeCell ref="D42:D43"/>
    <mergeCell ref="E42:E43"/>
    <mergeCell ref="F42:F43"/>
    <mergeCell ref="G42:G43"/>
    <mergeCell ref="H42:H43"/>
    <mergeCell ref="L42:L43"/>
    <mergeCell ref="G44:G45"/>
    <mergeCell ref="H44:H45"/>
    <mergeCell ref="L44:L45"/>
    <mergeCell ref="A46:A47"/>
    <mergeCell ref="B46:B47"/>
    <mergeCell ref="C46:C47"/>
    <mergeCell ref="D46:D47"/>
    <mergeCell ref="E46:E47"/>
    <mergeCell ref="F46:F47"/>
    <mergeCell ref="G46:G47"/>
    <mergeCell ref="A44:A45"/>
    <mergeCell ref="B44:B45"/>
    <mergeCell ref="C44:C45"/>
    <mergeCell ref="D44:D45"/>
    <mergeCell ref="E44:E45"/>
    <mergeCell ref="F44:F45"/>
    <mergeCell ref="H46:H47"/>
    <mergeCell ref="L46:L47"/>
    <mergeCell ref="A48:A49"/>
    <mergeCell ref="B48:B49"/>
    <mergeCell ref="C48:C49"/>
    <mergeCell ref="D48:D49"/>
    <mergeCell ref="E48:E49"/>
    <mergeCell ref="F48:F49"/>
    <mergeCell ref="G48:G49"/>
    <mergeCell ref="H48:H49"/>
    <mergeCell ref="L48:L49"/>
    <mergeCell ref="A50:A51"/>
    <mergeCell ref="B50:B51"/>
    <mergeCell ref="C50:C51"/>
    <mergeCell ref="D50:D51"/>
    <mergeCell ref="E50:E51"/>
    <mergeCell ref="F50:F51"/>
    <mergeCell ref="G50:G51"/>
    <mergeCell ref="H50:H51"/>
    <mergeCell ref="L50:L51"/>
    <mergeCell ref="H54:H55"/>
    <mergeCell ref="L54:L55"/>
    <mergeCell ref="G52:G53"/>
    <mergeCell ref="H52:H53"/>
    <mergeCell ref="L52:L53"/>
    <mergeCell ref="A54:A55"/>
    <mergeCell ref="B54:B55"/>
    <mergeCell ref="C54:C55"/>
    <mergeCell ref="D54:D55"/>
    <mergeCell ref="E54:E55"/>
    <mergeCell ref="F54:F55"/>
    <mergeCell ref="G54:G55"/>
    <mergeCell ref="A52:A53"/>
    <mergeCell ref="B52:B53"/>
    <mergeCell ref="C52:C53"/>
    <mergeCell ref="D52:D53"/>
    <mergeCell ref="E52:E53"/>
    <mergeCell ref="F52:F53"/>
  </mergeCells>
  <conditionalFormatting sqref="Q26 Q10 Q18 Q20 Q22 Q24 Q54 Q52 Q50 Q48 Q46 Q44 Q32 Q28 Q30 Q34 Q36 Q38 Q40 Q42 Q8 Q12 Q16 Q14">
    <cfRule type="cellIs" dxfId="1120" priority="103" operator="equal">
      <formula>"Not Applicable"</formula>
    </cfRule>
    <cfRule type="cellIs" dxfId="1119" priority="104" operator="equal">
      <formula>"Target Exceeded"</formula>
    </cfRule>
    <cfRule type="cellIs" dxfId="1118" priority="105" operator="equal">
      <formula>"Target Partially Met"</formula>
    </cfRule>
    <cfRule type="cellIs" dxfId="1117" priority="106" operator="equal">
      <formula>"Nil Achieved"</formula>
    </cfRule>
    <cfRule type="cellIs" dxfId="1116" priority="107" operator="equal">
      <formula>"Target Met"</formula>
    </cfRule>
  </conditionalFormatting>
  <conditionalFormatting sqref="Q26 Q24 Q10 Q18 Q20 Q22 Q28 Q30 Q32 Q34 Q36 Q38 Q40 Q42 Q44 Q46 Q48 Q50 Q52 Q54 Q16 Q8 Q12 Q14">
    <cfRule type="cellIs" dxfId="1115" priority="98" operator="equal">
      <formula>"Not Applicable"</formula>
    </cfRule>
    <cfRule type="cellIs" dxfId="1114" priority="99" operator="equal">
      <formula>"Target Partially Met"</formula>
    </cfRule>
    <cfRule type="cellIs" dxfId="1113" priority="100" operator="equal">
      <formula>"Target Exceeded"</formula>
    </cfRule>
    <cfRule type="cellIs" dxfId="1112" priority="101" operator="equal">
      <formula>"Nil Achieved"</formula>
    </cfRule>
    <cfRule type="cellIs" dxfId="1111" priority="102" operator="equal">
      <formula>"Target Met"</formula>
    </cfRule>
  </conditionalFormatting>
  <conditionalFormatting sqref="Q14 Q18 Q26">
    <cfRule type="containsText" dxfId="1110" priority="91" stopIfTrue="1" operator="containsText" text="Not Applicable">
      <formula>NOT(ISERROR(SEARCH("Not Applicable",Q14)))</formula>
    </cfRule>
    <cfRule type="containsText" dxfId="1109" priority="92" stopIfTrue="1" operator="containsText" text="Target Exceeded">
      <formula>NOT(ISERROR(SEARCH("Target Exceeded",Q14)))</formula>
    </cfRule>
    <cfRule type="containsText" dxfId="1108" priority="93" stopIfTrue="1" operator="containsText" text="Nil Achieved">
      <formula>NOT(ISERROR(SEARCH("Nil Achieved",Q14)))</formula>
    </cfRule>
    <cfRule type="containsText" dxfId="1107" priority="94" stopIfTrue="1" operator="containsText" text="Target Partially Met">
      <formula>NOT(ISERROR(SEARCH("Target Partially Met",Q14)))</formula>
    </cfRule>
    <cfRule type="containsText" dxfId="1106" priority="95" stopIfTrue="1" operator="containsText" text="Target Met">
      <formula>NOT(ISERROR(SEARCH("Target Met",Q14)))</formula>
    </cfRule>
    <cfRule type="containsText" dxfId="1105" priority="96" stopIfTrue="1" operator="containsText" text="Target Met">
      <formula>NOT(ISERROR(SEARCH("Target Met",Q14)))</formula>
    </cfRule>
    <cfRule type="containsText" priority="97" stopIfTrue="1" operator="containsText" text="Target Met">
      <formula>NOT(ISERROR(SEARCH("Target Met",Q14)))</formula>
    </cfRule>
  </conditionalFormatting>
  <conditionalFormatting sqref="Q54 Q52 Q50 Q48 Q46 Q44 Q42 Q32 Q30 Q28 Q34 Q36 Q38">
    <cfRule type="cellIs" dxfId="1104" priority="86" operator="equal">
      <formula>"Not Applicable"</formula>
    </cfRule>
    <cfRule type="cellIs" dxfId="1103" priority="87" operator="equal">
      <formula>"Target Exceeded"</formula>
    </cfRule>
    <cfRule type="cellIs" dxfId="1102" priority="88" operator="equal">
      <formula>"Target Partially Met"</formula>
    </cfRule>
    <cfRule type="cellIs" dxfId="1101" priority="89" operator="equal">
      <formula>"Nil Achieved"</formula>
    </cfRule>
    <cfRule type="cellIs" dxfId="1100" priority="90" operator="equal">
      <formula>"Target Met"</formula>
    </cfRule>
  </conditionalFormatting>
  <conditionalFormatting sqref="Q54 Q52 Q50 Q48 Q46 Q44 Q42 Q32 Q28 Q30 Q34 Q36 Q38">
    <cfRule type="cellIs" dxfId="1099" priority="81" operator="equal">
      <formula>"Not Applicable"</formula>
    </cfRule>
    <cfRule type="cellIs" dxfId="1098" priority="82" operator="equal">
      <formula>"Target Exceeded"</formula>
    </cfRule>
    <cfRule type="cellIs" dxfId="1097" priority="83" operator="equal">
      <formula>"Target Partially Met"</formula>
    </cfRule>
    <cfRule type="cellIs" dxfId="1096" priority="84" operator="equal">
      <formula>"Nil Achieved"</formula>
    </cfRule>
    <cfRule type="cellIs" dxfId="1095" priority="85" operator="equal">
      <formula>"Target Met"</formula>
    </cfRule>
  </conditionalFormatting>
  <conditionalFormatting sqref="Q28 Q30 Q32 Q42 Q44 Q46 Q48 Q50 Q52 Q54 Q34 Q36 Q38">
    <cfRule type="cellIs" dxfId="1094" priority="76" operator="equal">
      <formula>"Not Applicable"</formula>
    </cfRule>
    <cfRule type="cellIs" dxfId="1093" priority="77" operator="equal">
      <formula>"Target Partially Met"</formula>
    </cfRule>
    <cfRule type="cellIs" dxfId="1092" priority="78" operator="equal">
      <formula>"Target Exceeded"</formula>
    </cfRule>
    <cfRule type="cellIs" dxfId="1091" priority="79" operator="equal">
      <formula>"Nil Achieved"</formula>
    </cfRule>
    <cfRule type="cellIs" dxfId="1090" priority="80" operator="equal">
      <formula>"Target Met"</formula>
    </cfRule>
  </conditionalFormatting>
  <conditionalFormatting sqref="Q54 Q52 Q50 Q48 Q46 Q44 Q32 Q30 Q42 Q28 Q34 Q36 Q38">
    <cfRule type="cellIs" dxfId="1089" priority="71" operator="equal">
      <formula>"Not Applicable"</formula>
    </cfRule>
    <cfRule type="cellIs" dxfId="1088" priority="72" operator="equal">
      <formula>"Target Exceeded"</formula>
    </cfRule>
    <cfRule type="cellIs" dxfId="1087" priority="73" operator="equal">
      <formula>"Target Partially Met"</formula>
    </cfRule>
    <cfRule type="cellIs" dxfId="1086" priority="74" operator="equal">
      <formula>"Nil Achieved"</formula>
    </cfRule>
    <cfRule type="cellIs" dxfId="1085" priority="75" operator="equal">
      <formula>"Target Met"</formula>
    </cfRule>
  </conditionalFormatting>
  <conditionalFormatting sqref="Q54 Q52 Q50 Q48 Q46 Q44 Q32 Q28 Q30 Q42 Q34 Q36 Q38">
    <cfRule type="cellIs" dxfId="1084" priority="66" operator="equal">
      <formula>"Not Applicable"</formula>
    </cfRule>
    <cfRule type="cellIs" dxfId="1083" priority="67" operator="equal">
      <formula>"Target Exceeded"</formula>
    </cfRule>
    <cfRule type="cellIs" dxfId="1082" priority="68" operator="equal">
      <formula>"Target Partially Met"</formula>
    </cfRule>
    <cfRule type="cellIs" dxfId="1081" priority="69" operator="equal">
      <formula>"Nil Achieved"</formula>
    </cfRule>
    <cfRule type="cellIs" dxfId="1080" priority="70" operator="equal">
      <formula>"Target Met"</formula>
    </cfRule>
  </conditionalFormatting>
  <conditionalFormatting sqref="Q28 Q30 Q32 Q42 Q44 Q46 Q48 Q50 Q52 Q54 Q34 Q36 Q38">
    <cfRule type="cellIs" dxfId="1079" priority="61" operator="equal">
      <formula>"Not Applicable"</formula>
    </cfRule>
    <cfRule type="cellIs" dxfId="1078" priority="62" operator="equal">
      <formula>"Target Partially Met"</formula>
    </cfRule>
    <cfRule type="cellIs" dxfId="1077" priority="63" operator="equal">
      <formula>"Target Exceeded"</formula>
    </cfRule>
    <cfRule type="cellIs" dxfId="1076" priority="64" operator="equal">
      <formula>"Nil Achieved"</formula>
    </cfRule>
    <cfRule type="cellIs" dxfId="1075" priority="65" operator="equal">
      <formula>"Target Met"</formula>
    </cfRule>
  </conditionalFormatting>
  <conditionalFormatting sqref="Q54 Q52 Q50 Q48 Q46 Q44 Q32 Q30 Q28 Q42 Q34 Q36 Q38">
    <cfRule type="cellIs" dxfId="1074" priority="56" operator="equal">
      <formula>"Not Applicable"</formula>
    </cfRule>
    <cfRule type="cellIs" dxfId="1073" priority="57" operator="equal">
      <formula>"Target Exceeded"</formula>
    </cfRule>
    <cfRule type="cellIs" dxfId="1072" priority="58" operator="equal">
      <formula>"Target Partially Met"</formula>
    </cfRule>
    <cfRule type="cellIs" dxfId="1071" priority="59" operator="equal">
      <formula>"Nil Achieved"</formula>
    </cfRule>
    <cfRule type="cellIs" dxfId="1070" priority="60" operator="equal">
      <formula>"Target Met"</formula>
    </cfRule>
  </conditionalFormatting>
  <conditionalFormatting sqref="Q54 Q52 Q50 Q48 Q46 Q44 Q32 Q28 Q30 Q42 Q34 Q36 Q38">
    <cfRule type="cellIs" dxfId="1069" priority="51" operator="equal">
      <formula>"Not Applicable"</formula>
    </cfRule>
    <cfRule type="cellIs" dxfId="1068" priority="52" operator="equal">
      <formula>"Target Exceeded"</formula>
    </cfRule>
    <cfRule type="cellIs" dxfId="1067" priority="53" operator="equal">
      <formula>"Target Partially Met"</formula>
    </cfRule>
    <cfRule type="cellIs" dxfId="1066" priority="54" operator="equal">
      <formula>"Nil Achieved"</formula>
    </cfRule>
    <cfRule type="cellIs" dxfId="1065" priority="55" operator="equal">
      <formula>"Target Met"</formula>
    </cfRule>
  </conditionalFormatting>
  <conditionalFormatting sqref="Q28 Q30 Q32 Q42 Q44 Q46 Q48 Q50 Q52 Q54 Q34 Q36 Q38">
    <cfRule type="cellIs" dxfId="1064" priority="46" operator="equal">
      <formula>"Not Applicable"</formula>
    </cfRule>
    <cfRule type="cellIs" dxfId="1063" priority="47" operator="equal">
      <formula>"Target Partially Met"</formula>
    </cfRule>
    <cfRule type="cellIs" dxfId="1062" priority="48" operator="equal">
      <formula>"Target Exceeded"</formula>
    </cfRule>
    <cfRule type="cellIs" dxfId="1061" priority="49" operator="equal">
      <formula>"Nil Achieved"</formula>
    </cfRule>
    <cfRule type="cellIs" dxfId="1060" priority="50" operator="equal">
      <formula>"Target Met"</formula>
    </cfRule>
  </conditionalFormatting>
  <conditionalFormatting sqref="Q40">
    <cfRule type="cellIs" dxfId="1059" priority="41" operator="equal">
      <formula>"Not Applicable"</formula>
    </cfRule>
    <cfRule type="cellIs" dxfId="1058" priority="42" operator="equal">
      <formula>"Target Exceeded"</formula>
    </cfRule>
    <cfRule type="cellIs" dxfId="1057" priority="43" operator="equal">
      <formula>"Target Partially Met"</formula>
    </cfRule>
    <cfRule type="cellIs" dxfId="1056" priority="44" operator="equal">
      <formula>"Nil Achieved"</formula>
    </cfRule>
    <cfRule type="cellIs" dxfId="1055" priority="45" operator="equal">
      <formula>"Target Met"</formula>
    </cfRule>
  </conditionalFormatting>
  <conditionalFormatting sqref="Q40">
    <cfRule type="cellIs" dxfId="1054" priority="36" operator="equal">
      <formula>"Not Applicable"</formula>
    </cfRule>
    <cfRule type="cellIs" dxfId="1053" priority="37" operator="equal">
      <formula>"Target Exceeded"</formula>
    </cfRule>
    <cfRule type="cellIs" dxfId="1052" priority="38" operator="equal">
      <formula>"Target Partially Met"</formula>
    </cfRule>
    <cfRule type="cellIs" dxfId="1051" priority="39" operator="equal">
      <formula>"Nil Achieved"</formula>
    </cfRule>
    <cfRule type="cellIs" dxfId="1050" priority="40" operator="equal">
      <formula>"Target Met"</formula>
    </cfRule>
  </conditionalFormatting>
  <conditionalFormatting sqref="Q40">
    <cfRule type="cellIs" dxfId="1049" priority="31" operator="equal">
      <formula>"Not Applicable"</formula>
    </cfRule>
    <cfRule type="cellIs" dxfId="1048" priority="32" operator="equal">
      <formula>"Target Partially Met"</formula>
    </cfRule>
    <cfRule type="cellIs" dxfId="1047" priority="33" operator="equal">
      <formula>"Target Exceeded"</formula>
    </cfRule>
    <cfRule type="cellIs" dxfId="1046" priority="34" operator="equal">
      <formula>"Nil Achieved"</formula>
    </cfRule>
    <cfRule type="cellIs" dxfId="1045" priority="35" operator="equal">
      <formula>"Target Met"</formula>
    </cfRule>
  </conditionalFormatting>
  <conditionalFormatting sqref="Q40">
    <cfRule type="cellIs" dxfId="1044" priority="26" operator="equal">
      <formula>"Not Applicable"</formula>
    </cfRule>
    <cfRule type="cellIs" dxfId="1043" priority="27" operator="equal">
      <formula>"Target Exceeded"</formula>
    </cfRule>
    <cfRule type="cellIs" dxfId="1042" priority="28" operator="equal">
      <formula>"Target Partially Met"</formula>
    </cfRule>
    <cfRule type="cellIs" dxfId="1041" priority="29" operator="equal">
      <formula>"Nil Achieved"</formula>
    </cfRule>
    <cfRule type="cellIs" dxfId="1040" priority="30" operator="equal">
      <formula>"Target Met"</formula>
    </cfRule>
  </conditionalFormatting>
  <conditionalFormatting sqref="Q40">
    <cfRule type="cellIs" dxfId="1039" priority="21" operator="equal">
      <formula>"Not Applicable"</formula>
    </cfRule>
    <cfRule type="cellIs" dxfId="1038" priority="22" operator="equal">
      <formula>"Target Exceeded"</formula>
    </cfRule>
    <cfRule type="cellIs" dxfId="1037" priority="23" operator="equal">
      <formula>"Target Partially Met"</formula>
    </cfRule>
    <cfRule type="cellIs" dxfId="1036" priority="24" operator="equal">
      <formula>"Nil Achieved"</formula>
    </cfRule>
    <cfRule type="cellIs" dxfId="1035" priority="25" operator="equal">
      <formula>"Target Met"</formula>
    </cfRule>
  </conditionalFormatting>
  <conditionalFormatting sqref="Q40">
    <cfRule type="cellIs" dxfId="1034" priority="16" operator="equal">
      <formula>"Not Applicable"</formula>
    </cfRule>
    <cfRule type="cellIs" dxfId="1033" priority="17" operator="equal">
      <formula>"Target Partially Met"</formula>
    </cfRule>
    <cfRule type="cellIs" dxfId="1032" priority="18" operator="equal">
      <formula>"Target Exceeded"</formula>
    </cfRule>
    <cfRule type="cellIs" dxfId="1031" priority="19" operator="equal">
      <formula>"Nil Achieved"</formula>
    </cfRule>
    <cfRule type="cellIs" dxfId="1030" priority="20" operator="equal">
      <formula>"Target Met"</formula>
    </cfRule>
  </conditionalFormatting>
  <conditionalFormatting sqref="Q40">
    <cfRule type="cellIs" dxfId="1029" priority="11" operator="equal">
      <formula>"Not Applicable"</formula>
    </cfRule>
    <cfRule type="cellIs" dxfId="1028" priority="12" operator="equal">
      <formula>"Target Exceeded"</formula>
    </cfRule>
    <cfRule type="cellIs" dxfId="1027" priority="13" operator="equal">
      <formula>"Target Partially Met"</formula>
    </cfRule>
    <cfRule type="cellIs" dxfId="1026" priority="14" operator="equal">
      <formula>"Nil Achieved"</formula>
    </cfRule>
    <cfRule type="cellIs" dxfId="1025" priority="15" operator="equal">
      <formula>"Target Met"</formula>
    </cfRule>
  </conditionalFormatting>
  <conditionalFormatting sqref="Q40">
    <cfRule type="cellIs" dxfId="1024" priority="6" operator="equal">
      <formula>"Not Applicable"</formula>
    </cfRule>
    <cfRule type="cellIs" dxfId="1023" priority="7" operator="equal">
      <formula>"Target Exceeded"</formula>
    </cfRule>
    <cfRule type="cellIs" dxfId="1022" priority="8" operator="equal">
      <formula>"Target Partially Met"</formula>
    </cfRule>
    <cfRule type="cellIs" dxfId="1021" priority="9" operator="equal">
      <formula>"Nil Achieved"</formula>
    </cfRule>
    <cfRule type="cellIs" dxfId="1020" priority="10" operator="equal">
      <formula>"Target Met"</formula>
    </cfRule>
  </conditionalFormatting>
  <conditionalFormatting sqref="Q40">
    <cfRule type="cellIs" dxfId="1019" priority="1" operator="equal">
      <formula>"Not Applicable"</formula>
    </cfRule>
    <cfRule type="cellIs" dxfId="1018" priority="2" operator="equal">
      <formula>"Target Partially Met"</formula>
    </cfRule>
    <cfRule type="cellIs" dxfId="1017" priority="3" operator="equal">
      <formula>"Target Exceeded"</formula>
    </cfRule>
    <cfRule type="cellIs" dxfId="1016" priority="4" operator="equal">
      <formula>"Nil Achieved"</formula>
    </cfRule>
    <cfRule type="cellIs" dxfId="1015" priority="5" operator="equal">
      <formula>"Target Met"</formula>
    </cfRule>
  </conditionalFormatting>
  <pageMargins left="0.70866141732283472" right="0.70866141732283472" top="0.74803149606299213" bottom="0.74803149606299213" header="0.31496062992125984" footer="0.31496062992125984"/>
  <pageSetup scale="59" firstPageNumber="27" orientation="landscape" r:id="rId1"/>
  <headerFooter>
    <oddHeader>&amp;CSDBIP 2012/2013</oddHeader>
    <oddFooter>Page &amp;P of &amp;N</oddFooter>
  </headerFooter>
  <rowBreaks count="2" manualBreakCount="2">
    <brk id="17" max="19" man="1"/>
    <brk id="29" max="1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Q8 Q10 Q12 Q14 Q16 Q18 Q20 Q22 Q24 Q26 Q28 Q30 Q32 Q34 Q36 Q38 Q40 Q42 Q44 Q46 Q48 Q50 Q52 Q54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2497</v>
      </c>
      <c r="B1" s="529"/>
      <c r="C1" s="529"/>
      <c r="D1" s="529"/>
      <c r="E1" s="529"/>
      <c r="F1" s="529"/>
      <c r="G1" s="529"/>
      <c r="H1" s="529"/>
      <c r="I1" s="529"/>
      <c r="J1" s="529"/>
      <c r="K1" s="529"/>
      <c r="L1" s="529"/>
      <c r="M1" s="529"/>
      <c r="N1" s="529"/>
      <c r="O1" s="529"/>
      <c r="P1" s="529"/>
    </row>
    <row r="2" spans="1:16" ht="25.5" x14ac:dyDescent="0.35">
      <c r="A2" s="367" t="s">
        <v>2777</v>
      </c>
      <c r="B2" s="340"/>
      <c r="C2" s="340"/>
      <c r="D2" s="615" t="s">
        <v>2701</v>
      </c>
      <c r="E2" s="615"/>
      <c r="F2" s="615"/>
      <c r="G2" s="615"/>
      <c r="H2" s="615"/>
      <c r="I2" s="615"/>
      <c r="J2" s="615"/>
      <c r="K2" s="615"/>
      <c r="L2" s="615"/>
      <c r="M2" s="615"/>
      <c r="N2" s="615"/>
      <c r="O2" s="615"/>
      <c r="P2" s="615"/>
    </row>
    <row r="3" spans="1:16" s="170" customFormat="1" ht="18.75" thickBot="1" x14ac:dyDescent="0.3">
      <c r="E3" s="191"/>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2498</v>
      </c>
    </row>
    <row r="13" spans="1:16" s="170" customFormat="1" ht="18" x14ac:dyDescent="0.25"/>
    <row r="14" spans="1:16" s="170" customFormat="1" ht="18" x14ac:dyDescent="0.25">
      <c r="D14" s="171">
        <v>1.1000000000000001</v>
      </c>
      <c r="E14" s="169" t="s">
        <v>2453</v>
      </c>
      <c r="F14" s="170">
        <v>27</v>
      </c>
    </row>
    <row r="15" spans="1:16" s="170" customFormat="1" ht="18.75" x14ac:dyDescent="0.3">
      <c r="D15" s="170" t="s">
        <v>2454</v>
      </c>
      <c r="E15" s="172" t="s">
        <v>2455</v>
      </c>
      <c r="F15" s="170">
        <v>25</v>
      </c>
    </row>
    <row r="16" spans="1:16" s="170" customFormat="1" ht="18" x14ac:dyDescent="0.25">
      <c r="D16" s="170" t="s">
        <v>2456</v>
      </c>
      <c r="E16" s="169" t="s">
        <v>2457</v>
      </c>
      <c r="F16" s="170">
        <v>2</v>
      </c>
    </row>
    <row r="17" spans="4:13" s="170" customFormat="1" ht="18" x14ac:dyDescent="0.25">
      <c r="M17" s="194"/>
    </row>
    <row r="18" spans="4:13" s="170" customFormat="1" ht="18" x14ac:dyDescent="0.25">
      <c r="D18" s="171">
        <v>1.2</v>
      </c>
      <c r="E18" s="170" t="s">
        <v>2477</v>
      </c>
    </row>
    <row r="39" spans="4:7" hidden="1" x14ac:dyDescent="0.3"/>
    <row r="40" spans="4:7" hidden="1" x14ac:dyDescent="0.3"/>
    <row r="41" spans="4:7" hidden="1" x14ac:dyDescent="0.3"/>
    <row r="42" spans="4:7" ht="18.75" hidden="1" x14ac:dyDescent="0.3">
      <c r="D42" s="175"/>
      <c r="E42" s="176"/>
      <c r="F42" s="177"/>
      <c r="G42" s="177"/>
    </row>
    <row r="43" spans="4:7" ht="18.75" hidden="1" x14ac:dyDescent="0.3">
      <c r="D43" s="177"/>
      <c r="E43" s="177"/>
      <c r="F43" s="177"/>
      <c r="G43" s="177"/>
    </row>
    <row r="44" spans="4:7" ht="18.75" hidden="1" x14ac:dyDescent="0.3">
      <c r="D44" s="177"/>
      <c r="E44" s="177"/>
      <c r="F44" s="177"/>
      <c r="G44" s="177"/>
    </row>
    <row r="45" spans="4:7" hidden="1" x14ac:dyDescent="0.3">
      <c r="D45" s="178"/>
      <c r="E45" s="179"/>
      <c r="F45" s="179"/>
      <c r="G45" s="179"/>
    </row>
    <row r="46" spans="4:7" hidden="1" x14ac:dyDescent="0.3"/>
    <row r="47" spans="4:7" hidden="1" x14ac:dyDescent="0.3"/>
    <row r="48" spans="4:7" ht="18.75" x14ac:dyDescent="0.3">
      <c r="D48" s="171">
        <v>2.1</v>
      </c>
      <c r="E48" s="170" t="s">
        <v>2494</v>
      </c>
      <c r="F48" s="170"/>
      <c r="G48" s="170"/>
    </row>
    <row r="72" spans="4:7" ht="18.75" x14ac:dyDescent="0.3">
      <c r="D72" s="175"/>
      <c r="E72" s="176"/>
      <c r="F72" s="177"/>
      <c r="G72" s="177"/>
    </row>
    <row r="73" spans="4:7" ht="18.75" x14ac:dyDescent="0.3">
      <c r="D73" s="177"/>
      <c r="E73" s="177"/>
      <c r="F73" s="177"/>
      <c r="G73" s="177"/>
    </row>
    <row r="74" spans="4:7" ht="18.75" x14ac:dyDescent="0.3">
      <c r="D74" s="177"/>
      <c r="E74" s="177"/>
      <c r="F74" s="177"/>
      <c r="G74" s="177"/>
    </row>
    <row r="75" spans="4:7" x14ac:dyDescent="0.3">
      <c r="D75" s="178"/>
      <c r="E75" s="179"/>
      <c r="F75" s="193"/>
      <c r="G75"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10" fitToHeight="25" orientation="portrait" r:id="rId1"/>
  <headerFooter>
    <oddFooter>Page &amp;P of &amp;N</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59"/>
  <sheetViews>
    <sheetView view="pageBreakPreview" topLeftCell="A7" zoomScaleSheetLayoutView="100" workbookViewId="0">
      <pane ySplit="1" topLeftCell="A8" activePane="bottomLeft" state="frozen"/>
      <selection activeCell="A7" sqref="A7"/>
      <selection pane="bottomLeft" activeCell="A8" sqref="A8:A9"/>
    </sheetView>
  </sheetViews>
  <sheetFormatPr defaultColWidth="8.7109375" defaultRowHeight="12" x14ac:dyDescent="0.2"/>
  <cols>
    <col min="1" max="1" width="8.7109375" style="108" customWidth="1"/>
    <col min="2" max="2" width="14.85546875" style="108" customWidth="1"/>
    <col min="3" max="3" width="17.140625" style="108" customWidth="1"/>
    <col min="4" max="4" width="12.140625" style="108" customWidth="1"/>
    <col min="5" max="5" width="8.7109375" style="108"/>
    <col min="6" max="6" width="10.85546875" style="108" customWidth="1"/>
    <col min="7" max="7" width="8.7109375" style="108"/>
    <col min="8" max="8" width="11.7109375" style="108" customWidth="1"/>
    <col min="9" max="9" width="9.5703125" style="108" bestFit="1" customWidth="1"/>
    <col min="10" max="10" width="9.5703125" style="108" customWidth="1"/>
    <col min="11" max="11" width="9.5703125" style="108" bestFit="1" customWidth="1"/>
    <col min="12" max="12" width="8.7109375" style="108"/>
    <col min="13" max="13" width="10.42578125" style="108" hidden="1" customWidth="1"/>
    <col min="14" max="14" width="9.85546875" style="108" customWidth="1"/>
    <col min="15" max="15" width="11" style="108" customWidth="1"/>
    <col min="16" max="16" width="8.85546875" style="108" customWidth="1"/>
    <col min="17" max="17" width="8.7109375" style="108"/>
    <col min="18" max="18" width="9.5703125" style="108" customWidth="1"/>
    <col min="19" max="19" width="10.42578125" style="108" customWidth="1"/>
    <col min="20" max="16384" width="8.7109375" style="108"/>
  </cols>
  <sheetData>
    <row r="1" spans="1:19" s="106" customFormat="1" ht="15.75" x14ac:dyDescent="0.25">
      <c r="A1" s="586" t="s">
        <v>2</v>
      </c>
      <c r="B1" s="586"/>
      <c r="C1" s="586"/>
      <c r="D1" s="586"/>
      <c r="E1" s="586"/>
      <c r="F1" s="123"/>
    </row>
    <row r="2" spans="1:19" s="106" customFormat="1" ht="15.75" x14ac:dyDescent="0.25"/>
    <row r="3" spans="1:19" s="106" customFormat="1" ht="15.75" x14ac:dyDescent="0.25">
      <c r="A3" s="586" t="s">
        <v>1426</v>
      </c>
      <c r="B3" s="586"/>
      <c r="C3" s="586"/>
      <c r="D3" s="586"/>
      <c r="E3" s="586"/>
      <c r="F3" s="586"/>
      <c r="G3" s="586"/>
      <c r="H3" s="586"/>
      <c r="I3" s="586"/>
      <c r="J3" s="586"/>
      <c r="K3" s="586"/>
      <c r="L3" s="586"/>
      <c r="M3" s="586"/>
      <c r="N3" s="586"/>
      <c r="O3" s="107"/>
    </row>
    <row r="4" spans="1:19" s="106" customFormat="1" ht="15.75" x14ac:dyDescent="0.25">
      <c r="A4" s="76"/>
      <c r="B4" s="76"/>
      <c r="C4" s="76"/>
      <c r="D4" s="76"/>
      <c r="E4" s="76"/>
      <c r="F4" s="76"/>
      <c r="G4" s="76"/>
      <c r="H4" s="76"/>
      <c r="I4" s="76"/>
    </row>
    <row r="5" spans="1:19" ht="24" customHeight="1" x14ac:dyDescent="0.2">
      <c r="A5" s="575" t="s">
        <v>1512</v>
      </c>
      <c r="B5" s="576" t="s">
        <v>0</v>
      </c>
      <c r="C5" s="575" t="s">
        <v>3</v>
      </c>
      <c r="D5" s="575" t="s">
        <v>4</v>
      </c>
      <c r="E5" s="575" t="s">
        <v>5</v>
      </c>
      <c r="F5" s="575" t="s">
        <v>1828</v>
      </c>
      <c r="G5" s="575" t="s">
        <v>6</v>
      </c>
      <c r="H5" s="576" t="s">
        <v>12</v>
      </c>
      <c r="I5" s="575" t="s">
        <v>7</v>
      </c>
      <c r="J5" s="575"/>
      <c r="K5" s="575"/>
      <c r="L5" s="575"/>
      <c r="M5" s="555" t="s">
        <v>2782</v>
      </c>
      <c r="N5" s="555"/>
      <c r="O5" s="555"/>
      <c r="P5" s="555"/>
      <c r="Q5" s="555"/>
      <c r="R5" s="555"/>
      <c r="S5" s="555"/>
    </row>
    <row r="6" spans="1:19" ht="12" customHeight="1" x14ac:dyDescent="0.2">
      <c r="A6" s="575"/>
      <c r="B6" s="579"/>
      <c r="C6" s="575"/>
      <c r="D6" s="575"/>
      <c r="E6" s="575"/>
      <c r="F6" s="575"/>
      <c r="G6" s="575"/>
      <c r="H6" s="579"/>
      <c r="I6" s="77" t="s">
        <v>1</v>
      </c>
      <c r="J6" s="77" t="s">
        <v>8</v>
      </c>
      <c r="K6" s="77" t="s">
        <v>9</v>
      </c>
      <c r="L6" s="575" t="s">
        <v>10</v>
      </c>
      <c r="M6" s="556" t="s">
        <v>2776</v>
      </c>
      <c r="N6" s="556"/>
      <c r="O6" s="556"/>
      <c r="P6" s="556"/>
      <c r="Q6" s="556"/>
      <c r="R6" s="556"/>
      <c r="S6" s="556"/>
    </row>
    <row r="7" spans="1:19" ht="132" x14ac:dyDescent="0.2">
      <c r="A7" s="575"/>
      <c r="B7" s="580"/>
      <c r="C7" s="575"/>
      <c r="D7" s="575"/>
      <c r="E7" s="575"/>
      <c r="F7" s="575"/>
      <c r="G7" s="575"/>
      <c r="H7" s="580"/>
      <c r="I7" s="77" t="s">
        <v>11</v>
      </c>
      <c r="J7" s="77" t="s">
        <v>11</v>
      </c>
      <c r="K7" s="77" t="s">
        <v>11</v>
      </c>
      <c r="L7" s="575"/>
      <c r="M7" s="337" t="s">
        <v>2676</v>
      </c>
      <c r="N7" s="368" t="s">
        <v>2780</v>
      </c>
      <c r="O7" s="368" t="s">
        <v>2781</v>
      </c>
      <c r="P7" s="337" t="s">
        <v>2677</v>
      </c>
      <c r="Q7" s="337" t="s">
        <v>2678</v>
      </c>
      <c r="R7" s="337" t="s">
        <v>2679</v>
      </c>
      <c r="S7" s="337" t="s">
        <v>2680</v>
      </c>
    </row>
    <row r="8" spans="1:19" s="135" customFormat="1" ht="106.5" customHeight="1" x14ac:dyDescent="0.25">
      <c r="A8" s="623" t="s">
        <v>1631</v>
      </c>
      <c r="B8" s="624" t="s">
        <v>203</v>
      </c>
      <c r="C8" s="564" t="s">
        <v>1412</v>
      </c>
      <c r="D8" s="564" t="s">
        <v>1413</v>
      </c>
      <c r="E8" s="564" t="s">
        <v>1414</v>
      </c>
      <c r="F8" s="564" t="s">
        <v>1415</v>
      </c>
      <c r="G8" s="564" t="s">
        <v>1632</v>
      </c>
      <c r="H8" s="564" t="s">
        <v>1635</v>
      </c>
      <c r="I8" s="75" t="s">
        <v>1318</v>
      </c>
      <c r="J8" s="75" t="s">
        <v>17</v>
      </c>
      <c r="K8" s="75" t="s">
        <v>17</v>
      </c>
      <c r="L8" s="564" t="s">
        <v>1636</v>
      </c>
      <c r="M8" s="267" t="s">
        <v>1637</v>
      </c>
      <c r="N8" s="438" t="s">
        <v>1423</v>
      </c>
      <c r="O8" s="438" t="s">
        <v>3170</v>
      </c>
      <c r="P8" s="437" t="s">
        <v>2590</v>
      </c>
      <c r="Q8" s="439" t="s">
        <v>3171</v>
      </c>
      <c r="R8" s="439" t="s">
        <v>3172</v>
      </c>
      <c r="S8" s="440" t="s">
        <v>3173</v>
      </c>
    </row>
    <row r="9" spans="1:19" s="135" customFormat="1" x14ac:dyDescent="0.25">
      <c r="A9" s="623"/>
      <c r="B9" s="624"/>
      <c r="C9" s="564"/>
      <c r="D9" s="564"/>
      <c r="E9" s="564"/>
      <c r="F9" s="564"/>
      <c r="G9" s="564"/>
      <c r="H9" s="564"/>
      <c r="I9" s="75" t="s">
        <v>1416</v>
      </c>
      <c r="J9" s="75" t="s">
        <v>17</v>
      </c>
      <c r="K9" s="75" t="s">
        <v>17</v>
      </c>
      <c r="L9" s="564"/>
      <c r="M9" s="136" t="s">
        <v>17</v>
      </c>
      <c r="N9" s="136" t="s">
        <v>965</v>
      </c>
      <c r="O9" s="438" t="s">
        <v>17</v>
      </c>
      <c r="P9" s="438" t="s">
        <v>17</v>
      </c>
      <c r="Q9" s="438" t="s">
        <v>17</v>
      </c>
      <c r="R9" s="438" t="s">
        <v>17</v>
      </c>
      <c r="S9" s="438" t="s">
        <v>17</v>
      </c>
    </row>
    <row r="10" spans="1:19" s="135" customFormat="1" ht="85.5" customHeight="1" x14ac:dyDescent="0.25">
      <c r="A10" s="623" t="s">
        <v>1640</v>
      </c>
      <c r="B10" s="624" t="s">
        <v>203</v>
      </c>
      <c r="C10" s="564" t="s">
        <v>1412</v>
      </c>
      <c r="D10" s="564" t="s">
        <v>1421</v>
      </c>
      <c r="E10" s="564" t="s">
        <v>1414</v>
      </c>
      <c r="F10" s="564" t="s">
        <v>2129</v>
      </c>
      <c r="G10" s="564" t="s">
        <v>1633</v>
      </c>
      <c r="H10" s="585" t="s">
        <v>2130</v>
      </c>
      <c r="I10" s="75" t="s">
        <v>1424</v>
      </c>
      <c r="J10" s="75" t="s">
        <v>17</v>
      </c>
      <c r="K10" s="75" t="s">
        <v>17</v>
      </c>
      <c r="L10" s="564" t="s">
        <v>1636</v>
      </c>
      <c r="M10" s="267" t="s">
        <v>2131</v>
      </c>
      <c r="N10" s="438" t="s">
        <v>1634</v>
      </c>
      <c r="O10" s="438" t="s">
        <v>3174</v>
      </c>
      <c r="P10" s="437" t="s">
        <v>2591</v>
      </c>
      <c r="Q10" s="439" t="s">
        <v>3175</v>
      </c>
      <c r="R10" s="439" t="s">
        <v>3176</v>
      </c>
      <c r="S10" s="440" t="s">
        <v>3177</v>
      </c>
    </row>
    <row r="11" spans="1:19" s="135" customFormat="1" hidden="1" x14ac:dyDescent="0.25">
      <c r="A11" s="623"/>
      <c r="B11" s="624"/>
      <c r="C11" s="564"/>
      <c r="D11" s="564"/>
      <c r="E11" s="564"/>
      <c r="F11" s="564"/>
      <c r="G11" s="564"/>
      <c r="H11" s="564"/>
      <c r="I11" s="75">
        <v>5131001643</v>
      </c>
      <c r="J11" s="75" t="s">
        <v>17</v>
      </c>
      <c r="K11" s="75" t="s">
        <v>17</v>
      </c>
      <c r="L11" s="564"/>
      <c r="M11" s="266" t="s">
        <v>17</v>
      </c>
      <c r="N11" s="440" t="s">
        <v>1424</v>
      </c>
      <c r="O11" s="438" t="s">
        <v>17</v>
      </c>
      <c r="P11" s="438" t="s">
        <v>17</v>
      </c>
      <c r="Q11" s="438" t="s">
        <v>17</v>
      </c>
      <c r="R11" s="438" t="s">
        <v>17</v>
      </c>
      <c r="S11" s="438" t="s">
        <v>17</v>
      </c>
    </row>
    <row r="12" spans="1:19" s="135" customFormat="1" ht="71.25" customHeight="1" x14ac:dyDescent="0.25">
      <c r="A12" s="623" t="s">
        <v>1641</v>
      </c>
      <c r="B12" s="624" t="s">
        <v>1417</v>
      </c>
      <c r="C12" s="564" t="s">
        <v>1417</v>
      </c>
      <c r="D12" s="564" t="s">
        <v>1418</v>
      </c>
      <c r="E12" s="564" t="s">
        <v>17</v>
      </c>
      <c r="F12" s="564">
        <v>12</v>
      </c>
      <c r="G12" s="564" t="s">
        <v>1422</v>
      </c>
      <c r="H12" s="564" t="s">
        <v>1420</v>
      </c>
      <c r="I12" s="75" t="s">
        <v>1425</v>
      </c>
      <c r="J12" s="75" t="s">
        <v>17</v>
      </c>
      <c r="K12" s="75" t="s">
        <v>17</v>
      </c>
      <c r="L12" s="564" t="s">
        <v>1419</v>
      </c>
      <c r="M12" s="267" t="s">
        <v>1638</v>
      </c>
      <c r="N12" s="438" t="s">
        <v>1638</v>
      </c>
      <c r="O12" s="438" t="s">
        <v>3178</v>
      </c>
      <c r="P12" s="437" t="s">
        <v>2592</v>
      </c>
      <c r="Q12" s="440" t="s">
        <v>17</v>
      </c>
      <c r="R12" s="440" t="s">
        <v>17</v>
      </c>
      <c r="S12" s="440" t="s">
        <v>3179</v>
      </c>
    </row>
    <row r="13" spans="1:19" s="135" customFormat="1" ht="15" customHeight="1" x14ac:dyDescent="0.25">
      <c r="A13" s="623"/>
      <c r="B13" s="624"/>
      <c r="C13" s="564"/>
      <c r="D13" s="564"/>
      <c r="E13" s="564"/>
      <c r="F13" s="564"/>
      <c r="G13" s="564"/>
      <c r="H13" s="564"/>
      <c r="I13" s="75">
        <v>4804668337</v>
      </c>
      <c r="J13" s="75" t="s">
        <v>17</v>
      </c>
      <c r="K13" s="75" t="s">
        <v>17</v>
      </c>
      <c r="L13" s="564"/>
      <c r="M13" s="266" t="s">
        <v>1639</v>
      </c>
      <c r="N13" s="440" t="s">
        <v>1639</v>
      </c>
      <c r="O13" s="438" t="s">
        <v>17</v>
      </c>
      <c r="P13" s="438" t="s">
        <v>17</v>
      </c>
      <c r="Q13" s="438" t="s">
        <v>17</v>
      </c>
      <c r="R13" s="438" t="s">
        <v>17</v>
      </c>
      <c r="S13" s="438" t="s">
        <v>17</v>
      </c>
    </row>
    <row r="14" spans="1:19" s="135" customFormat="1" ht="60" customHeight="1" x14ac:dyDescent="0.25">
      <c r="A14" s="564" t="s">
        <v>1642</v>
      </c>
      <c r="B14" s="564" t="s">
        <v>203</v>
      </c>
      <c r="C14" s="564" t="s">
        <v>527</v>
      </c>
      <c r="D14" s="564" t="s">
        <v>528</v>
      </c>
      <c r="E14" s="564" t="s">
        <v>62</v>
      </c>
      <c r="F14" s="564" t="s">
        <v>1080</v>
      </c>
      <c r="G14" s="564" t="s">
        <v>1081</v>
      </c>
      <c r="H14" s="564" t="s">
        <v>1429</v>
      </c>
      <c r="I14" s="80"/>
      <c r="J14" s="80" t="s">
        <v>17</v>
      </c>
      <c r="K14" s="80" t="s">
        <v>17</v>
      </c>
      <c r="L14" s="566" t="s">
        <v>1082</v>
      </c>
      <c r="M14" s="266" t="s">
        <v>1083</v>
      </c>
      <c r="N14" s="440" t="s">
        <v>1083</v>
      </c>
      <c r="O14" s="440" t="s">
        <v>1083</v>
      </c>
      <c r="P14" s="437" t="s">
        <v>2592</v>
      </c>
      <c r="Q14" s="440" t="s">
        <v>17</v>
      </c>
      <c r="R14" s="440" t="s">
        <v>17</v>
      </c>
      <c r="S14" s="440" t="s">
        <v>3180</v>
      </c>
    </row>
    <row r="15" spans="1:19" s="135" customFormat="1" ht="44.25" customHeight="1" x14ac:dyDescent="0.25">
      <c r="A15" s="564"/>
      <c r="B15" s="564"/>
      <c r="C15" s="564"/>
      <c r="D15" s="564"/>
      <c r="E15" s="564"/>
      <c r="F15" s="564"/>
      <c r="G15" s="564"/>
      <c r="H15" s="564"/>
      <c r="I15" s="80">
        <v>402404412</v>
      </c>
      <c r="J15" s="80" t="s">
        <v>17</v>
      </c>
      <c r="K15" s="80" t="s">
        <v>17</v>
      </c>
      <c r="L15" s="566"/>
      <c r="M15" s="266"/>
      <c r="N15" s="440" t="s">
        <v>17</v>
      </c>
      <c r="O15" s="438" t="s">
        <v>17</v>
      </c>
      <c r="P15" s="438" t="s">
        <v>17</v>
      </c>
      <c r="Q15" s="438" t="s">
        <v>17</v>
      </c>
      <c r="R15" s="438" t="s">
        <v>17</v>
      </c>
      <c r="S15" s="438" t="s">
        <v>17</v>
      </c>
    </row>
    <row r="16" spans="1:19" s="135" customFormat="1" ht="110.25" customHeight="1" x14ac:dyDescent="0.25">
      <c r="A16" s="564" t="s">
        <v>1643</v>
      </c>
      <c r="B16" s="564" t="s">
        <v>203</v>
      </c>
      <c r="C16" s="564" t="s">
        <v>2132</v>
      </c>
      <c r="D16" s="564" t="s">
        <v>2133</v>
      </c>
      <c r="E16" s="564" t="s">
        <v>1084</v>
      </c>
      <c r="F16" s="564" t="s">
        <v>2134</v>
      </c>
      <c r="G16" s="564" t="s">
        <v>1085</v>
      </c>
      <c r="H16" s="564" t="s">
        <v>1086</v>
      </c>
      <c r="I16" s="80" t="s">
        <v>17</v>
      </c>
      <c r="J16" s="80" t="s">
        <v>17</v>
      </c>
      <c r="K16" s="80" t="s">
        <v>17</v>
      </c>
      <c r="L16" s="566" t="s">
        <v>41</v>
      </c>
      <c r="M16" s="266" t="s">
        <v>1087</v>
      </c>
      <c r="N16" s="440" t="s">
        <v>1088</v>
      </c>
      <c r="O16" s="440" t="s">
        <v>3181</v>
      </c>
      <c r="P16" s="437" t="s">
        <v>2592</v>
      </c>
      <c r="Q16" s="440" t="s">
        <v>17</v>
      </c>
      <c r="R16" s="440" t="s">
        <v>17</v>
      </c>
      <c r="S16" s="440" t="s">
        <v>3182</v>
      </c>
    </row>
    <row r="17" spans="1:19" x14ac:dyDescent="0.2">
      <c r="A17" s="564"/>
      <c r="B17" s="564"/>
      <c r="C17" s="564"/>
      <c r="D17" s="564"/>
      <c r="E17" s="564"/>
      <c r="F17" s="564"/>
      <c r="G17" s="564"/>
      <c r="H17" s="564"/>
      <c r="I17" s="80" t="s">
        <v>17</v>
      </c>
      <c r="J17" s="80" t="s">
        <v>17</v>
      </c>
      <c r="K17" s="80" t="s">
        <v>17</v>
      </c>
      <c r="L17" s="566"/>
      <c r="M17" s="266" t="s">
        <v>17</v>
      </c>
      <c r="N17" s="440" t="s">
        <v>17</v>
      </c>
      <c r="O17" s="440" t="s">
        <v>17</v>
      </c>
      <c r="P17" s="440" t="s">
        <v>17</v>
      </c>
      <c r="Q17" s="440" t="s">
        <v>17</v>
      </c>
      <c r="R17" s="440" t="s">
        <v>17</v>
      </c>
      <c r="S17" s="440" t="s">
        <v>17</v>
      </c>
    </row>
    <row r="18" spans="1:19" ht="120" x14ac:dyDescent="0.2">
      <c r="A18" s="564" t="s">
        <v>1644</v>
      </c>
      <c r="B18" s="564" t="s">
        <v>203</v>
      </c>
      <c r="C18" s="564" t="s">
        <v>529</v>
      </c>
      <c r="D18" s="564" t="s">
        <v>2135</v>
      </c>
      <c r="E18" s="564">
        <v>27</v>
      </c>
      <c r="F18" s="564" t="s">
        <v>2136</v>
      </c>
      <c r="G18" s="564" t="s">
        <v>1089</v>
      </c>
      <c r="H18" s="564" t="s">
        <v>1090</v>
      </c>
      <c r="I18" s="75" t="s">
        <v>17</v>
      </c>
      <c r="J18" s="75" t="s">
        <v>17</v>
      </c>
      <c r="K18" s="75" t="s">
        <v>17</v>
      </c>
      <c r="L18" s="564" t="s">
        <v>41</v>
      </c>
      <c r="M18" s="267" t="s">
        <v>1091</v>
      </c>
      <c r="N18" s="438" t="s">
        <v>1092</v>
      </c>
      <c r="O18" s="438" t="s">
        <v>3183</v>
      </c>
      <c r="P18" s="437" t="s">
        <v>2592</v>
      </c>
      <c r="Q18" s="440" t="s">
        <v>17</v>
      </c>
      <c r="R18" s="440" t="s">
        <v>17</v>
      </c>
      <c r="S18" s="440" t="s">
        <v>3182</v>
      </c>
    </row>
    <row r="19" spans="1:19" x14ac:dyDescent="0.2">
      <c r="A19" s="564"/>
      <c r="B19" s="564"/>
      <c r="C19" s="564"/>
      <c r="D19" s="564"/>
      <c r="E19" s="564"/>
      <c r="F19" s="564"/>
      <c r="G19" s="564"/>
      <c r="H19" s="564"/>
      <c r="I19" s="75" t="s">
        <v>17</v>
      </c>
      <c r="J19" s="75" t="s">
        <v>17</v>
      </c>
      <c r="K19" s="75" t="s">
        <v>17</v>
      </c>
      <c r="L19" s="564"/>
      <c r="M19" s="267" t="s">
        <v>17</v>
      </c>
      <c r="N19" s="438" t="s">
        <v>17</v>
      </c>
      <c r="O19" s="440" t="s">
        <v>17</v>
      </c>
      <c r="P19" s="440" t="s">
        <v>17</v>
      </c>
      <c r="Q19" s="440" t="s">
        <v>17</v>
      </c>
      <c r="R19" s="440" t="s">
        <v>17</v>
      </c>
      <c r="S19" s="440" t="s">
        <v>17</v>
      </c>
    </row>
    <row r="20" spans="1:19" ht="148.5" customHeight="1" x14ac:dyDescent="0.2">
      <c r="A20" s="564" t="s">
        <v>1645</v>
      </c>
      <c r="B20" s="564" t="s">
        <v>203</v>
      </c>
      <c r="C20" s="564" t="s">
        <v>529</v>
      </c>
      <c r="D20" s="564" t="s">
        <v>1093</v>
      </c>
      <c r="E20" s="564" t="s">
        <v>62</v>
      </c>
      <c r="F20" s="564" t="s">
        <v>1094</v>
      </c>
      <c r="G20" s="564" t="s">
        <v>1095</v>
      </c>
      <c r="H20" s="564" t="s">
        <v>1428</v>
      </c>
      <c r="I20" s="137"/>
      <c r="J20" s="75" t="s">
        <v>17</v>
      </c>
      <c r="K20" s="75" t="s">
        <v>17</v>
      </c>
      <c r="L20" s="564" t="s">
        <v>14</v>
      </c>
      <c r="M20" s="267" t="s">
        <v>1096</v>
      </c>
      <c r="N20" s="438" t="s">
        <v>1096</v>
      </c>
      <c r="O20" s="438" t="s">
        <v>3184</v>
      </c>
      <c r="P20" s="437" t="s">
        <v>2591</v>
      </c>
      <c r="Q20" s="440" t="s">
        <v>3185</v>
      </c>
      <c r="R20" s="440" t="s">
        <v>3186</v>
      </c>
      <c r="S20" s="440" t="s">
        <v>3187</v>
      </c>
    </row>
    <row r="21" spans="1:19" x14ac:dyDescent="0.2">
      <c r="A21" s="564"/>
      <c r="B21" s="564"/>
      <c r="C21" s="564"/>
      <c r="D21" s="564"/>
      <c r="E21" s="564"/>
      <c r="F21" s="564"/>
      <c r="G21" s="564"/>
      <c r="H21" s="564"/>
      <c r="I21" s="72">
        <v>402404412</v>
      </c>
      <c r="J21" s="75" t="s">
        <v>17</v>
      </c>
      <c r="K21" s="75" t="s">
        <v>17</v>
      </c>
      <c r="L21" s="564"/>
      <c r="M21" s="137"/>
      <c r="N21" s="440" t="s">
        <v>17</v>
      </c>
      <c r="O21" s="440" t="s">
        <v>17</v>
      </c>
      <c r="P21" s="440" t="s">
        <v>17</v>
      </c>
      <c r="Q21" s="440" t="s">
        <v>17</v>
      </c>
      <c r="R21" s="440" t="s">
        <v>17</v>
      </c>
      <c r="S21" s="440" t="s">
        <v>17</v>
      </c>
    </row>
    <row r="22" spans="1:19" ht="84" x14ac:dyDescent="0.2">
      <c r="A22" s="564" t="s">
        <v>1646</v>
      </c>
      <c r="B22" s="564" t="s">
        <v>203</v>
      </c>
      <c r="C22" s="564" t="s">
        <v>530</v>
      </c>
      <c r="D22" s="564" t="s">
        <v>1097</v>
      </c>
      <c r="E22" s="564" t="s">
        <v>62</v>
      </c>
      <c r="F22" s="564" t="s">
        <v>1098</v>
      </c>
      <c r="G22" s="564" t="s">
        <v>1099</v>
      </c>
      <c r="H22" s="564" t="s">
        <v>1100</v>
      </c>
      <c r="I22" s="75" t="s">
        <v>17</v>
      </c>
      <c r="J22" s="75" t="s">
        <v>17</v>
      </c>
      <c r="K22" s="75" t="s">
        <v>17</v>
      </c>
      <c r="L22" s="564" t="s">
        <v>41</v>
      </c>
      <c r="M22" s="267" t="s">
        <v>1101</v>
      </c>
      <c r="N22" s="438" t="s">
        <v>1102</v>
      </c>
      <c r="O22" s="438" t="s">
        <v>3188</v>
      </c>
      <c r="P22" s="437" t="s">
        <v>2592</v>
      </c>
      <c r="Q22" s="440" t="s">
        <v>17</v>
      </c>
      <c r="R22" s="440" t="s">
        <v>17</v>
      </c>
      <c r="S22" s="440" t="s">
        <v>3189</v>
      </c>
    </row>
    <row r="23" spans="1:19" x14ac:dyDescent="0.2">
      <c r="A23" s="564"/>
      <c r="B23" s="564"/>
      <c r="C23" s="564"/>
      <c r="D23" s="564"/>
      <c r="E23" s="564"/>
      <c r="F23" s="564"/>
      <c r="G23" s="564"/>
      <c r="H23" s="564"/>
      <c r="I23" s="75" t="s">
        <v>17</v>
      </c>
      <c r="J23" s="75" t="s">
        <v>17</v>
      </c>
      <c r="K23" s="75" t="s">
        <v>17</v>
      </c>
      <c r="L23" s="564"/>
      <c r="M23" s="267" t="s">
        <v>17</v>
      </c>
      <c r="N23" s="438" t="s">
        <v>17</v>
      </c>
      <c r="O23" s="440" t="s">
        <v>17</v>
      </c>
      <c r="P23" s="440" t="s">
        <v>17</v>
      </c>
      <c r="Q23" s="440" t="s">
        <v>17</v>
      </c>
      <c r="R23" s="440" t="s">
        <v>17</v>
      </c>
      <c r="S23" s="440" t="s">
        <v>17</v>
      </c>
    </row>
    <row r="24" spans="1:19" ht="84" x14ac:dyDescent="0.2">
      <c r="A24" s="564" t="s">
        <v>1647</v>
      </c>
      <c r="B24" s="564" t="s">
        <v>203</v>
      </c>
      <c r="C24" s="564" t="s">
        <v>530</v>
      </c>
      <c r="D24" s="564" t="s">
        <v>1103</v>
      </c>
      <c r="E24" s="564" t="s">
        <v>62</v>
      </c>
      <c r="F24" s="564" t="s">
        <v>1104</v>
      </c>
      <c r="G24" s="564" t="s">
        <v>1105</v>
      </c>
      <c r="H24" s="564" t="s">
        <v>1106</v>
      </c>
      <c r="I24" s="75" t="s">
        <v>17</v>
      </c>
      <c r="J24" s="75" t="s">
        <v>17</v>
      </c>
      <c r="K24" s="75" t="s">
        <v>17</v>
      </c>
      <c r="L24" s="564" t="s">
        <v>41</v>
      </c>
      <c r="M24" s="267" t="s">
        <v>1107</v>
      </c>
      <c r="N24" s="438" t="s">
        <v>1108</v>
      </c>
      <c r="O24" s="438" t="s">
        <v>3188</v>
      </c>
      <c r="P24" s="437" t="s">
        <v>2592</v>
      </c>
      <c r="Q24" s="440" t="s">
        <v>17</v>
      </c>
      <c r="R24" s="440" t="s">
        <v>17</v>
      </c>
      <c r="S24" s="440" t="s">
        <v>3189</v>
      </c>
    </row>
    <row r="25" spans="1:19" x14ac:dyDescent="0.2">
      <c r="A25" s="564"/>
      <c r="B25" s="564"/>
      <c r="C25" s="564"/>
      <c r="D25" s="564"/>
      <c r="E25" s="564"/>
      <c r="F25" s="564"/>
      <c r="G25" s="564"/>
      <c r="H25" s="564"/>
      <c r="I25" s="75" t="s">
        <v>17</v>
      </c>
      <c r="J25" s="75" t="s">
        <v>17</v>
      </c>
      <c r="K25" s="75" t="s">
        <v>17</v>
      </c>
      <c r="L25" s="564"/>
      <c r="M25" s="267" t="s">
        <v>17</v>
      </c>
      <c r="N25" s="438" t="s">
        <v>17</v>
      </c>
      <c r="O25" s="440" t="s">
        <v>17</v>
      </c>
      <c r="P25" s="440" t="s">
        <v>17</v>
      </c>
      <c r="Q25" s="440" t="s">
        <v>17</v>
      </c>
      <c r="R25" s="440" t="s">
        <v>17</v>
      </c>
      <c r="S25" s="440" t="s">
        <v>17</v>
      </c>
    </row>
    <row r="26" spans="1:19" ht="82.5" customHeight="1" x14ac:dyDescent="0.2">
      <c r="A26" s="75" t="s">
        <v>2144</v>
      </c>
      <c r="B26" s="75"/>
      <c r="C26" s="75" t="s">
        <v>2137</v>
      </c>
      <c r="D26" s="75" t="s">
        <v>2138</v>
      </c>
      <c r="E26" s="75" t="s">
        <v>62</v>
      </c>
      <c r="F26" s="75" t="s">
        <v>2139</v>
      </c>
      <c r="G26" s="75" t="s">
        <v>2140</v>
      </c>
      <c r="H26" s="75" t="s">
        <v>2141</v>
      </c>
      <c r="I26" s="75" t="s">
        <v>17</v>
      </c>
      <c r="J26" s="75" t="s">
        <v>17</v>
      </c>
      <c r="K26" s="75" t="s">
        <v>17</v>
      </c>
      <c r="L26" s="75" t="s">
        <v>41</v>
      </c>
      <c r="M26" s="267" t="s">
        <v>2142</v>
      </c>
      <c r="N26" s="438" t="s">
        <v>2143</v>
      </c>
      <c r="O26" s="438" t="s">
        <v>3190</v>
      </c>
      <c r="P26" s="437" t="s">
        <v>2592</v>
      </c>
      <c r="Q26" s="440" t="s">
        <v>17</v>
      </c>
      <c r="R26" s="440" t="s">
        <v>17</v>
      </c>
      <c r="S26" s="440" t="s">
        <v>3191</v>
      </c>
    </row>
    <row r="27" spans="1:19" ht="98.25" customHeight="1" x14ac:dyDescent="0.2">
      <c r="A27" s="564" t="s">
        <v>2149</v>
      </c>
      <c r="B27" s="564" t="s">
        <v>203</v>
      </c>
      <c r="C27" s="564" t="s">
        <v>530</v>
      </c>
      <c r="D27" s="564" t="s">
        <v>1109</v>
      </c>
      <c r="E27" s="564" t="s">
        <v>62</v>
      </c>
      <c r="F27" s="564" t="s">
        <v>1110</v>
      </c>
      <c r="G27" s="564" t="s">
        <v>1111</v>
      </c>
      <c r="H27" s="564" t="s">
        <v>1112</v>
      </c>
      <c r="I27" s="75" t="s">
        <v>17</v>
      </c>
      <c r="J27" s="85"/>
      <c r="K27" s="80" t="s">
        <v>17</v>
      </c>
      <c r="L27" s="566" t="s">
        <v>1113</v>
      </c>
      <c r="M27" s="266" t="s">
        <v>1114</v>
      </c>
      <c r="N27" s="440" t="s">
        <v>1115</v>
      </c>
      <c r="O27" s="440" t="s">
        <v>3192</v>
      </c>
      <c r="P27" s="437" t="s">
        <v>2592</v>
      </c>
      <c r="Q27" s="440" t="s">
        <v>17</v>
      </c>
      <c r="R27" s="440" t="s">
        <v>17</v>
      </c>
      <c r="S27" s="440" t="s">
        <v>3193</v>
      </c>
    </row>
    <row r="28" spans="1:19" ht="16.5" customHeight="1" x14ac:dyDescent="0.2">
      <c r="A28" s="564"/>
      <c r="B28" s="564"/>
      <c r="C28" s="564"/>
      <c r="D28" s="564"/>
      <c r="E28" s="564"/>
      <c r="F28" s="564"/>
      <c r="G28" s="564"/>
      <c r="H28" s="564"/>
      <c r="I28" s="75" t="s">
        <v>17</v>
      </c>
      <c r="J28" s="79" t="s">
        <v>1427</v>
      </c>
      <c r="K28" s="80" t="s">
        <v>17</v>
      </c>
      <c r="L28" s="566"/>
      <c r="M28" s="266"/>
      <c r="N28" s="440" t="s">
        <v>17</v>
      </c>
      <c r="O28" s="440" t="s">
        <v>17</v>
      </c>
      <c r="P28" s="440" t="s">
        <v>17</v>
      </c>
      <c r="Q28" s="440" t="s">
        <v>17</v>
      </c>
      <c r="R28" s="440" t="s">
        <v>17</v>
      </c>
      <c r="S28" s="440" t="s">
        <v>17</v>
      </c>
    </row>
    <row r="29" spans="1:19" ht="99" customHeight="1" x14ac:dyDescent="0.2">
      <c r="A29" s="564" t="s">
        <v>1648</v>
      </c>
      <c r="B29" s="564" t="s">
        <v>203</v>
      </c>
      <c r="C29" s="564" t="s">
        <v>530</v>
      </c>
      <c r="D29" s="564" t="s">
        <v>1116</v>
      </c>
      <c r="E29" s="564" t="s">
        <v>62</v>
      </c>
      <c r="F29" s="564" t="s">
        <v>1117</v>
      </c>
      <c r="G29" s="564" t="s">
        <v>1118</v>
      </c>
      <c r="H29" s="564" t="s">
        <v>1119</v>
      </c>
      <c r="I29" s="75" t="s">
        <v>17</v>
      </c>
      <c r="J29" s="80" t="s">
        <v>17</v>
      </c>
      <c r="K29" s="80" t="s">
        <v>17</v>
      </c>
      <c r="L29" s="566" t="s">
        <v>41</v>
      </c>
      <c r="M29" s="266" t="s">
        <v>1120</v>
      </c>
      <c r="N29" s="440" t="s">
        <v>1121</v>
      </c>
      <c r="O29" s="440" t="s">
        <v>3194</v>
      </c>
      <c r="P29" s="437" t="s">
        <v>2784</v>
      </c>
      <c r="Q29" s="440" t="s">
        <v>17</v>
      </c>
      <c r="R29" s="440" t="s">
        <v>17</v>
      </c>
      <c r="S29" s="440" t="s">
        <v>3195</v>
      </c>
    </row>
    <row r="30" spans="1:19" ht="20.25" customHeight="1" x14ac:dyDescent="0.2">
      <c r="A30" s="564"/>
      <c r="B30" s="564"/>
      <c r="C30" s="564"/>
      <c r="D30" s="564"/>
      <c r="E30" s="564"/>
      <c r="F30" s="564"/>
      <c r="G30" s="564"/>
      <c r="H30" s="564"/>
      <c r="I30" s="75" t="s">
        <v>17</v>
      </c>
      <c r="J30" s="80" t="s">
        <v>17</v>
      </c>
      <c r="K30" s="80" t="s">
        <v>17</v>
      </c>
      <c r="L30" s="566"/>
      <c r="M30" s="266" t="s">
        <v>17</v>
      </c>
      <c r="N30" s="440" t="s">
        <v>17</v>
      </c>
      <c r="O30" s="440" t="s">
        <v>17</v>
      </c>
      <c r="P30" s="440" t="s">
        <v>17</v>
      </c>
      <c r="Q30" s="440" t="s">
        <v>17</v>
      </c>
      <c r="R30" s="440" t="s">
        <v>17</v>
      </c>
      <c r="S30" s="440" t="s">
        <v>17</v>
      </c>
    </row>
    <row r="31" spans="1:19" ht="64.5" customHeight="1" x14ac:dyDescent="0.2">
      <c r="A31" s="564" t="s">
        <v>1649</v>
      </c>
      <c r="B31" s="564" t="s">
        <v>203</v>
      </c>
      <c r="C31" s="564" t="s">
        <v>1122</v>
      </c>
      <c r="D31" s="564" t="s">
        <v>404</v>
      </c>
      <c r="E31" s="564" t="s">
        <v>62</v>
      </c>
      <c r="F31" s="564" t="s">
        <v>1123</v>
      </c>
      <c r="G31" s="564" t="s">
        <v>1124</v>
      </c>
      <c r="H31" s="564" t="s">
        <v>1125</v>
      </c>
      <c r="I31" s="75" t="s">
        <v>17</v>
      </c>
      <c r="J31" s="80" t="s">
        <v>1128</v>
      </c>
      <c r="K31" s="80" t="s">
        <v>17</v>
      </c>
      <c r="L31" s="566" t="s">
        <v>14</v>
      </c>
      <c r="M31" s="266" t="s">
        <v>1126</v>
      </c>
      <c r="N31" s="440" t="s">
        <v>1127</v>
      </c>
      <c r="O31" s="440" t="s">
        <v>3196</v>
      </c>
      <c r="P31" s="486" t="s">
        <v>2591</v>
      </c>
      <c r="Q31" s="440" t="s">
        <v>3196</v>
      </c>
      <c r="R31" s="440" t="s">
        <v>3196</v>
      </c>
      <c r="S31" s="440"/>
    </row>
    <row r="32" spans="1:19" ht="21" customHeight="1" x14ac:dyDescent="0.2">
      <c r="A32" s="564"/>
      <c r="B32" s="564"/>
      <c r="C32" s="564"/>
      <c r="D32" s="564"/>
      <c r="E32" s="564"/>
      <c r="F32" s="564"/>
      <c r="G32" s="564"/>
      <c r="H32" s="564"/>
      <c r="I32" s="75" t="s">
        <v>17</v>
      </c>
      <c r="J32" s="85"/>
      <c r="K32" s="80" t="s">
        <v>17</v>
      </c>
      <c r="L32" s="566"/>
      <c r="M32" s="266" t="s">
        <v>17</v>
      </c>
      <c r="N32" s="440" t="s">
        <v>1128</v>
      </c>
      <c r="O32" s="440" t="s">
        <v>17</v>
      </c>
      <c r="P32" s="440" t="s">
        <v>17</v>
      </c>
      <c r="Q32" s="440" t="s">
        <v>17</v>
      </c>
      <c r="R32" s="440" t="s">
        <v>17</v>
      </c>
      <c r="S32" s="440" t="s">
        <v>17</v>
      </c>
    </row>
    <row r="33" spans="1:19" ht="96" customHeight="1" x14ac:dyDescent="0.2">
      <c r="A33" s="564" t="s">
        <v>1650</v>
      </c>
      <c r="B33" s="564" t="s">
        <v>203</v>
      </c>
      <c r="C33" s="564" t="s">
        <v>1122</v>
      </c>
      <c r="D33" s="564" t="s">
        <v>1129</v>
      </c>
      <c r="E33" s="564" t="s">
        <v>62</v>
      </c>
      <c r="F33" s="564" t="s">
        <v>1130</v>
      </c>
      <c r="G33" s="564" t="s">
        <v>1131</v>
      </c>
      <c r="H33" s="564" t="s">
        <v>1132</v>
      </c>
      <c r="I33" s="75" t="s">
        <v>17</v>
      </c>
      <c r="J33" s="75" t="s">
        <v>17</v>
      </c>
      <c r="K33" s="75" t="s">
        <v>17</v>
      </c>
      <c r="L33" s="564" t="s">
        <v>41</v>
      </c>
      <c r="M33" s="267" t="s">
        <v>1133</v>
      </c>
      <c r="N33" s="438" t="s">
        <v>1134</v>
      </c>
      <c r="O33" s="438" t="s">
        <v>3197</v>
      </c>
      <c r="P33" s="437" t="s">
        <v>2592</v>
      </c>
      <c r="Q33" s="440" t="s">
        <v>17</v>
      </c>
      <c r="R33" s="440" t="s">
        <v>17</v>
      </c>
      <c r="S33" s="440" t="s">
        <v>3182</v>
      </c>
    </row>
    <row r="34" spans="1:19" ht="39" customHeight="1" x14ac:dyDescent="0.2">
      <c r="A34" s="564"/>
      <c r="B34" s="564"/>
      <c r="C34" s="564"/>
      <c r="D34" s="564"/>
      <c r="E34" s="564"/>
      <c r="F34" s="564"/>
      <c r="G34" s="564"/>
      <c r="H34" s="564"/>
      <c r="I34" s="75" t="s">
        <v>17</v>
      </c>
      <c r="J34" s="75" t="s">
        <v>17</v>
      </c>
      <c r="K34" s="75" t="s">
        <v>17</v>
      </c>
      <c r="L34" s="564"/>
      <c r="M34" s="267" t="s">
        <v>17</v>
      </c>
      <c r="N34" s="438" t="s">
        <v>17</v>
      </c>
      <c r="O34" s="440" t="s">
        <v>17</v>
      </c>
      <c r="P34" s="440" t="s">
        <v>17</v>
      </c>
      <c r="Q34" s="440" t="s">
        <v>17</v>
      </c>
      <c r="R34" s="440" t="s">
        <v>17</v>
      </c>
      <c r="S34" s="440" t="s">
        <v>17</v>
      </c>
    </row>
    <row r="35" spans="1:19" ht="84" x14ac:dyDescent="0.2">
      <c r="A35" s="75" t="s">
        <v>1651</v>
      </c>
      <c r="B35" s="75" t="s">
        <v>203</v>
      </c>
      <c r="C35" s="75" t="s">
        <v>1122</v>
      </c>
      <c r="D35" s="75" t="s">
        <v>2145</v>
      </c>
      <c r="E35" s="75" t="s">
        <v>62</v>
      </c>
      <c r="F35" s="83" t="s">
        <v>40</v>
      </c>
      <c r="G35" s="75" t="s">
        <v>2146</v>
      </c>
      <c r="H35" s="75" t="s">
        <v>1132</v>
      </c>
      <c r="I35" s="75" t="s">
        <v>17</v>
      </c>
      <c r="J35" s="75" t="s">
        <v>17</v>
      </c>
      <c r="K35" s="75" t="s">
        <v>17</v>
      </c>
      <c r="L35" s="75" t="s">
        <v>41</v>
      </c>
      <c r="M35" s="267" t="s">
        <v>2147</v>
      </c>
      <c r="N35" s="438" t="s">
        <v>2148</v>
      </c>
      <c r="O35" s="438" t="s">
        <v>3197</v>
      </c>
      <c r="P35" s="437" t="s">
        <v>2592</v>
      </c>
      <c r="Q35" s="440" t="s">
        <v>17</v>
      </c>
      <c r="R35" s="440" t="s">
        <v>17</v>
      </c>
      <c r="S35" s="440" t="s">
        <v>3182</v>
      </c>
    </row>
    <row r="36" spans="1:19" ht="87" customHeight="1" x14ac:dyDescent="0.2">
      <c r="A36" s="564" t="s">
        <v>2150</v>
      </c>
      <c r="B36" s="564" t="s">
        <v>203</v>
      </c>
      <c r="C36" s="564" t="s">
        <v>530</v>
      </c>
      <c r="D36" s="564" t="s">
        <v>1135</v>
      </c>
      <c r="E36" s="564" t="s">
        <v>62</v>
      </c>
      <c r="F36" s="564" t="s">
        <v>1136</v>
      </c>
      <c r="G36" s="564" t="s">
        <v>1137</v>
      </c>
      <c r="H36" s="564" t="s">
        <v>1138</v>
      </c>
      <c r="I36" s="75" t="s">
        <v>17</v>
      </c>
      <c r="J36" s="75" t="s">
        <v>17</v>
      </c>
      <c r="K36" s="75" t="s">
        <v>17</v>
      </c>
      <c r="L36" s="564" t="s">
        <v>41</v>
      </c>
      <c r="M36" s="267" t="s">
        <v>1139</v>
      </c>
      <c r="N36" s="438" t="s">
        <v>1108</v>
      </c>
      <c r="O36" s="438" t="s">
        <v>3198</v>
      </c>
      <c r="P36" s="437" t="s">
        <v>2592</v>
      </c>
      <c r="Q36" s="440" t="s">
        <v>17</v>
      </c>
      <c r="R36" s="440" t="s">
        <v>17</v>
      </c>
      <c r="S36" s="440" t="s">
        <v>3199</v>
      </c>
    </row>
    <row r="37" spans="1:19" x14ac:dyDescent="0.2">
      <c r="A37" s="564"/>
      <c r="B37" s="564"/>
      <c r="C37" s="564"/>
      <c r="D37" s="564"/>
      <c r="E37" s="564"/>
      <c r="F37" s="564"/>
      <c r="G37" s="564"/>
      <c r="H37" s="564"/>
      <c r="I37" s="75" t="s">
        <v>17</v>
      </c>
      <c r="J37" s="75" t="s">
        <v>17</v>
      </c>
      <c r="K37" s="75" t="s">
        <v>17</v>
      </c>
      <c r="L37" s="564"/>
      <c r="M37" s="267" t="s">
        <v>17</v>
      </c>
      <c r="N37" s="438" t="s">
        <v>17</v>
      </c>
      <c r="O37" s="440" t="s">
        <v>17</v>
      </c>
      <c r="P37" s="440" t="s">
        <v>17</v>
      </c>
      <c r="Q37" s="440" t="s">
        <v>17</v>
      </c>
      <c r="R37" s="440" t="s">
        <v>17</v>
      </c>
      <c r="S37" s="440" t="s">
        <v>17</v>
      </c>
    </row>
    <row r="38" spans="1:19" ht="72" x14ac:dyDescent="0.2">
      <c r="A38" s="564" t="s">
        <v>2151</v>
      </c>
      <c r="B38" s="564" t="s">
        <v>203</v>
      </c>
      <c r="C38" s="564" t="s">
        <v>530</v>
      </c>
      <c r="D38" s="564" t="s">
        <v>1140</v>
      </c>
      <c r="E38" s="564" t="s">
        <v>62</v>
      </c>
      <c r="F38" s="564" t="s">
        <v>1141</v>
      </c>
      <c r="G38" s="564" t="s">
        <v>1142</v>
      </c>
      <c r="H38" s="564" t="s">
        <v>1143</v>
      </c>
      <c r="I38" s="75" t="s">
        <v>17</v>
      </c>
      <c r="J38" s="75" t="s">
        <v>17</v>
      </c>
      <c r="K38" s="75" t="s">
        <v>17</v>
      </c>
      <c r="L38" s="564" t="s">
        <v>41</v>
      </c>
      <c r="M38" s="267" t="s">
        <v>1144</v>
      </c>
      <c r="N38" s="438" t="s">
        <v>1145</v>
      </c>
      <c r="O38" s="438"/>
      <c r="P38" s="437" t="s">
        <v>3200</v>
      </c>
      <c r="Q38" s="440" t="s">
        <v>3201</v>
      </c>
      <c r="R38" s="440" t="s">
        <v>3202</v>
      </c>
      <c r="S38" s="440" t="s">
        <v>3203</v>
      </c>
    </row>
    <row r="39" spans="1:19" x14ac:dyDescent="0.2">
      <c r="A39" s="564"/>
      <c r="B39" s="564"/>
      <c r="C39" s="564"/>
      <c r="D39" s="564"/>
      <c r="E39" s="564"/>
      <c r="F39" s="564"/>
      <c r="G39" s="564"/>
      <c r="H39" s="564"/>
      <c r="I39" s="75" t="s">
        <v>17</v>
      </c>
      <c r="J39" s="75" t="s">
        <v>17</v>
      </c>
      <c r="K39" s="75" t="s">
        <v>17</v>
      </c>
      <c r="L39" s="564"/>
      <c r="M39" s="267" t="s">
        <v>17</v>
      </c>
      <c r="N39" s="438" t="s">
        <v>17</v>
      </c>
      <c r="O39" s="440" t="s">
        <v>17</v>
      </c>
      <c r="P39" s="440" t="s">
        <v>17</v>
      </c>
      <c r="Q39" s="440" t="s">
        <v>17</v>
      </c>
      <c r="R39" s="440" t="s">
        <v>17</v>
      </c>
      <c r="S39" s="440" t="s">
        <v>17</v>
      </c>
    </row>
    <row r="40" spans="1:19" ht="94.5" customHeight="1" x14ac:dyDescent="0.2">
      <c r="A40" s="566" t="s">
        <v>1652</v>
      </c>
      <c r="B40" s="566" t="s">
        <v>474</v>
      </c>
      <c r="C40" s="566" t="s">
        <v>475</v>
      </c>
      <c r="D40" s="566" t="s">
        <v>476</v>
      </c>
      <c r="E40" s="625" t="s">
        <v>726</v>
      </c>
      <c r="F40" s="566" t="s">
        <v>2685</v>
      </c>
      <c r="G40" s="566" t="s">
        <v>2686</v>
      </c>
      <c r="H40" s="566" t="s">
        <v>1146</v>
      </c>
      <c r="I40" s="80">
        <v>230004</v>
      </c>
      <c r="J40" s="80" t="s">
        <v>17</v>
      </c>
      <c r="K40" s="80" t="s">
        <v>1274</v>
      </c>
      <c r="L40" s="566" t="s">
        <v>14</v>
      </c>
      <c r="M40" s="266" t="s">
        <v>2405</v>
      </c>
      <c r="N40" s="440" t="s">
        <v>2687</v>
      </c>
      <c r="O40" s="440" t="s">
        <v>3204</v>
      </c>
      <c r="P40" s="437" t="s">
        <v>2592</v>
      </c>
      <c r="Q40" s="440" t="s">
        <v>17</v>
      </c>
      <c r="R40" s="440" t="s">
        <v>17</v>
      </c>
      <c r="S40" s="440"/>
    </row>
    <row r="41" spans="1:19" x14ac:dyDescent="0.2">
      <c r="A41" s="566"/>
      <c r="B41" s="566"/>
      <c r="C41" s="566"/>
      <c r="D41" s="566"/>
      <c r="E41" s="625"/>
      <c r="F41" s="566"/>
      <c r="G41" s="566"/>
      <c r="H41" s="566"/>
      <c r="I41" s="80" t="s">
        <v>477</v>
      </c>
      <c r="J41" s="80" t="s">
        <v>17</v>
      </c>
      <c r="K41" s="79">
        <v>1824698439</v>
      </c>
      <c r="L41" s="566"/>
      <c r="M41" s="266">
        <v>50571</v>
      </c>
      <c r="N41" s="440">
        <v>50571</v>
      </c>
      <c r="O41" s="440" t="s">
        <v>17</v>
      </c>
      <c r="P41" s="440" t="s">
        <v>17</v>
      </c>
      <c r="Q41" s="440" t="s">
        <v>17</v>
      </c>
      <c r="R41" s="440" t="s">
        <v>17</v>
      </c>
      <c r="S41" s="440" t="s">
        <v>17</v>
      </c>
    </row>
    <row r="42" spans="1:19" ht="72" x14ac:dyDescent="0.2">
      <c r="A42" s="566" t="s">
        <v>1653</v>
      </c>
      <c r="B42" s="566" t="s">
        <v>474</v>
      </c>
      <c r="C42" s="566"/>
      <c r="D42" s="566" t="s">
        <v>478</v>
      </c>
      <c r="E42" s="625" t="s">
        <v>726</v>
      </c>
      <c r="F42" s="566" t="s">
        <v>1147</v>
      </c>
      <c r="G42" s="566" t="s">
        <v>1148</v>
      </c>
      <c r="H42" s="566" t="s">
        <v>1149</v>
      </c>
      <c r="I42" s="80">
        <v>30000</v>
      </c>
      <c r="J42" s="80" t="s">
        <v>17</v>
      </c>
      <c r="K42" s="80" t="s">
        <v>1275</v>
      </c>
      <c r="L42" s="566" t="s">
        <v>14</v>
      </c>
      <c r="M42" s="266" t="s">
        <v>1150</v>
      </c>
      <c r="N42" s="440" t="s">
        <v>1150</v>
      </c>
      <c r="O42" s="440" t="s">
        <v>3205</v>
      </c>
      <c r="P42" s="437" t="s">
        <v>2592</v>
      </c>
      <c r="Q42" s="440" t="s">
        <v>17</v>
      </c>
      <c r="R42" s="440" t="s">
        <v>17</v>
      </c>
      <c r="S42" s="440" t="s">
        <v>3206</v>
      </c>
    </row>
    <row r="43" spans="1:19" x14ac:dyDescent="0.2">
      <c r="A43" s="566"/>
      <c r="B43" s="566"/>
      <c r="C43" s="566"/>
      <c r="D43" s="566"/>
      <c r="E43" s="625"/>
      <c r="F43" s="566"/>
      <c r="G43" s="566"/>
      <c r="H43" s="566"/>
      <c r="I43" s="80" t="s">
        <v>479</v>
      </c>
      <c r="J43" s="80" t="s">
        <v>17</v>
      </c>
      <c r="K43" s="80">
        <v>1834698046</v>
      </c>
      <c r="L43" s="566"/>
      <c r="M43" s="266">
        <v>7500</v>
      </c>
      <c r="N43" s="440">
        <v>7500</v>
      </c>
      <c r="O43" s="440" t="s">
        <v>17</v>
      </c>
      <c r="P43" s="440" t="s">
        <v>17</v>
      </c>
      <c r="Q43" s="440" t="s">
        <v>17</v>
      </c>
      <c r="R43" s="440" t="s">
        <v>17</v>
      </c>
      <c r="S43" s="440" t="s">
        <v>17</v>
      </c>
    </row>
    <row r="44" spans="1:19" ht="60" customHeight="1" x14ac:dyDescent="0.2">
      <c r="A44" s="566" t="s">
        <v>1654</v>
      </c>
      <c r="B44" s="566" t="s">
        <v>474</v>
      </c>
      <c r="C44" s="566"/>
      <c r="D44" s="566" t="s">
        <v>480</v>
      </c>
      <c r="E44" s="625" t="s">
        <v>726</v>
      </c>
      <c r="F44" s="566" t="s">
        <v>481</v>
      </c>
      <c r="G44" s="566" t="s">
        <v>1151</v>
      </c>
      <c r="H44" s="566" t="s">
        <v>1152</v>
      </c>
      <c r="I44" s="80">
        <v>178952</v>
      </c>
      <c r="J44" s="80" t="s">
        <v>17</v>
      </c>
      <c r="K44" s="80" t="s">
        <v>17</v>
      </c>
      <c r="L44" s="566" t="s">
        <v>14</v>
      </c>
      <c r="M44" s="266" t="s">
        <v>1153</v>
      </c>
      <c r="N44" s="440" t="s">
        <v>1153</v>
      </c>
      <c r="O44" s="440" t="s">
        <v>3207</v>
      </c>
      <c r="P44" s="437" t="s">
        <v>2592</v>
      </c>
      <c r="Q44" s="440" t="s">
        <v>17</v>
      </c>
      <c r="R44" s="440" t="s">
        <v>17</v>
      </c>
      <c r="S44" s="440" t="s">
        <v>3208</v>
      </c>
    </row>
    <row r="45" spans="1:19" x14ac:dyDescent="0.2">
      <c r="A45" s="566"/>
      <c r="B45" s="566"/>
      <c r="C45" s="566"/>
      <c r="D45" s="566"/>
      <c r="E45" s="625"/>
      <c r="F45" s="566"/>
      <c r="G45" s="566"/>
      <c r="H45" s="566"/>
      <c r="I45" s="80" t="s">
        <v>2152</v>
      </c>
      <c r="J45" s="80" t="s">
        <v>17</v>
      </c>
      <c r="K45" s="80" t="s">
        <v>17</v>
      </c>
      <c r="L45" s="566"/>
      <c r="M45" s="266">
        <v>44738</v>
      </c>
      <c r="N45" s="440">
        <v>44738</v>
      </c>
      <c r="O45" s="440" t="s">
        <v>17</v>
      </c>
      <c r="P45" s="440" t="s">
        <v>17</v>
      </c>
      <c r="Q45" s="440" t="s">
        <v>17</v>
      </c>
      <c r="R45" s="440" t="s">
        <v>17</v>
      </c>
      <c r="S45" s="440" t="s">
        <v>17</v>
      </c>
    </row>
    <row r="46" spans="1:19" ht="66.75" customHeight="1" x14ac:dyDescent="0.2">
      <c r="A46" s="566" t="s">
        <v>1655</v>
      </c>
      <c r="B46" s="566" t="s">
        <v>474</v>
      </c>
      <c r="C46" s="566" t="s">
        <v>482</v>
      </c>
      <c r="D46" s="566" t="s">
        <v>483</v>
      </c>
      <c r="E46" s="625" t="s">
        <v>726</v>
      </c>
      <c r="F46" s="566" t="s">
        <v>1154</v>
      </c>
      <c r="G46" s="566" t="s">
        <v>1155</v>
      </c>
      <c r="H46" s="566" t="s">
        <v>593</v>
      </c>
      <c r="I46" s="80">
        <v>30000</v>
      </c>
      <c r="J46" s="80" t="s">
        <v>17</v>
      </c>
      <c r="K46" s="80" t="s">
        <v>17</v>
      </c>
      <c r="L46" s="566" t="s">
        <v>14</v>
      </c>
      <c r="M46" s="266" t="s">
        <v>1155</v>
      </c>
      <c r="N46" s="440" t="s">
        <v>1155</v>
      </c>
      <c r="O46" s="440" t="s">
        <v>3209</v>
      </c>
      <c r="P46" s="437" t="s">
        <v>2832</v>
      </c>
      <c r="Q46" s="440" t="s">
        <v>3210</v>
      </c>
      <c r="R46" s="440" t="s">
        <v>3211</v>
      </c>
      <c r="S46" s="440" t="s">
        <v>3212</v>
      </c>
    </row>
    <row r="47" spans="1:19" ht="14.25" customHeight="1" x14ac:dyDescent="0.2">
      <c r="A47" s="566"/>
      <c r="B47" s="566"/>
      <c r="C47" s="566"/>
      <c r="D47" s="566"/>
      <c r="E47" s="625"/>
      <c r="F47" s="566"/>
      <c r="G47" s="566"/>
      <c r="H47" s="566"/>
      <c r="I47" s="80" t="s">
        <v>2153</v>
      </c>
      <c r="J47" s="80" t="s">
        <v>17</v>
      </c>
      <c r="K47" s="80" t="s">
        <v>17</v>
      </c>
      <c r="L47" s="566"/>
      <c r="M47" s="266">
        <v>7500</v>
      </c>
      <c r="N47" s="440">
        <v>7500</v>
      </c>
      <c r="O47" s="440" t="s">
        <v>17</v>
      </c>
      <c r="P47" s="440" t="s">
        <v>17</v>
      </c>
      <c r="Q47" s="440" t="s">
        <v>17</v>
      </c>
      <c r="R47" s="440" t="s">
        <v>17</v>
      </c>
      <c r="S47" s="440" t="s">
        <v>17</v>
      </c>
    </row>
    <row r="48" spans="1:19" ht="122.25" customHeight="1" x14ac:dyDescent="0.2">
      <c r="A48" s="566" t="s">
        <v>1656</v>
      </c>
      <c r="B48" s="566" t="s">
        <v>474</v>
      </c>
      <c r="C48" s="566"/>
      <c r="D48" s="566" t="s">
        <v>484</v>
      </c>
      <c r="E48" s="581" t="s">
        <v>62</v>
      </c>
      <c r="F48" s="566" t="s">
        <v>485</v>
      </c>
      <c r="G48" s="566" t="s">
        <v>2154</v>
      </c>
      <c r="H48" s="566" t="s">
        <v>1156</v>
      </c>
      <c r="I48" s="80" t="s">
        <v>17</v>
      </c>
      <c r="J48" s="80" t="s">
        <v>17</v>
      </c>
      <c r="K48" s="80" t="s">
        <v>17</v>
      </c>
      <c r="L48" s="566" t="s">
        <v>40</v>
      </c>
      <c r="M48" s="266" t="s">
        <v>1157</v>
      </c>
      <c r="N48" s="440" t="s">
        <v>1158</v>
      </c>
      <c r="O48" s="440" t="s">
        <v>1158</v>
      </c>
      <c r="P48" s="437" t="s">
        <v>3200</v>
      </c>
      <c r="Q48" s="440" t="s">
        <v>3213</v>
      </c>
      <c r="R48" s="440" t="s">
        <v>3214</v>
      </c>
      <c r="S48" s="440" t="s">
        <v>3215</v>
      </c>
    </row>
    <row r="49" spans="1:19" x14ac:dyDescent="0.2">
      <c r="A49" s="566"/>
      <c r="B49" s="566"/>
      <c r="C49" s="566"/>
      <c r="D49" s="566"/>
      <c r="E49" s="581"/>
      <c r="F49" s="566"/>
      <c r="G49" s="566"/>
      <c r="H49" s="566"/>
      <c r="I49" s="80" t="s">
        <v>17</v>
      </c>
      <c r="J49" s="80" t="s">
        <v>17</v>
      </c>
      <c r="K49" s="80" t="s">
        <v>17</v>
      </c>
      <c r="L49" s="566"/>
      <c r="M49" s="266" t="s">
        <v>17</v>
      </c>
      <c r="N49" s="440" t="s">
        <v>17</v>
      </c>
      <c r="O49" s="440" t="s">
        <v>17</v>
      </c>
      <c r="P49" s="440" t="s">
        <v>17</v>
      </c>
      <c r="Q49" s="440" t="s">
        <v>17</v>
      </c>
      <c r="R49" s="440" t="s">
        <v>17</v>
      </c>
      <c r="S49" s="440" t="s">
        <v>17</v>
      </c>
    </row>
    <row r="50" spans="1:19" ht="72" x14ac:dyDescent="0.2">
      <c r="A50" s="566" t="s">
        <v>1657</v>
      </c>
      <c r="B50" s="566" t="s">
        <v>474</v>
      </c>
      <c r="C50" s="566"/>
      <c r="D50" s="566" t="s">
        <v>487</v>
      </c>
      <c r="E50" s="566" t="s">
        <v>62</v>
      </c>
      <c r="F50" s="566" t="s">
        <v>856</v>
      </c>
      <c r="G50" s="566" t="s">
        <v>1159</v>
      </c>
      <c r="H50" s="566" t="s">
        <v>1160</v>
      </c>
      <c r="I50" s="80">
        <v>12496</v>
      </c>
      <c r="J50" s="80" t="s">
        <v>17</v>
      </c>
      <c r="K50" s="80" t="s">
        <v>17</v>
      </c>
      <c r="L50" s="566" t="s">
        <v>14</v>
      </c>
      <c r="M50" s="266" t="s">
        <v>1161</v>
      </c>
      <c r="N50" s="441" t="s">
        <v>1162</v>
      </c>
      <c r="O50" s="441" t="s">
        <v>1162</v>
      </c>
      <c r="P50" s="437" t="s">
        <v>2592</v>
      </c>
      <c r="Q50" s="440" t="s">
        <v>17</v>
      </c>
      <c r="R50" s="440" t="s">
        <v>17</v>
      </c>
      <c r="S50" s="440" t="s">
        <v>3216</v>
      </c>
    </row>
    <row r="51" spans="1:19" ht="35.25" customHeight="1" x14ac:dyDescent="0.2">
      <c r="A51" s="566"/>
      <c r="B51" s="566"/>
      <c r="C51" s="566"/>
      <c r="D51" s="566"/>
      <c r="E51" s="566"/>
      <c r="F51" s="566"/>
      <c r="G51" s="566"/>
      <c r="H51" s="566"/>
      <c r="I51" s="80">
        <v>187</v>
      </c>
      <c r="J51" s="80" t="s">
        <v>17</v>
      </c>
      <c r="K51" s="80" t="s">
        <v>17</v>
      </c>
      <c r="L51" s="566"/>
      <c r="M51" s="266">
        <v>3124</v>
      </c>
      <c r="N51" s="440">
        <v>3124</v>
      </c>
      <c r="O51" s="440" t="s">
        <v>17</v>
      </c>
      <c r="P51" s="440" t="s">
        <v>17</v>
      </c>
      <c r="Q51" s="440" t="s">
        <v>17</v>
      </c>
      <c r="R51" s="440" t="s">
        <v>17</v>
      </c>
      <c r="S51" s="440" t="s">
        <v>17</v>
      </c>
    </row>
    <row r="52" spans="1:19" ht="108" customHeight="1" x14ac:dyDescent="0.2">
      <c r="A52" s="566" t="s">
        <v>1658</v>
      </c>
      <c r="B52" s="566" t="s">
        <v>474</v>
      </c>
      <c r="C52" s="566"/>
      <c r="D52" s="566" t="s">
        <v>488</v>
      </c>
      <c r="E52" s="566" t="s">
        <v>62</v>
      </c>
      <c r="F52" s="566" t="s">
        <v>856</v>
      </c>
      <c r="G52" s="566" t="s">
        <v>1163</v>
      </c>
      <c r="H52" s="566" t="s">
        <v>1164</v>
      </c>
      <c r="I52" s="80" t="s">
        <v>1276</v>
      </c>
      <c r="J52" s="80" t="s">
        <v>17</v>
      </c>
      <c r="K52" s="80" t="s">
        <v>17</v>
      </c>
      <c r="L52" s="566" t="s">
        <v>1165</v>
      </c>
      <c r="M52" s="266" t="s">
        <v>1273</v>
      </c>
      <c r="N52" s="440" t="s">
        <v>1273</v>
      </c>
      <c r="O52" s="440" t="s">
        <v>1273</v>
      </c>
      <c r="P52" s="437" t="s">
        <v>2592</v>
      </c>
      <c r="Q52" s="440" t="s">
        <v>17</v>
      </c>
      <c r="R52" s="440" t="s">
        <v>17</v>
      </c>
      <c r="S52" s="440" t="s">
        <v>3217</v>
      </c>
    </row>
    <row r="53" spans="1:19" x14ac:dyDescent="0.2">
      <c r="A53" s="566"/>
      <c r="B53" s="566"/>
      <c r="C53" s="566"/>
      <c r="D53" s="566"/>
      <c r="E53" s="566"/>
      <c r="F53" s="566"/>
      <c r="G53" s="566"/>
      <c r="H53" s="566"/>
      <c r="I53" s="80"/>
      <c r="J53" s="80" t="s">
        <v>17</v>
      </c>
      <c r="K53" s="80" t="s">
        <v>17</v>
      </c>
      <c r="L53" s="566"/>
      <c r="M53" s="266" t="s">
        <v>1277</v>
      </c>
      <c r="N53" s="440" t="s">
        <v>1277</v>
      </c>
      <c r="O53" s="440" t="s">
        <v>17</v>
      </c>
      <c r="P53" s="440" t="s">
        <v>17</v>
      </c>
      <c r="Q53" s="440" t="s">
        <v>17</v>
      </c>
      <c r="R53" s="440" t="s">
        <v>17</v>
      </c>
      <c r="S53" s="440" t="s">
        <v>17</v>
      </c>
    </row>
    <row r="54" spans="1:19" ht="92.25" customHeight="1" x14ac:dyDescent="0.2">
      <c r="A54" s="566" t="s">
        <v>1659</v>
      </c>
      <c r="B54" s="566" t="s">
        <v>474</v>
      </c>
      <c r="C54" s="566"/>
      <c r="D54" s="566" t="s">
        <v>1166</v>
      </c>
      <c r="E54" s="566" t="s">
        <v>2155</v>
      </c>
      <c r="F54" s="566" t="s">
        <v>1167</v>
      </c>
      <c r="G54" s="566" t="s">
        <v>2156</v>
      </c>
      <c r="H54" s="566" t="s">
        <v>1168</v>
      </c>
      <c r="I54" s="80" t="s">
        <v>17</v>
      </c>
      <c r="J54" s="80" t="s">
        <v>17</v>
      </c>
      <c r="K54" s="80" t="s">
        <v>17</v>
      </c>
      <c r="L54" s="566" t="s">
        <v>1169</v>
      </c>
      <c r="M54" s="566" t="s">
        <v>2157</v>
      </c>
      <c r="N54" s="118" t="s">
        <v>2158</v>
      </c>
      <c r="O54" s="118" t="s">
        <v>2158</v>
      </c>
      <c r="P54" s="437" t="s">
        <v>2590</v>
      </c>
      <c r="Q54" s="440" t="s">
        <v>3218</v>
      </c>
      <c r="R54" s="440" t="s">
        <v>3219</v>
      </c>
      <c r="S54" s="440" t="s">
        <v>3220</v>
      </c>
    </row>
    <row r="55" spans="1:19" x14ac:dyDescent="0.2">
      <c r="A55" s="566"/>
      <c r="B55" s="566"/>
      <c r="C55" s="566"/>
      <c r="D55" s="566"/>
      <c r="E55" s="566"/>
      <c r="F55" s="566"/>
      <c r="G55" s="566"/>
      <c r="H55" s="566"/>
      <c r="I55" s="80" t="s">
        <v>17</v>
      </c>
      <c r="J55" s="80" t="s">
        <v>17</v>
      </c>
      <c r="K55" s="80"/>
      <c r="L55" s="566"/>
      <c r="M55" s="566"/>
      <c r="N55" s="440" t="s">
        <v>17</v>
      </c>
      <c r="O55" s="440" t="s">
        <v>17</v>
      </c>
      <c r="P55" s="440" t="s">
        <v>17</v>
      </c>
      <c r="Q55" s="440" t="s">
        <v>17</v>
      </c>
      <c r="R55" s="440" t="s">
        <v>17</v>
      </c>
      <c r="S55" s="440" t="s">
        <v>17</v>
      </c>
    </row>
    <row r="56" spans="1:19" ht="110.25" customHeight="1" x14ac:dyDescent="0.2">
      <c r="A56" s="566" t="s">
        <v>1660</v>
      </c>
      <c r="B56" s="566" t="s">
        <v>474</v>
      </c>
      <c r="C56" s="566"/>
      <c r="D56" s="566" t="s">
        <v>1170</v>
      </c>
      <c r="E56" s="566" t="s">
        <v>62</v>
      </c>
      <c r="F56" s="566" t="s">
        <v>1171</v>
      </c>
      <c r="G56" s="566" t="s">
        <v>1172</v>
      </c>
      <c r="H56" s="566" t="s">
        <v>1173</v>
      </c>
      <c r="I56" s="80" t="s">
        <v>17</v>
      </c>
      <c r="J56" s="80" t="s">
        <v>17</v>
      </c>
      <c r="K56" s="80" t="s">
        <v>17</v>
      </c>
      <c r="L56" s="566" t="s">
        <v>40</v>
      </c>
      <c r="M56" s="266" t="s">
        <v>1174</v>
      </c>
      <c r="N56" s="440" t="s">
        <v>1175</v>
      </c>
      <c r="O56" s="440" t="s">
        <v>3221</v>
      </c>
      <c r="P56" s="440" t="s">
        <v>2591</v>
      </c>
      <c r="Q56" s="440" t="s">
        <v>3222</v>
      </c>
      <c r="R56" s="440" t="s">
        <v>3223</v>
      </c>
      <c r="S56" s="440" t="s">
        <v>3224</v>
      </c>
    </row>
    <row r="57" spans="1:19" x14ac:dyDescent="0.2">
      <c r="A57" s="566"/>
      <c r="B57" s="566"/>
      <c r="C57" s="566"/>
      <c r="D57" s="566"/>
      <c r="E57" s="566"/>
      <c r="F57" s="566"/>
      <c r="G57" s="566"/>
      <c r="H57" s="566"/>
      <c r="I57" s="80" t="s">
        <v>17</v>
      </c>
      <c r="J57" s="80" t="s">
        <v>17</v>
      </c>
      <c r="K57" s="80" t="s">
        <v>17</v>
      </c>
      <c r="L57" s="566"/>
      <c r="M57" s="266" t="s">
        <v>17</v>
      </c>
      <c r="N57" s="440" t="s">
        <v>17</v>
      </c>
      <c r="O57" s="440" t="s">
        <v>17</v>
      </c>
      <c r="P57" s="440" t="s">
        <v>17</v>
      </c>
      <c r="Q57" s="440" t="s">
        <v>17</v>
      </c>
      <c r="R57" s="440" t="s">
        <v>17</v>
      </c>
      <c r="S57" s="440" t="s">
        <v>17</v>
      </c>
    </row>
    <row r="58" spans="1:19" ht="60" x14ac:dyDescent="0.2">
      <c r="A58" s="566" t="s">
        <v>2159</v>
      </c>
      <c r="B58" s="566" t="s">
        <v>474</v>
      </c>
      <c r="C58" s="566" t="s">
        <v>475</v>
      </c>
      <c r="D58" s="566" t="s">
        <v>2160</v>
      </c>
      <c r="E58" s="566" t="s">
        <v>2161</v>
      </c>
      <c r="F58" s="566" t="s">
        <v>2162</v>
      </c>
      <c r="G58" s="566" t="s">
        <v>2163</v>
      </c>
      <c r="H58" s="566" t="s">
        <v>2164</v>
      </c>
      <c r="I58" s="80">
        <v>50004</v>
      </c>
      <c r="J58" s="80" t="s">
        <v>17</v>
      </c>
      <c r="K58" s="80" t="s">
        <v>17</v>
      </c>
      <c r="L58" s="566"/>
      <c r="M58" s="266" t="s">
        <v>2163</v>
      </c>
      <c r="N58" s="440" t="s">
        <v>2163</v>
      </c>
      <c r="O58" s="440" t="s">
        <v>3225</v>
      </c>
      <c r="P58" s="437" t="s">
        <v>2592</v>
      </c>
      <c r="Q58" s="440" t="s">
        <v>17</v>
      </c>
      <c r="R58" s="440" t="s">
        <v>17</v>
      </c>
      <c r="S58" s="440" t="s">
        <v>3226</v>
      </c>
    </row>
    <row r="59" spans="1:19" x14ac:dyDescent="0.2">
      <c r="A59" s="566"/>
      <c r="B59" s="566"/>
      <c r="C59" s="566"/>
      <c r="D59" s="566"/>
      <c r="E59" s="566"/>
      <c r="F59" s="566"/>
      <c r="G59" s="566"/>
      <c r="H59" s="566"/>
      <c r="I59" s="80" t="s">
        <v>2152</v>
      </c>
      <c r="J59" s="80" t="s">
        <v>17</v>
      </c>
      <c r="K59" s="80" t="s">
        <v>17</v>
      </c>
      <c r="L59" s="566"/>
      <c r="M59" s="266">
        <v>12501</v>
      </c>
      <c r="N59" s="440">
        <v>12501</v>
      </c>
      <c r="O59" s="440" t="s">
        <v>17</v>
      </c>
      <c r="P59" s="440" t="s">
        <v>17</v>
      </c>
      <c r="Q59" s="440" t="s">
        <v>17</v>
      </c>
      <c r="R59" s="440" t="s">
        <v>17</v>
      </c>
      <c r="S59" s="440" t="s">
        <v>17</v>
      </c>
    </row>
  </sheetData>
  <mergeCells count="240">
    <mergeCell ref="A56:A57"/>
    <mergeCell ref="B56:B57"/>
    <mergeCell ref="C56:C57"/>
    <mergeCell ref="D56:D57"/>
    <mergeCell ref="M54:M55"/>
    <mergeCell ref="E54:E55"/>
    <mergeCell ref="F54:F55"/>
    <mergeCell ref="G54:G55"/>
    <mergeCell ref="H54:H55"/>
    <mergeCell ref="L54:L55"/>
    <mergeCell ref="F56:F57"/>
    <mergeCell ref="G56:G57"/>
    <mergeCell ref="H56:H57"/>
    <mergeCell ref="L56:L57"/>
    <mergeCell ref="E56:E57"/>
    <mergeCell ref="G58:G59"/>
    <mergeCell ref="H58:H59"/>
    <mergeCell ref="L58:L59"/>
    <mergeCell ref="A58:A59"/>
    <mergeCell ref="B58:B59"/>
    <mergeCell ref="C58:C59"/>
    <mergeCell ref="D58:D59"/>
    <mergeCell ref="E58:E59"/>
    <mergeCell ref="F58:F59"/>
    <mergeCell ref="C38:C39"/>
    <mergeCell ref="C40:C41"/>
    <mergeCell ref="B38:B39"/>
    <mergeCell ref="B40:B41"/>
    <mergeCell ref="D38:D39"/>
    <mergeCell ref="D40:D41"/>
    <mergeCell ref="E40:E41"/>
    <mergeCell ref="B36:B37"/>
    <mergeCell ref="C36:C37"/>
    <mergeCell ref="D36:D37"/>
    <mergeCell ref="E36:E37"/>
    <mergeCell ref="E38:E39"/>
    <mergeCell ref="B31:B32"/>
    <mergeCell ref="C31:C32"/>
    <mergeCell ref="D31:D32"/>
    <mergeCell ref="E31:E32"/>
    <mergeCell ref="F31:F32"/>
    <mergeCell ref="G31:G32"/>
    <mergeCell ref="H31:H32"/>
    <mergeCell ref="L31:L32"/>
    <mergeCell ref="H33:H34"/>
    <mergeCell ref="L33:L34"/>
    <mergeCell ref="B33:B34"/>
    <mergeCell ref="C33:C34"/>
    <mergeCell ref="D33:D34"/>
    <mergeCell ref="E33:E34"/>
    <mergeCell ref="F33:F34"/>
    <mergeCell ref="G33:G34"/>
    <mergeCell ref="H27:H28"/>
    <mergeCell ref="L27:L28"/>
    <mergeCell ref="A29:A30"/>
    <mergeCell ref="B29:B30"/>
    <mergeCell ref="C29:C30"/>
    <mergeCell ref="D29:D30"/>
    <mergeCell ref="E29:E30"/>
    <mergeCell ref="F29:F30"/>
    <mergeCell ref="G29:G30"/>
    <mergeCell ref="H29:H30"/>
    <mergeCell ref="B27:B28"/>
    <mergeCell ref="C27:C28"/>
    <mergeCell ref="D27:D28"/>
    <mergeCell ref="E27:E28"/>
    <mergeCell ref="F27:F28"/>
    <mergeCell ref="G27:G28"/>
    <mergeCell ref="L29:L30"/>
    <mergeCell ref="A27:A28"/>
    <mergeCell ref="D42:D43"/>
    <mergeCell ref="B52:B53"/>
    <mergeCell ref="E50:E51"/>
    <mergeCell ref="B42:B43"/>
    <mergeCell ref="B44:B45"/>
    <mergeCell ref="B46:B47"/>
    <mergeCell ref="A54:A55"/>
    <mergeCell ref="D54:D55"/>
    <mergeCell ref="D46:D47"/>
    <mergeCell ref="E46:E47"/>
    <mergeCell ref="A52:A53"/>
    <mergeCell ref="D52:D53"/>
    <mergeCell ref="E52:E53"/>
    <mergeCell ref="B50:B51"/>
    <mergeCell ref="C50:C51"/>
    <mergeCell ref="B48:B49"/>
    <mergeCell ref="C48:C49"/>
    <mergeCell ref="B54:B55"/>
    <mergeCell ref="C52:C53"/>
    <mergeCell ref="C54:C55"/>
    <mergeCell ref="C42:C43"/>
    <mergeCell ref="C44:C45"/>
    <mergeCell ref="C46:C47"/>
    <mergeCell ref="F52:F53"/>
    <mergeCell ref="G52:G53"/>
    <mergeCell ref="A50:A51"/>
    <mergeCell ref="D50:D51"/>
    <mergeCell ref="G50:G51"/>
    <mergeCell ref="F50:F51"/>
    <mergeCell ref="F46:F47"/>
    <mergeCell ref="G46:G47"/>
    <mergeCell ref="L50:L51"/>
    <mergeCell ref="D48:D49"/>
    <mergeCell ref="E48:E49"/>
    <mergeCell ref="F48:F49"/>
    <mergeCell ref="G48:G49"/>
    <mergeCell ref="H48:H49"/>
    <mergeCell ref="L48:L49"/>
    <mergeCell ref="H52:H53"/>
    <mergeCell ref="L52:L53"/>
    <mergeCell ref="H50:H51"/>
    <mergeCell ref="H46:H47"/>
    <mergeCell ref="L46:L47"/>
    <mergeCell ref="F38:F39"/>
    <mergeCell ref="G38:G39"/>
    <mergeCell ref="H38:H39"/>
    <mergeCell ref="L38:L39"/>
    <mergeCell ref="E44:E45"/>
    <mergeCell ref="F44:F45"/>
    <mergeCell ref="G44:G45"/>
    <mergeCell ref="H44:H45"/>
    <mergeCell ref="F40:F41"/>
    <mergeCell ref="G40:G41"/>
    <mergeCell ref="H40:H41"/>
    <mergeCell ref="L40:L41"/>
    <mergeCell ref="E42:E43"/>
    <mergeCell ref="F42:F43"/>
    <mergeCell ref="G42:G43"/>
    <mergeCell ref="H42:H43"/>
    <mergeCell ref="L42:L43"/>
    <mergeCell ref="L44:L45"/>
    <mergeCell ref="A14:A15"/>
    <mergeCell ref="A16:A17"/>
    <mergeCell ref="A18:A19"/>
    <mergeCell ref="A20:A21"/>
    <mergeCell ref="A22:A23"/>
    <mergeCell ref="A24:A25"/>
    <mergeCell ref="A48:A49"/>
    <mergeCell ref="A31:A32"/>
    <mergeCell ref="A46:A47"/>
    <mergeCell ref="A40:A41"/>
    <mergeCell ref="A42:A43"/>
    <mergeCell ref="A36:A37"/>
    <mergeCell ref="A38:A39"/>
    <mergeCell ref="A33:A34"/>
    <mergeCell ref="L14:L15"/>
    <mergeCell ref="L16:L17"/>
    <mergeCell ref="L22:L23"/>
    <mergeCell ref="L24:L25"/>
    <mergeCell ref="F36:F37"/>
    <mergeCell ref="G36:G37"/>
    <mergeCell ref="H36:H37"/>
    <mergeCell ref="L36:L37"/>
    <mergeCell ref="A44:A45"/>
    <mergeCell ref="D44:D45"/>
    <mergeCell ref="H24:H25"/>
    <mergeCell ref="B22:B23"/>
    <mergeCell ref="C22:C23"/>
    <mergeCell ref="D22:D23"/>
    <mergeCell ref="E22:E23"/>
    <mergeCell ref="E18:E19"/>
    <mergeCell ref="F22:F23"/>
    <mergeCell ref="G22:G23"/>
    <mergeCell ref="H22:H23"/>
    <mergeCell ref="B24:B25"/>
    <mergeCell ref="C24:C25"/>
    <mergeCell ref="D24:D25"/>
    <mergeCell ref="E24:E25"/>
    <mergeCell ref="F24:F25"/>
    <mergeCell ref="G24:G25"/>
    <mergeCell ref="L18:L19"/>
    <mergeCell ref="B20:B21"/>
    <mergeCell ref="C20:C21"/>
    <mergeCell ref="D20:D21"/>
    <mergeCell ref="E20:E21"/>
    <mergeCell ref="F20:F21"/>
    <mergeCell ref="G20:G21"/>
    <mergeCell ref="H20:H21"/>
    <mergeCell ref="L20:L21"/>
    <mergeCell ref="B18:B19"/>
    <mergeCell ref="H16:H17"/>
    <mergeCell ref="B14:B15"/>
    <mergeCell ref="C14:C15"/>
    <mergeCell ref="D14:D15"/>
    <mergeCell ref="E14:E15"/>
    <mergeCell ref="F18:F19"/>
    <mergeCell ref="G18:G19"/>
    <mergeCell ref="H18:H19"/>
    <mergeCell ref="C18:C19"/>
    <mergeCell ref="D18:D19"/>
    <mergeCell ref="B16:B17"/>
    <mergeCell ref="C16:C17"/>
    <mergeCell ref="D16:D17"/>
    <mergeCell ref="E16:E17"/>
    <mergeCell ref="F16:F17"/>
    <mergeCell ref="G16:G17"/>
    <mergeCell ref="F14:F15"/>
    <mergeCell ref="G14:G15"/>
    <mergeCell ref="H14:H15"/>
    <mergeCell ref="A10:A11"/>
    <mergeCell ref="B10:B11"/>
    <mergeCell ref="C10:C11"/>
    <mergeCell ref="D10:D11"/>
    <mergeCell ref="A12:A13"/>
    <mergeCell ref="B12:B13"/>
    <mergeCell ref="C12:C13"/>
    <mergeCell ref="D12:D13"/>
    <mergeCell ref="A8:A9"/>
    <mergeCell ref="B8:B9"/>
    <mergeCell ref="C8:C9"/>
    <mergeCell ref="D8:D9"/>
    <mergeCell ref="L12:L13"/>
    <mergeCell ref="E10:E11"/>
    <mergeCell ref="F10:F11"/>
    <mergeCell ref="G10:G11"/>
    <mergeCell ref="H10:H11"/>
    <mergeCell ref="L10:L11"/>
    <mergeCell ref="E12:E13"/>
    <mergeCell ref="F12:F13"/>
    <mergeCell ref="G12:G13"/>
    <mergeCell ref="H12:H13"/>
    <mergeCell ref="A3:N3"/>
    <mergeCell ref="A1:E1"/>
    <mergeCell ref="L6:L7"/>
    <mergeCell ref="A5:A7"/>
    <mergeCell ref="B5:B7"/>
    <mergeCell ref="I5:L5"/>
    <mergeCell ref="M5:S5"/>
    <mergeCell ref="M6:S6"/>
    <mergeCell ref="E8:E9"/>
    <mergeCell ref="F8:F9"/>
    <mergeCell ref="G8:G9"/>
    <mergeCell ref="H8:H9"/>
    <mergeCell ref="L8:L9"/>
    <mergeCell ref="C5:C7"/>
    <mergeCell ref="D5:D7"/>
    <mergeCell ref="E5:E7"/>
    <mergeCell ref="F5:F7"/>
    <mergeCell ref="G5:G7"/>
    <mergeCell ref="H5:H7"/>
  </mergeCells>
  <conditionalFormatting sqref="P12 P16 P18 P22 P24 P26:P27 P29 P33 P35:P36 P42 P44 P46 P48 P50 P52 P58 P54 P56 P20 P8 P10 P38 P40 P14 P31">
    <cfRule type="cellIs" dxfId="1014" priority="46" operator="equal">
      <formula>"Not Applicable"</formula>
    </cfRule>
    <cfRule type="cellIs" dxfId="1013" priority="47" operator="equal">
      <formula>"Target Exceeded"</formula>
    </cfRule>
    <cfRule type="cellIs" dxfId="1012" priority="48" operator="equal">
      <formula>"Target Partially Met"</formula>
    </cfRule>
    <cfRule type="cellIs" dxfId="1011" priority="49" operator="equal">
      <formula>"Nil Achieved"</formula>
    </cfRule>
    <cfRule type="cellIs" dxfId="1010" priority="50" operator="equal">
      <formula>"Target Met"</formula>
    </cfRule>
  </conditionalFormatting>
  <conditionalFormatting sqref="P8 P10 P12 P16 P18 P58 P56 P54 P52 P50 P48 P46 P44 P42 P40 P38 P35:P36 P33 P29 P26:P27 P24 P20 P22 P14 P31">
    <cfRule type="cellIs" dxfId="1009" priority="41" operator="equal">
      <formula>"Not Applicable"</formula>
    </cfRule>
    <cfRule type="cellIs" dxfId="1008" priority="42" operator="equal">
      <formula>"Target Exceeded"</formula>
    </cfRule>
    <cfRule type="cellIs" dxfId="1007" priority="43" operator="equal">
      <formula>"Target Partially Met"</formula>
    </cfRule>
    <cfRule type="cellIs" dxfId="1006" priority="44" operator="equal">
      <formula>"Nil Achieved"</formula>
    </cfRule>
    <cfRule type="cellIs" dxfId="1005" priority="45" operator="equal">
      <formula>"Target Met"</formula>
    </cfRule>
  </conditionalFormatting>
  <conditionalFormatting sqref="P8 P10">
    <cfRule type="cellIs" dxfId="1004" priority="36" operator="equal">
      <formula>"Not Applicable"</formula>
    </cfRule>
    <cfRule type="cellIs" dxfId="1003" priority="37" operator="equal">
      <formula>"Target Exceeded"</formula>
    </cfRule>
    <cfRule type="cellIs" dxfId="1002" priority="38" operator="equal">
      <formula>"Target Partially Met"</formula>
    </cfRule>
    <cfRule type="cellIs" dxfId="1001" priority="39" operator="equal">
      <formula>"Nil Achieved"</formula>
    </cfRule>
    <cfRule type="cellIs" dxfId="1000" priority="40" operator="equal">
      <formula>"Target Met"</formula>
    </cfRule>
  </conditionalFormatting>
  <conditionalFormatting sqref="P8 P10 P12 P16 P18 P20 P22 P24 P26:P27 P29 P33 P35:P36 P38 P40 P42 P44 P46 P48 P50 P52 P54 P56 P58 P14 P31">
    <cfRule type="cellIs" dxfId="999" priority="31" operator="equal">
      <formula>"Not Applicable"</formula>
    </cfRule>
    <cfRule type="cellIs" dxfId="998" priority="32" operator="equal">
      <formula>"Target Partially Met"</formula>
    </cfRule>
    <cfRule type="cellIs" dxfId="997" priority="33" operator="equal">
      <formula>"Target Exceeded"</formula>
    </cfRule>
    <cfRule type="cellIs" dxfId="996" priority="34" operator="equal">
      <formula>"Nil Achieved"</formula>
    </cfRule>
    <cfRule type="cellIs" dxfId="995" priority="35" operator="equal">
      <formula>"Target Met"</formula>
    </cfRule>
  </conditionalFormatting>
  <conditionalFormatting sqref="P12 P16 P18 P22 P24 P26:P27 P29 P33 P35:P36 P42 P44 P46 P48 P50 P52 P58 P54 P56 P20 P8 P10 P38 P40 P14 P31">
    <cfRule type="cellIs" dxfId="994" priority="26" operator="equal">
      <formula>"Not Applicable"</formula>
    </cfRule>
    <cfRule type="cellIs" dxfId="993" priority="27" operator="equal">
      <formula>"Target Exceeded"</formula>
    </cfRule>
    <cfRule type="cellIs" dxfId="992" priority="28" operator="equal">
      <formula>"Target Partially Met"</formula>
    </cfRule>
    <cfRule type="cellIs" dxfId="991" priority="29" operator="equal">
      <formula>"Nil Achieved"</formula>
    </cfRule>
    <cfRule type="cellIs" dxfId="990" priority="30" operator="equal">
      <formula>"Target Met"</formula>
    </cfRule>
  </conditionalFormatting>
  <conditionalFormatting sqref="P8 P10 P12 P16 P18 P58 P56 P54 P52 P50 P48 P46 P44 P42 P40 P38 P35:P36 P33 P29 P26:P27 P24 P20 P22 P14 P31">
    <cfRule type="cellIs" dxfId="989" priority="21" operator="equal">
      <formula>"Not Applicable"</formula>
    </cfRule>
    <cfRule type="cellIs" dxfId="988" priority="22" operator="equal">
      <formula>"Target Exceeded"</formula>
    </cfRule>
    <cfRule type="cellIs" dxfId="987" priority="23" operator="equal">
      <formula>"Target Partially Met"</formula>
    </cfRule>
    <cfRule type="cellIs" dxfId="986" priority="24" operator="equal">
      <formula>"Nil Achieved"</formula>
    </cfRule>
    <cfRule type="cellIs" dxfId="985" priority="25" operator="equal">
      <formula>"Target Met"</formula>
    </cfRule>
  </conditionalFormatting>
  <conditionalFormatting sqref="P8 P10">
    <cfRule type="cellIs" dxfId="984" priority="16" operator="equal">
      <formula>"Not Applicable"</formula>
    </cfRule>
    <cfRule type="cellIs" dxfId="983" priority="17" operator="equal">
      <formula>"Target Exceeded"</formula>
    </cfRule>
    <cfRule type="cellIs" dxfId="982" priority="18" operator="equal">
      <formula>"Target Partially Met"</formula>
    </cfRule>
    <cfRule type="cellIs" dxfId="981" priority="19" operator="equal">
      <formula>"Nil Achieved"</formula>
    </cfRule>
    <cfRule type="cellIs" dxfId="980" priority="20" operator="equal">
      <formula>"Target Met"</formula>
    </cfRule>
  </conditionalFormatting>
  <conditionalFormatting sqref="P8 P10 P12 P16 P18 P20 P22 P24 P26:P27 P29 P33 P35:P36 P38 P40 P42 P44 P46 P48 P50 P52 P54 P56 P58 P14 P31">
    <cfRule type="cellIs" dxfId="979" priority="11" operator="equal">
      <formula>"Not Applicable"</formula>
    </cfRule>
    <cfRule type="cellIs" dxfId="978" priority="12" operator="equal">
      <formula>"Target Partially Met"</formula>
    </cfRule>
    <cfRule type="cellIs" dxfId="977" priority="13" operator="equal">
      <formula>"Target Exceeded"</formula>
    </cfRule>
    <cfRule type="cellIs" dxfId="976" priority="14" operator="equal">
      <formula>"Nil Achieved"</formula>
    </cfRule>
    <cfRule type="cellIs" dxfId="975" priority="15" operator="equal">
      <formula>"Target Met"</formula>
    </cfRule>
  </conditionalFormatting>
  <conditionalFormatting sqref="P31">
    <cfRule type="cellIs" dxfId="974" priority="6" operator="equal">
      <formula>"Not Applicable"</formula>
    </cfRule>
    <cfRule type="cellIs" dxfId="973" priority="7" operator="equal">
      <formula>"Target Exceeded"</formula>
    </cfRule>
    <cfRule type="cellIs" dxfId="972" priority="8" operator="equal">
      <formula>"Target Partially Met"</formula>
    </cfRule>
    <cfRule type="cellIs" dxfId="971" priority="9" operator="equal">
      <formula>"Nil Achieved"</formula>
    </cfRule>
    <cfRule type="cellIs" dxfId="970" priority="10" operator="equal">
      <formula>"Target Met"</formula>
    </cfRule>
  </conditionalFormatting>
  <conditionalFormatting sqref="P31">
    <cfRule type="cellIs" dxfId="969" priority="1" operator="equal">
      <formula>"Not Applicable"</formula>
    </cfRule>
    <cfRule type="cellIs" dxfId="968" priority="2" operator="equal">
      <formula>"Target Exceeded"</formula>
    </cfRule>
    <cfRule type="cellIs" dxfId="967" priority="3" operator="equal">
      <formula>"Target Partially Met"</formula>
    </cfRule>
    <cfRule type="cellIs" dxfId="966" priority="4" operator="equal">
      <formula>"Nil Achieved"</formula>
    </cfRule>
    <cfRule type="cellIs" dxfId="965" priority="5" operator="equal">
      <formula>"Target Met"</formula>
    </cfRule>
  </conditionalFormatting>
  <pageMargins left="0.70866141732283472" right="0.70866141732283472" top="0.74803149606299213" bottom="0.74803149606299213" header="0.31496062992125984" footer="0.31496062992125984"/>
  <pageSetup scale="60" firstPageNumber="30"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P8 P10 P12 P14 P16 P18 P20 P22 P24 P26:P27 P29 P44 P33 P35:P36 P38 P40 P58 P46 P48 P50 P52 P54 P56 P42 P31</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2499</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2499</v>
      </c>
    </row>
    <row r="13" spans="1:16" s="170" customFormat="1" ht="18" x14ac:dyDescent="0.25">
      <c r="G13" s="197"/>
    </row>
    <row r="14" spans="1:16" s="170" customFormat="1" ht="18" x14ac:dyDescent="0.25">
      <c r="D14" s="171">
        <v>1.1000000000000001</v>
      </c>
      <c r="E14" s="169" t="s">
        <v>2453</v>
      </c>
      <c r="F14" s="170">
        <v>13</v>
      </c>
    </row>
    <row r="15" spans="1:16" s="170" customFormat="1" ht="18.75" x14ac:dyDescent="0.3">
      <c r="D15" s="170" t="s">
        <v>2454</v>
      </c>
      <c r="E15" s="172" t="s">
        <v>2455</v>
      </c>
      <c r="F15" s="170">
        <v>13</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39" spans="4:7" hidden="1" x14ac:dyDescent="0.3"/>
    <row r="40" spans="4:7" hidden="1" x14ac:dyDescent="0.3"/>
    <row r="41" spans="4:7" hidden="1" x14ac:dyDescent="0.3"/>
    <row r="42" spans="4:7" ht="18.75" hidden="1" x14ac:dyDescent="0.3">
      <c r="D42" s="175"/>
      <c r="E42" s="176"/>
      <c r="F42" s="177"/>
      <c r="G42" s="177"/>
    </row>
    <row r="43" spans="4:7" ht="18.75" hidden="1" x14ac:dyDescent="0.3">
      <c r="D43" s="177"/>
      <c r="E43" s="177"/>
      <c r="F43" s="177"/>
      <c r="G43" s="177"/>
    </row>
    <row r="44" spans="4:7" ht="18.75" hidden="1" x14ac:dyDescent="0.3">
      <c r="D44" s="177"/>
      <c r="E44" s="177"/>
      <c r="F44" s="177"/>
      <c r="G44" s="177"/>
    </row>
    <row r="45" spans="4:7" hidden="1" x14ac:dyDescent="0.3">
      <c r="D45" s="178"/>
      <c r="E45" s="179"/>
      <c r="F45" s="179"/>
      <c r="G45" s="179"/>
    </row>
    <row r="46" spans="4:7" hidden="1" x14ac:dyDescent="0.3"/>
    <row r="47" spans="4:7" hidden="1" x14ac:dyDescent="0.3"/>
    <row r="48" spans="4:7" ht="18.75" x14ac:dyDescent="0.3">
      <c r="D48" s="171"/>
      <c r="E48" s="170"/>
      <c r="F48" s="170"/>
    </row>
    <row r="72" spans="4:7" ht="18.75" x14ac:dyDescent="0.3">
      <c r="D72" s="175"/>
      <c r="E72" s="176"/>
      <c r="F72" s="178"/>
      <c r="G72" s="178"/>
    </row>
    <row r="73" spans="4:7" x14ac:dyDescent="0.3">
      <c r="D73" s="178"/>
      <c r="E73" s="178"/>
      <c r="F73" s="178"/>
      <c r="G73" s="178"/>
    </row>
    <row r="74" spans="4:7" ht="18.75" x14ac:dyDescent="0.3">
      <c r="D74" s="178"/>
      <c r="E74" s="177"/>
      <c r="F74" s="177"/>
      <c r="G74" s="177"/>
    </row>
    <row r="75" spans="4:7" x14ac:dyDescent="0.3">
      <c r="D75" s="178"/>
      <c r="E75" s="179"/>
      <c r="F75" s="195"/>
      <c r="G75"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80" fitToHeight="25" orientation="portrait" r:id="rId1"/>
  <headerFooter>
    <oddFooter>Page &amp;P of &amp;N</oddFooter>
  </headerFooter>
  <rowBreaks count="1" manualBreakCount="1">
    <brk id="38" max="15"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5"/>
  <sheetViews>
    <sheetView view="pageBreakPreview" zoomScale="80" zoomScaleSheetLayoutView="80" workbookViewId="0">
      <pane ySplit="10" topLeftCell="A11" activePane="bottomLeft" state="frozen"/>
      <selection pane="bottomLeft" activeCell="A11" sqref="A11:A12"/>
    </sheetView>
  </sheetViews>
  <sheetFormatPr defaultRowHeight="15" x14ac:dyDescent="0.25"/>
  <cols>
    <col min="1" max="1" width="8.7109375" style="30" customWidth="1"/>
    <col min="2" max="2" width="15.140625" style="30" bestFit="1" customWidth="1"/>
    <col min="3" max="3" width="11.140625" style="30" customWidth="1"/>
    <col min="4" max="4" width="9.5703125" style="30" customWidth="1"/>
    <col min="5" max="7" width="9.140625" style="30"/>
    <col min="8" max="8" width="10.140625" style="30" customWidth="1"/>
    <col min="9" max="12" width="9.140625" style="30"/>
    <col min="13" max="13" width="9.42578125" style="30" hidden="1" customWidth="1"/>
    <col min="14" max="14" width="10.140625" style="30" customWidth="1"/>
    <col min="15" max="15" width="9.85546875" style="30" customWidth="1"/>
    <col min="16" max="16" width="11" style="30" hidden="1" customWidth="1"/>
    <col min="17" max="18" width="9.140625" style="30"/>
    <col min="19" max="19" width="10" style="30" customWidth="1"/>
    <col min="20" max="20" width="10.7109375" style="30" customWidth="1"/>
    <col min="21" max="16384" width="9.140625" style="30"/>
  </cols>
  <sheetData>
    <row r="1" spans="1:20" ht="15.75" x14ac:dyDescent="0.25">
      <c r="A1" s="586" t="s">
        <v>2</v>
      </c>
      <c r="B1" s="586"/>
      <c r="C1" s="586"/>
      <c r="D1" s="586"/>
      <c r="E1" s="586"/>
      <c r="F1" s="132"/>
    </row>
    <row r="3" spans="1:20" ht="15.75" x14ac:dyDescent="0.25">
      <c r="A3" s="586" t="s">
        <v>1667</v>
      </c>
      <c r="B3" s="586"/>
      <c r="C3" s="586"/>
      <c r="D3" s="586"/>
      <c r="E3" s="586"/>
      <c r="F3" s="586"/>
      <c r="G3" s="123"/>
    </row>
    <row r="8" spans="1:20" ht="24" customHeight="1" x14ac:dyDescent="0.25">
      <c r="A8" s="575" t="s">
        <v>1512</v>
      </c>
      <c r="B8" s="576" t="s">
        <v>0</v>
      </c>
      <c r="C8" s="575" t="s">
        <v>3</v>
      </c>
      <c r="D8" s="575" t="s">
        <v>4</v>
      </c>
      <c r="E8" s="575" t="s">
        <v>5</v>
      </c>
      <c r="F8" s="575" t="s">
        <v>1831</v>
      </c>
      <c r="G8" s="575" t="s">
        <v>6</v>
      </c>
      <c r="H8" s="576" t="s">
        <v>12</v>
      </c>
      <c r="I8" s="575" t="s">
        <v>7</v>
      </c>
      <c r="J8" s="575"/>
      <c r="K8" s="575"/>
      <c r="L8" s="575"/>
      <c r="M8" s="555" t="s">
        <v>2782</v>
      </c>
      <c r="N8" s="555"/>
      <c r="O8" s="555"/>
      <c r="P8" s="555"/>
      <c r="Q8" s="555"/>
      <c r="R8" s="555"/>
      <c r="S8" s="555"/>
      <c r="T8" s="555"/>
    </row>
    <row r="9" spans="1:20" ht="15" customHeight="1" x14ac:dyDescent="0.25">
      <c r="A9" s="575"/>
      <c r="B9" s="579"/>
      <c r="C9" s="575"/>
      <c r="D9" s="575"/>
      <c r="E9" s="575"/>
      <c r="F9" s="575"/>
      <c r="G9" s="575"/>
      <c r="H9" s="579"/>
      <c r="I9" s="77" t="s">
        <v>1</v>
      </c>
      <c r="J9" s="77" t="s">
        <v>8</v>
      </c>
      <c r="K9" s="77" t="s">
        <v>9</v>
      </c>
      <c r="L9" s="575" t="s">
        <v>10</v>
      </c>
      <c r="M9" s="556" t="s">
        <v>2776</v>
      </c>
      <c r="N9" s="556"/>
      <c r="O9" s="556"/>
      <c r="P9" s="556"/>
      <c r="Q9" s="556"/>
      <c r="R9" s="556"/>
      <c r="S9" s="556"/>
      <c r="T9" s="556"/>
    </row>
    <row r="10" spans="1:20" ht="132" x14ac:dyDescent="0.25">
      <c r="A10" s="576"/>
      <c r="B10" s="579"/>
      <c r="C10" s="576"/>
      <c r="D10" s="576"/>
      <c r="E10" s="576"/>
      <c r="F10" s="576"/>
      <c r="G10" s="576"/>
      <c r="H10" s="579"/>
      <c r="I10" s="78" t="s">
        <v>11</v>
      </c>
      <c r="J10" s="78" t="s">
        <v>11</v>
      </c>
      <c r="K10" s="78" t="s">
        <v>11</v>
      </c>
      <c r="L10" s="576"/>
      <c r="M10" s="280" t="s">
        <v>2676</v>
      </c>
      <c r="N10" s="368" t="s">
        <v>2780</v>
      </c>
      <c r="O10" s="368" t="s">
        <v>2781</v>
      </c>
      <c r="P10" s="280" t="s">
        <v>2681</v>
      </c>
      <c r="Q10" s="280" t="s">
        <v>2677</v>
      </c>
      <c r="R10" s="280" t="s">
        <v>2678</v>
      </c>
      <c r="S10" s="280" t="s">
        <v>2679</v>
      </c>
      <c r="T10" s="280" t="s">
        <v>2680</v>
      </c>
    </row>
    <row r="11" spans="1:20" ht="72" x14ac:dyDescent="0.25">
      <c r="A11" s="566" t="s">
        <v>1662</v>
      </c>
      <c r="B11" s="566" t="s">
        <v>203</v>
      </c>
      <c r="C11" s="566" t="s">
        <v>727</v>
      </c>
      <c r="D11" s="566" t="s">
        <v>1356</v>
      </c>
      <c r="E11" s="566" t="s">
        <v>1357</v>
      </c>
      <c r="F11" s="566" t="s">
        <v>1358</v>
      </c>
      <c r="G11" s="566" t="s">
        <v>1359</v>
      </c>
      <c r="H11" s="566" t="s">
        <v>1360</v>
      </c>
      <c r="I11" s="80" t="s">
        <v>17</v>
      </c>
      <c r="J11" s="80" t="s">
        <v>17</v>
      </c>
      <c r="K11" s="80" t="s">
        <v>17</v>
      </c>
      <c r="L11" s="566" t="s">
        <v>41</v>
      </c>
      <c r="M11" s="266" t="s">
        <v>2062</v>
      </c>
      <c r="N11" s="443" t="s">
        <v>2063</v>
      </c>
      <c r="O11" s="483" t="s">
        <v>2063</v>
      </c>
      <c r="P11" s="443"/>
      <c r="Q11" s="442" t="s">
        <v>2592</v>
      </c>
      <c r="R11" s="443" t="s">
        <v>17</v>
      </c>
      <c r="S11" s="443" t="s">
        <v>17</v>
      </c>
      <c r="T11" s="443" t="s">
        <v>3227</v>
      </c>
    </row>
    <row r="12" spans="1:20" x14ac:dyDescent="0.25">
      <c r="A12" s="566"/>
      <c r="B12" s="566"/>
      <c r="C12" s="566"/>
      <c r="D12" s="566"/>
      <c r="E12" s="566"/>
      <c r="F12" s="566"/>
      <c r="G12" s="566"/>
      <c r="H12" s="566"/>
      <c r="I12" s="80" t="s">
        <v>17</v>
      </c>
      <c r="J12" s="80" t="s">
        <v>17</v>
      </c>
      <c r="K12" s="80" t="s">
        <v>17</v>
      </c>
      <c r="L12" s="566"/>
      <c r="M12" s="266" t="s">
        <v>17</v>
      </c>
      <c r="N12" s="443" t="s">
        <v>17</v>
      </c>
      <c r="O12" s="443" t="s">
        <v>17</v>
      </c>
      <c r="P12" s="443" t="s">
        <v>17</v>
      </c>
      <c r="Q12" s="443" t="s">
        <v>17</v>
      </c>
      <c r="R12" s="443" t="s">
        <v>17</v>
      </c>
      <c r="S12" s="443" t="s">
        <v>17</v>
      </c>
      <c r="T12" s="443" t="s">
        <v>17</v>
      </c>
    </row>
    <row r="13" spans="1:20" ht="72" x14ac:dyDescent="0.25">
      <c r="A13" s="566" t="s">
        <v>1663</v>
      </c>
      <c r="B13" s="566" t="s">
        <v>203</v>
      </c>
      <c r="C13" s="566"/>
      <c r="D13" s="566" t="s">
        <v>1362</v>
      </c>
      <c r="E13" s="566" t="s">
        <v>40</v>
      </c>
      <c r="F13" s="566" t="s">
        <v>1443</v>
      </c>
      <c r="G13" s="566" t="s">
        <v>1363</v>
      </c>
      <c r="H13" s="566" t="s">
        <v>1360</v>
      </c>
      <c r="I13" s="80" t="s">
        <v>17</v>
      </c>
      <c r="J13" s="80" t="s">
        <v>17</v>
      </c>
      <c r="K13" s="80" t="s">
        <v>17</v>
      </c>
      <c r="L13" s="566" t="s">
        <v>41</v>
      </c>
      <c r="M13" s="266" t="s">
        <v>1364</v>
      </c>
      <c r="N13" s="443" t="s">
        <v>1437</v>
      </c>
      <c r="O13" s="483" t="s">
        <v>1437</v>
      </c>
      <c r="P13" s="443"/>
      <c r="Q13" s="442" t="s">
        <v>2592</v>
      </c>
      <c r="R13" s="443" t="s">
        <v>17</v>
      </c>
      <c r="S13" s="443" t="s">
        <v>17</v>
      </c>
      <c r="T13" s="443" t="s">
        <v>3228</v>
      </c>
    </row>
    <row r="14" spans="1:20" x14ac:dyDescent="0.25">
      <c r="A14" s="566"/>
      <c r="B14" s="566"/>
      <c r="C14" s="566"/>
      <c r="D14" s="566"/>
      <c r="E14" s="566"/>
      <c r="F14" s="566"/>
      <c r="G14" s="566"/>
      <c r="H14" s="566"/>
      <c r="I14" s="80" t="s">
        <v>17</v>
      </c>
      <c r="J14" s="80" t="s">
        <v>17</v>
      </c>
      <c r="K14" s="80" t="s">
        <v>17</v>
      </c>
      <c r="L14" s="566" t="s">
        <v>17</v>
      </c>
      <c r="M14" s="266" t="s">
        <v>17</v>
      </c>
      <c r="N14" s="443" t="s">
        <v>17</v>
      </c>
      <c r="O14" s="443" t="s">
        <v>17</v>
      </c>
      <c r="P14" s="443" t="s">
        <v>17</v>
      </c>
      <c r="Q14" s="443" t="s">
        <v>17</v>
      </c>
      <c r="R14" s="443" t="s">
        <v>17</v>
      </c>
      <c r="S14" s="443" t="s">
        <v>17</v>
      </c>
      <c r="T14" s="443" t="s">
        <v>17</v>
      </c>
    </row>
    <row r="15" spans="1:20" ht="102" customHeight="1" x14ac:dyDescent="0.25">
      <c r="A15" s="566" t="s">
        <v>1664</v>
      </c>
      <c r="B15" s="566" t="s">
        <v>203</v>
      </c>
      <c r="C15" s="566"/>
      <c r="D15" s="566" t="s">
        <v>1365</v>
      </c>
      <c r="E15" s="566" t="s">
        <v>62</v>
      </c>
      <c r="F15" s="566" t="s">
        <v>2064</v>
      </c>
      <c r="G15" s="566" t="s">
        <v>1366</v>
      </c>
      <c r="H15" s="566" t="s">
        <v>1438</v>
      </c>
      <c r="I15" s="80" t="s">
        <v>17</v>
      </c>
      <c r="J15" s="80" t="s">
        <v>17</v>
      </c>
      <c r="K15" s="80" t="s">
        <v>17</v>
      </c>
      <c r="L15" s="566" t="s">
        <v>41</v>
      </c>
      <c r="M15" s="266" t="s">
        <v>1367</v>
      </c>
      <c r="N15" s="443" t="s">
        <v>1367</v>
      </c>
      <c r="O15" s="443">
        <v>218</v>
      </c>
      <c r="P15" s="443"/>
      <c r="Q15" s="442" t="s">
        <v>3141</v>
      </c>
      <c r="R15" s="443" t="s">
        <v>17</v>
      </c>
      <c r="S15" s="443" t="s">
        <v>17</v>
      </c>
      <c r="T15" s="443" t="s">
        <v>3229</v>
      </c>
    </row>
    <row r="16" spans="1:20" ht="20.25" customHeight="1" x14ac:dyDescent="0.25">
      <c r="A16" s="566"/>
      <c r="B16" s="566"/>
      <c r="C16" s="566"/>
      <c r="D16" s="566"/>
      <c r="E16" s="566"/>
      <c r="F16" s="566"/>
      <c r="G16" s="566"/>
      <c r="H16" s="566"/>
      <c r="I16" s="80" t="s">
        <v>17</v>
      </c>
      <c r="J16" s="80" t="s">
        <v>17</v>
      </c>
      <c r="K16" s="80" t="s">
        <v>17</v>
      </c>
      <c r="L16" s="566"/>
      <c r="M16" s="266" t="s">
        <v>17</v>
      </c>
      <c r="N16" s="443" t="s">
        <v>17</v>
      </c>
      <c r="O16" s="443" t="s">
        <v>17</v>
      </c>
      <c r="P16" s="443" t="s">
        <v>17</v>
      </c>
      <c r="Q16" s="443" t="s">
        <v>17</v>
      </c>
      <c r="R16" s="443" t="s">
        <v>17</v>
      </c>
      <c r="S16" s="443" t="s">
        <v>17</v>
      </c>
      <c r="T16" s="443" t="s">
        <v>17</v>
      </c>
    </row>
    <row r="17" spans="1:20" ht="91.5" customHeight="1" x14ac:dyDescent="0.25">
      <c r="A17" s="566" t="s">
        <v>1665</v>
      </c>
      <c r="B17" s="566" t="s">
        <v>203</v>
      </c>
      <c r="C17" s="566" t="s">
        <v>727</v>
      </c>
      <c r="D17" s="626" t="s">
        <v>1368</v>
      </c>
      <c r="E17" s="566" t="s">
        <v>62</v>
      </c>
      <c r="F17" s="626" t="s">
        <v>1369</v>
      </c>
      <c r="G17" s="626" t="s">
        <v>1370</v>
      </c>
      <c r="H17" s="626" t="s">
        <v>1368</v>
      </c>
      <c r="I17" s="80" t="s">
        <v>17</v>
      </c>
      <c r="J17" s="80" t="s">
        <v>17</v>
      </c>
      <c r="K17" s="80" t="s">
        <v>17</v>
      </c>
      <c r="L17" s="566" t="s">
        <v>41</v>
      </c>
      <c r="M17" s="266" t="s">
        <v>1371</v>
      </c>
      <c r="N17" s="443" t="s">
        <v>1372</v>
      </c>
      <c r="O17" s="443">
        <v>14</v>
      </c>
      <c r="P17" s="443"/>
      <c r="Q17" s="442" t="s">
        <v>2593</v>
      </c>
      <c r="R17" s="443" t="s">
        <v>17</v>
      </c>
      <c r="S17" s="443" t="s">
        <v>17</v>
      </c>
      <c r="T17" s="443" t="s">
        <v>362</v>
      </c>
    </row>
    <row r="18" spans="1:20" x14ac:dyDescent="0.25">
      <c r="A18" s="566"/>
      <c r="B18" s="566"/>
      <c r="C18" s="566"/>
      <c r="D18" s="626"/>
      <c r="E18" s="566"/>
      <c r="F18" s="626"/>
      <c r="G18" s="626"/>
      <c r="H18" s="626"/>
      <c r="I18" s="80" t="s">
        <v>17</v>
      </c>
      <c r="J18" s="80" t="s">
        <v>17</v>
      </c>
      <c r="K18" s="80" t="s">
        <v>17</v>
      </c>
      <c r="L18" s="566"/>
      <c r="M18" s="275" t="s">
        <v>17</v>
      </c>
      <c r="N18" s="443" t="s">
        <v>17</v>
      </c>
      <c r="O18" s="443" t="s">
        <v>17</v>
      </c>
      <c r="P18" s="443" t="s">
        <v>17</v>
      </c>
      <c r="Q18" s="443" t="s">
        <v>17</v>
      </c>
      <c r="R18" s="443" t="s">
        <v>17</v>
      </c>
      <c r="S18" s="443" t="s">
        <v>17</v>
      </c>
      <c r="T18" s="443" t="s">
        <v>17</v>
      </c>
    </row>
    <row r="19" spans="1:20" ht="87" customHeight="1" x14ac:dyDescent="0.25">
      <c r="A19" s="566" t="s">
        <v>1666</v>
      </c>
      <c r="B19" s="566" t="s">
        <v>203</v>
      </c>
      <c r="C19" s="566"/>
      <c r="D19" s="566" t="s">
        <v>1373</v>
      </c>
      <c r="E19" s="566" t="s">
        <v>62</v>
      </c>
      <c r="F19" s="566" t="s">
        <v>1374</v>
      </c>
      <c r="G19" s="566" t="s">
        <v>1375</v>
      </c>
      <c r="H19" s="566" t="s">
        <v>1442</v>
      </c>
      <c r="I19" s="80" t="s">
        <v>17</v>
      </c>
      <c r="J19" s="80" t="s">
        <v>17</v>
      </c>
      <c r="K19" s="80" t="s">
        <v>17</v>
      </c>
      <c r="L19" s="566" t="s">
        <v>41</v>
      </c>
      <c r="M19" s="266" t="s">
        <v>1376</v>
      </c>
      <c r="N19" s="443" t="s">
        <v>1376</v>
      </c>
      <c r="O19" s="443">
        <v>14</v>
      </c>
      <c r="P19" s="443"/>
      <c r="Q19" s="442" t="s">
        <v>2887</v>
      </c>
      <c r="R19" s="443" t="s">
        <v>3230</v>
      </c>
      <c r="S19" s="443" t="s">
        <v>3231</v>
      </c>
      <c r="T19" s="443" t="s">
        <v>3229</v>
      </c>
    </row>
    <row r="20" spans="1:20" ht="30" customHeight="1" x14ac:dyDescent="0.25">
      <c r="A20" s="566"/>
      <c r="B20" s="566"/>
      <c r="C20" s="566"/>
      <c r="D20" s="566"/>
      <c r="E20" s="566"/>
      <c r="F20" s="566"/>
      <c r="G20" s="566"/>
      <c r="H20" s="566"/>
      <c r="I20" s="80" t="s">
        <v>17</v>
      </c>
      <c r="J20" s="80" t="s">
        <v>17</v>
      </c>
      <c r="K20" s="80" t="s">
        <v>17</v>
      </c>
      <c r="L20" s="566"/>
      <c r="M20" s="266" t="s">
        <v>17</v>
      </c>
      <c r="N20" s="443" t="s">
        <v>17</v>
      </c>
      <c r="O20" s="443" t="s">
        <v>17</v>
      </c>
      <c r="P20" s="443" t="s">
        <v>17</v>
      </c>
      <c r="Q20" s="443" t="s">
        <v>17</v>
      </c>
      <c r="R20" s="443" t="s">
        <v>17</v>
      </c>
      <c r="S20" s="443" t="s">
        <v>17</v>
      </c>
      <c r="T20" s="443" t="s">
        <v>17</v>
      </c>
    </row>
    <row r="21" spans="1:20" ht="108" customHeight="1" x14ac:dyDescent="0.25">
      <c r="A21" s="566" t="s">
        <v>1671</v>
      </c>
      <c r="B21" s="566" t="s">
        <v>203</v>
      </c>
      <c r="C21" s="566" t="s">
        <v>517</v>
      </c>
      <c r="D21" s="566" t="s">
        <v>2065</v>
      </c>
      <c r="E21" s="566" t="s">
        <v>62</v>
      </c>
      <c r="F21" s="566" t="s">
        <v>2066</v>
      </c>
      <c r="G21" s="566" t="s">
        <v>1390</v>
      </c>
      <c r="H21" s="566" t="s">
        <v>1441</v>
      </c>
      <c r="I21" s="80" t="s">
        <v>17</v>
      </c>
      <c r="J21" s="80" t="s">
        <v>17</v>
      </c>
      <c r="K21" s="80" t="s">
        <v>17</v>
      </c>
      <c r="L21" s="566" t="s">
        <v>41</v>
      </c>
      <c r="M21" s="266" t="s">
        <v>1391</v>
      </c>
      <c r="N21" s="443" t="s">
        <v>1392</v>
      </c>
      <c r="O21" s="572" t="s">
        <v>3232</v>
      </c>
      <c r="P21" s="342"/>
      <c r="Q21" s="442" t="s">
        <v>2592</v>
      </c>
      <c r="R21" s="443" t="s">
        <v>17</v>
      </c>
      <c r="S21" s="443" t="s">
        <v>17</v>
      </c>
      <c r="T21" s="443" t="s">
        <v>3233</v>
      </c>
    </row>
    <row r="22" spans="1:20" x14ac:dyDescent="0.25">
      <c r="A22" s="566"/>
      <c r="B22" s="566"/>
      <c r="C22" s="566"/>
      <c r="D22" s="566"/>
      <c r="E22" s="566"/>
      <c r="F22" s="566"/>
      <c r="G22" s="566"/>
      <c r="H22" s="566"/>
      <c r="I22" s="80" t="s">
        <v>17</v>
      </c>
      <c r="J22" s="80" t="s">
        <v>17</v>
      </c>
      <c r="K22" s="80" t="s">
        <v>17</v>
      </c>
      <c r="L22" s="566"/>
      <c r="M22" s="266" t="s">
        <v>17</v>
      </c>
      <c r="N22" s="443" t="s">
        <v>17</v>
      </c>
      <c r="O22" s="573"/>
      <c r="P22" s="443"/>
      <c r="Q22" s="443" t="s">
        <v>17</v>
      </c>
      <c r="R22" s="443" t="s">
        <v>17</v>
      </c>
      <c r="S22" s="443" t="s">
        <v>17</v>
      </c>
      <c r="T22" s="443" t="s">
        <v>17</v>
      </c>
    </row>
    <row r="23" spans="1:20" ht="69.75" customHeight="1" x14ac:dyDescent="0.25">
      <c r="A23" s="566" t="s">
        <v>1672</v>
      </c>
      <c r="B23" s="566" t="s">
        <v>203</v>
      </c>
      <c r="C23" s="566"/>
      <c r="D23" s="566" t="s">
        <v>1393</v>
      </c>
      <c r="E23" s="566" t="s">
        <v>62</v>
      </c>
      <c r="F23" s="566" t="s">
        <v>40</v>
      </c>
      <c r="G23" s="566" t="s">
        <v>1815</v>
      </c>
      <c r="H23" s="566" t="s">
        <v>1440</v>
      </c>
      <c r="I23" s="80" t="s">
        <v>17</v>
      </c>
      <c r="J23" s="80" t="s">
        <v>17</v>
      </c>
      <c r="K23" s="80" t="s">
        <v>17</v>
      </c>
      <c r="L23" s="566" t="s">
        <v>41</v>
      </c>
      <c r="M23" s="266" t="s">
        <v>1816</v>
      </c>
      <c r="N23" s="443" t="s">
        <v>1816</v>
      </c>
      <c r="O23" s="483" t="s">
        <v>3234</v>
      </c>
      <c r="P23" s="118"/>
      <c r="Q23" s="442" t="s">
        <v>3141</v>
      </c>
      <c r="R23" s="443" t="s">
        <v>17</v>
      </c>
      <c r="S23" s="443" t="s">
        <v>17</v>
      </c>
      <c r="T23" s="443" t="s">
        <v>3235</v>
      </c>
    </row>
    <row r="24" spans="1:20" ht="21.75" customHeight="1" x14ac:dyDescent="0.25">
      <c r="A24" s="566"/>
      <c r="B24" s="566"/>
      <c r="C24" s="566"/>
      <c r="D24" s="566"/>
      <c r="E24" s="566"/>
      <c r="F24" s="566"/>
      <c r="G24" s="566"/>
      <c r="H24" s="566"/>
      <c r="I24" s="80" t="s">
        <v>17</v>
      </c>
      <c r="J24" s="80" t="s">
        <v>17</v>
      </c>
      <c r="K24" s="80" t="s">
        <v>17</v>
      </c>
      <c r="L24" s="566"/>
      <c r="M24" s="266" t="s">
        <v>17</v>
      </c>
      <c r="N24" s="443" t="s">
        <v>17</v>
      </c>
      <c r="O24" s="483" t="s">
        <v>17</v>
      </c>
      <c r="P24" s="443" t="s">
        <v>17</v>
      </c>
      <c r="Q24" s="443" t="s">
        <v>17</v>
      </c>
      <c r="R24" s="443" t="s">
        <v>17</v>
      </c>
      <c r="S24" s="443" t="s">
        <v>17</v>
      </c>
      <c r="T24" s="443" t="s">
        <v>17</v>
      </c>
    </row>
    <row r="25" spans="1:20" ht="84" customHeight="1" x14ac:dyDescent="0.25">
      <c r="A25" s="566" t="s">
        <v>1673</v>
      </c>
      <c r="B25" s="566" t="s">
        <v>203</v>
      </c>
      <c r="C25" s="566"/>
      <c r="D25" s="566" t="s">
        <v>1394</v>
      </c>
      <c r="E25" s="566" t="s">
        <v>62</v>
      </c>
      <c r="F25" s="566" t="s">
        <v>40</v>
      </c>
      <c r="G25" s="566" t="s">
        <v>1395</v>
      </c>
      <c r="H25" s="566" t="s">
        <v>1439</v>
      </c>
      <c r="I25" s="80" t="s">
        <v>17</v>
      </c>
      <c r="J25" s="80" t="s">
        <v>17</v>
      </c>
      <c r="K25" s="80" t="s">
        <v>17</v>
      </c>
      <c r="L25" s="566" t="s">
        <v>41</v>
      </c>
      <c r="M25" s="266" t="s">
        <v>1395</v>
      </c>
      <c r="N25" s="443" t="s">
        <v>2067</v>
      </c>
      <c r="O25" s="483" t="s">
        <v>3236</v>
      </c>
      <c r="P25" s="443"/>
      <c r="Q25" s="442" t="s">
        <v>2887</v>
      </c>
      <c r="R25" s="443" t="s">
        <v>3237</v>
      </c>
      <c r="S25" s="443" t="s">
        <v>3238</v>
      </c>
      <c r="T25" s="443" t="s">
        <v>3239</v>
      </c>
    </row>
    <row r="26" spans="1:20" ht="28.5" customHeight="1" x14ac:dyDescent="0.25">
      <c r="A26" s="566"/>
      <c r="B26" s="566"/>
      <c r="C26" s="566"/>
      <c r="D26" s="566"/>
      <c r="E26" s="566"/>
      <c r="F26" s="566"/>
      <c r="G26" s="566"/>
      <c r="H26" s="566"/>
      <c r="I26" s="80" t="s">
        <v>17</v>
      </c>
      <c r="J26" s="80" t="s">
        <v>17</v>
      </c>
      <c r="K26" s="80" t="s">
        <v>17</v>
      </c>
      <c r="L26" s="566"/>
      <c r="M26" s="266" t="s">
        <v>17</v>
      </c>
      <c r="N26" s="483" t="s">
        <v>17</v>
      </c>
      <c r="O26" s="483" t="s">
        <v>17</v>
      </c>
      <c r="P26" s="443" t="s">
        <v>17</v>
      </c>
      <c r="Q26" s="443" t="s">
        <v>17</v>
      </c>
      <c r="R26" s="443" t="s">
        <v>17</v>
      </c>
      <c r="S26" s="443" t="s">
        <v>17</v>
      </c>
      <c r="T26" s="443" t="s">
        <v>17</v>
      </c>
    </row>
    <row r="27" spans="1:20" ht="91.5" customHeight="1" x14ac:dyDescent="0.25">
      <c r="A27" s="566" t="s">
        <v>1668</v>
      </c>
      <c r="B27" s="566" t="s">
        <v>203</v>
      </c>
      <c r="C27" s="566"/>
      <c r="D27" s="566" t="s">
        <v>1377</v>
      </c>
      <c r="E27" s="566" t="s">
        <v>62</v>
      </c>
      <c r="F27" s="616" t="s">
        <v>1378</v>
      </c>
      <c r="G27" s="566" t="s">
        <v>1379</v>
      </c>
      <c r="H27" s="566" t="s">
        <v>1380</v>
      </c>
      <c r="I27" s="80" t="s">
        <v>17</v>
      </c>
      <c r="J27" s="80" t="s">
        <v>17</v>
      </c>
      <c r="K27" s="80" t="s">
        <v>17</v>
      </c>
      <c r="L27" s="566" t="s">
        <v>41</v>
      </c>
      <c r="M27" s="266" t="s">
        <v>17</v>
      </c>
      <c r="N27" s="483" t="s">
        <v>1381</v>
      </c>
      <c r="O27" s="483" t="s">
        <v>3240</v>
      </c>
      <c r="P27" s="442" t="s">
        <v>2591</v>
      </c>
      <c r="Q27" s="442" t="s">
        <v>2592</v>
      </c>
      <c r="R27" s="443" t="s">
        <v>17</v>
      </c>
      <c r="S27" s="443" t="s">
        <v>17</v>
      </c>
      <c r="T27" s="444" t="s">
        <v>3241</v>
      </c>
    </row>
    <row r="28" spans="1:20" ht="19.5" customHeight="1" x14ac:dyDescent="0.25">
      <c r="A28" s="566"/>
      <c r="B28" s="566"/>
      <c r="C28" s="566"/>
      <c r="D28" s="566"/>
      <c r="E28" s="566"/>
      <c r="F28" s="616"/>
      <c r="G28" s="566"/>
      <c r="H28" s="566"/>
      <c r="I28" s="80" t="s">
        <v>17</v>
      </c>
      <c r="J28" s="80" t="s">
        <v>17</v>
      </c>
      <c r="K28" s="80" t="s">
        <v>17</v>
      </c>
      <c r="L28" s="566"/>
      <c r="M28" s="266" t="s">
        <v>17</v>
      </c>
      <c r="N28" s="483" t="s">
        <v>17</v>
      </c>
      <c r="O28" s="483" t="s">
        <v>17</v>
      </c>
      <c r="P28" s="443" t="s">
        <v>17</v>
      </c>
      <c r="Q28" s="443" t="s">
        <v>17</v>
      </c>
      <c r="R28" s="443" t="s">
        <v>17</v>
      </c>
      <c r="S28" s="443" t="s">
        <v>17</v>
      </c>
      <c r="T28" s="443" t="s">
        <v>17</v>
      </c>
    </row>
    <row r="29" spans="1:20" ht="84" customHeight="1" x14ac:dyDescent="0.25">
      <c r="A29" s="566" t="s">
        <v>1669</v>
      </c>
      <c r="B29" s="566" t="s">
        <v>203</v>
      </c>
      <c r="C29" s="566"/>
      <c r="D29" s="566" t="s">
        <v>1382</v>
      </c>
      <c r="E29" s="566" t="s">
        <v>62</v>
      </c>
      <c r="F29" s="566" t="s">
        <v>1383</v>
      </c>
      <c r="G29" s="566" t="s">
        <v>1384</v>
      </c>
      <c r="H29" s="566" t="s">
        <v>1360</v>
      </c>
      <c r="I29" s="80" t="s">
        <v>17</v>
      </c>
      <c r="J29" s="80" t="s">
        <v>17</v>
      </c>
      <c r="K29" s="80" t="s">
        <v>17</v>
      </c>
      <c r="L29" s="566" t="s">
        <v>41</v>
      </c>
      <c r="M29" s="266" t="s">
        <v>1385</v>
      </c>
      <c r="N29" s="483" t="s">
        <v>1361</v>
      </c>
      <c r="O29" s="483" t="s">
        <v>3242</v>
      </c>
      <c r="P29" s="442" t="s">
        <v>2592</v>
      </c>
      <c r="Q29" s="442" t="s">
        <v>2592</v>
      </c>
      <c r="R29" s="443" t="s">
        <v>17</v>
      </c>
      <c r="S29" s="443" t="s">
        <v>17</v>
      </c>
      <c r="T29" s="443" t="s">
        <v>3243</v>
      </c>
    </row>
    <row r="30" spans="1:20" x14ac:dyDescent="0.25">
      <c r="A30" s="566"/>
      <c r="B30" s="566"/>
      <c r="C30" s="566"/>
      <c r="D30" s="566"/>
      <c r="E30" s="566"/>
      <c r="F30" s="566"/>
      <c r="G30" s="566"/>
      <c r="H30" s="566"/>
      <c r="I30" s="80" t="s">
        <v>17</v>
      </c>
      <c r="J30" s="80" t="s">
        <v>17</v>
      </c>
      <c r="K30" s="80" t="s">
        <v>17</v>
      </c>
      <c r="L30" s="566"/>
      <c r="M30" s="266" t="s">
        <v>17</v>
      </c>
      <c r="N30" s="483" t="s">
        <v>17</v>
      </c>
      <c r="O30" s="483" t="s">
        <v>17</v>
      </c>
      <c r="P30" s="443" t="s">
        <v>17</v>
      </c>
      <c r="Q30" s="443" t="s">
        <v>17</v>
      </c>
      <c r="R30" s="443" t="s">
        <v>17</v>
      </c>
      <c r="S30" s="443" t="s">
        <v>17</v>
      </c>
      <c r="T30" s="443" t="s">
        <v>17</v>
      </c>
    </row>
    <row r="31" spans="1:20" ht="101.25" customHeight="1" x14ac:dyDescent="0.25">
      <c r="A31" s="566" t="s">
        <v>1670</v>
      </c>
      <c r="B31" s="566" t="s">
        <v>203</v>
      </c>
      <c r="C31" s="566"/>
      <c r="D31" s="566" t="s">
        <v>1386</v>
      </c>
      <c r="E31" s="566" t="s">
        <v>17</v>
      </c>
      <c r="F31" s="566" t="s">
        <v>518</v>
      </c>
      <c r="G31" s="566" t="s">
        <v>1387</v>
      </c>
      <c r="H31" s="566" t="s">
        <v>1388</v>
      </c>
      <c r="I31" s="80" t="s">
        <v>17</v>
      </c>
      <c r="J31" s="80" t="s">
        <v>17</v>
      </c>
      <c r="K31" s="80" t="s">
        <v>17</v>
      </c>
      <c r="L31" s="566" t="s">
        <v>14</v>
      </c>
      <c r="M31" s="266" t="s">
        <v>1389</v>
      </c>
      <c r="N31" s="483" t="s">
        <v>2442</v>
      </c>
      <c r="O31" s="483" t="s">
        <v>3244</v>
      </c>
      <c r="P31" s="442" t="s">
        <v>2593</v>
      </c>
      <c r="Q31" s="442" t="s">
        <v>2593</v>
      </c>
      <c r="R31" s="443" t="s">
        <v>17</v>
      </c>
      <c r="S31" s="443" t="s">
        <v>17</v>
      </c>
      <c r="T31" s="443" t="s">
        <v>3245</v>
      </c>
    </row>
    <row r="32" spans="1:20" x14ac:dyDescent="0.25">
      <c r="A32" s="566"/>
      <c r="B32" s="566"/>
      <c r="C32" s="566"/>
      <c r="D32" s="566"/>
      <c r="E32" s="566"/>
      <c r="F32" s="566"/>
      <c r="G32" s="566"/>
      <c r="H32" s="566"/>
      <c r="I32" s="80" t="s">
        <v>17</v>
      </c>
      <c r="J32" s="80" t="s">
        <v>17</v>
      </c>
      <c r="K32" s="80" t="s">
        <v>17</v>
      </c>
      <c r="L32" s="566"/>
      <c r="M32" s="266" t="s">
        <v>17</v>
      </c>
      <c r="N32" s="483" t="s">
        <v>17</v>
      </c>
      <c r="O32" s="483" t="s">
        <v>17</v>
      </c>
      <c r="P32" s="443" t="s">
        <v>17</v>
      </c>
      <c r="Q32" s="443" t="s">
        <v>17</v>
      </c>
      <c r="R32" s="443" t="s">
        <v>17</v>
      </c>
      <c r="S32" s="443" t="s">
        <v>17</v>
      </c>
      <c r="T32" s="443" t="s">
        <v>17</v>
      </c>
    </row>
    <row r="33" spans="1:20" ht="84" customHeight="1" x14ac:dyDescent="0.25">
      <c r="A33" s="80" t="s">
        <v>2068</v>
      </c>
      <c r="B33" s="80" t="s">
        <v>203</v>
      </c>
      <c r="C33" s="80"/>
      <c r="D33" s="80" t="s">
        <v>1386</v>
      </c>
      <c r="E33" s="80" t="s">
        <v>857</v>
      </c>
      <c r="F33" s="80" t="s">
        <v>2069</v>
      </c>
      <c r="G33" s="80" t="s">
        <v>2070</v>
      </c>
      <c r="H33" s="80" t="s">
        <v>2071</v>
      </c>
      <c r="I33" s="80" t="s">
        <v>17</v>
      </c>
      <c r="J33" s="80" t="s">
        <v>17</v>
      </c>
      <c r="K33" s="80" t="s">
        <v>17</v>
      </c>
      <c r="L33" s="80" t="s">
        <v>17</v>
      </c>
      <c r="M33" s="266" t="s">
        <v>2072</v>
      </c>
      <c r="N33" s="483" t="s">
        <v>2073</v>
      </c>
      <c r="O33" s="483" t="s">
        <v>3246</v>
      </c>
      <c r="P33" s="442" t="s">
        <v>2592</v>
      </c>
      <c r="Q33" s="442" t="s">
        <v>2592</v>
      </c>
      <c r="R33" s="443" t="s">
        <v>17</v>
      </c>
      <c r="S33" s="443" t="s">
        <v>17</v>
      </c>
      <c r="T33" s="443" t="s">
        <v>3247</v>
      </c>
    </row>
    <row r="34" spans="1:20" ht="104.25" customHeight="1" x14ac:dyDescent="0.25">
      <c r="A34" s="80" t="s">
        <v>2074</v>
      </c>
      <c r="B34" s="118" t="s">
        <v>203</v>
      </c>
      <c r="C34" s="80"/>
      <c r="D34" s="80" t="s">
        <v>2075</v>
      </c>
      <c r="E34" s="80" t="s">
        <v>825</v>
      </c>
      <c r="F34" s="80" t="s">
        <v>2076</v>
      </c>
      <c r="G34" s="80" t="s">
        <v>2077</v>
      </c>
      <c r="H34" s="80" t="s">
        <v>2078</v>
      </c>
      <c r="I34" s="80" t="s">
        <v>17</v>
      </c>
      <c r="J34" s="80" t="s">
        <v>17</v>
      </c>
      <c r="K34" s="80" t="s">
        <v>17</v>
      </c>
      <c r="L34" s="80" t="s">
        <v>17</v>
      </c>
      <c r="M34" s="266" t="s">
        <v>2079</v>
      </c>
      <c r="N34" s="483" t="s">
        <v>2079</v>
      </c>
      <c r="O34" s="483" t="s">
        <v>3248</v>
      </c>
      <c r="P34" s="442" t="s">
        <v>2592</v>
      </c>
      <c r="Q34" s="442" t="s">
        <v>2592</v>
      </c>
      <c r="R34" s="443" t="s">
        <v>17</v>
      </c>
      <c r="S34" s="443" t="s">
        <v>17</v>
      </c>
      <c r="T34" s="483" t="s">
        <v>3249</v>
      </c>
    </row>
    <row r="35" spans="1:20" x14ac:dyDescent="0.25">
      <c r="A35" s="133"/>
      <c r="B35" s="134"/>
      <c r="C35" s="133"/>
      <c r="D35" s="133"/>
      <c r="E35" s="133"/>
      <c r="F35" s="133"/>
      <c r="G35" s="133"/>
      <c r="H35" s="133"/>
      <c r="I35" s="133"/>
      <c r="J35" s="133"/>
      <c r="K35" s="133"/>
      <c r="L35" s="133"/>
      <c r="M35" s="133"/>
      <c r="N35" s="133"/>
      <c r="O35" s="133"/>
      <c r="P35" s="133"/>
    </row>
  </sheetData>
  <mergeCells count="114">
    <mergeCell ref="M8:T8"/>
    <mergeCell ref="M9:T9"/>
    <mergeCell ref="A13:A14"/>
    <mergeCell ref="B13:B14"/>
    <mergeCell ref="C13:C14"/>
    <mergeCell ref="D13:D14"/>
    <mergeCell ref="E13:E14"/>
    <mergeCell ref="F13:F14"/>
    <mergeCell ref="G13:G14"/>
    <mergeCell ref="H13:H14"/>
    <mergeCell ref="L13:L14"/>
    <mergeCell ref="H8:H10"/>
    <mergeCell ref="I8:L8"/>
    <mergeCell ref="L9:L10"/>
    <mergeCell ref="A11:A12"/>
    <mergeCell ref="B11:B12"/>
    <mergeCell ref="C11:C12"/>
    <mergeCell ref="D11:D12"/>
    <mergeCell ref="E11:E12"/>
    <mergeCell ref="F11:F12"/>
    <mergeCell ref="G11:G12"/>
    <mergeCell ref="H11:H12"/>
    <mergeCell ref="L11:L12"/>
    <mergeCell ref="A1:E1"/>
    <mergeCell ref="A3:F3"/>
    <mergeCell ref="A8:A10"/>
    <mergeCell ref="B8:B10"/>
    <mergeCell ref="C8:C10"/>
    <mergeCell ref="D8:D10"/>
    <mergeCell ref="E8:E10"/>
    <mergeCell ref="F8:F10"/>
    <mergeCell ref="G8:G10"/>
    <mergeCell ref="A15:A16"/>
    <mergeCell ref="B15:B16"/>
    <mergeCell ref="C15:C16"/>
    <mergeCell ref="D15:D16"/>
    <mergeCell ref="E15:E16"/>
    <mergeCell ref="F15:F16"/>
    <mergeCell ref="G15:G16"/>
    <mergeCell ref="H15:H16"/>
    <mergeCell ref="L15:L16"/>
    <mergeCell ref="A17:A18"/>
    <mergeCell ref="B17:B18"/>
    <mergeCell ref="C17:C18"/>
    <mergeCell ref="D17:D18"/>
    <mergeCell ref="E17:E18"/>
    <mergeCell ref="F17:F18"/>
    <mergeCell ref="G17:G18"/>
    <mergeCell ref="H17:H18"/>
    <mergeCell ref="L17:L18"/>
    <mergeCell ref="A19:A20"/>
    <mergeCell ref="B19:B20"/>
    <mergeCell ref="C19:C20"/>
    <mergeCell ref="D19:D20"/>
    <mergeCell ref="E19:E20"/>
    <mergeCell ref="F19:F20"/>
    <mergeCell ref="G19:G20"/>
    <mergeCell ref="H19:H20"/>
    <mergeCell ref="L19:L20"/>
    <mergeCell ref="A21:A22"/>
    <mergeCell ref="B21:B22"/>
    <mergeCell ref="C21:C22"/>
    <mergeCell ref="D21:D22"/>
    <mergeCell ref="E21:E22"/>
    <mergeCell ref="F21:F22"/>
    <mergeCell ref="G21:G22"/>
    <mergeCell ref="H21:H22"/>
    <mergeCell ref="L21:L22"/>
    <mergeCell ref="G23:G24"/>
    <mergeCell ref="H23:H24"/>
    <mergeCell ref="L23:L24"/>
    <mergeCell ref="A25:A26"/>
    <mergeCell ref="B25:B26"/>
    <mergeCell ref="C25:C26"/>
    <mergeCell ref="D25:D26"/>
    <mergeCell ref="E25:E26"/>
    <mergeCell ref="F25:F26"/>
    <mergeCell ref="G25:G26"/>
    <mergeCell ref="L31:L32"/>
    <mergeCell ref="H29:H30"/>
    <mergeCell ref="L29:L30"/>
    <mergeCell ref="A31:A32"/>
    <mergeCell ref="B31:B32"/>
    <mergeCell ref="C31:C32"/>
    <mergeCell ref="D31:D32"/>
    <mergeCell ref="E31:E32"/>
    <mergeCell ref="F31:F32"/>
    <mergeCell ref="G31:G32"/>
    <mergeCell ref="G29:G30"/>
    <mergeCell ref="H31:H32"/>
    <mergeCell ref="O21:O22"/>
    <mergeCell ref="L27:L28"/>
    <mergeCell ref="A29:A30"/>
    <mergeCell ref="B29:B30"/>
    <mergeCell ref="C29:C30"/>
    <mergeCell ref="D29:D30"/>
    <mergeCell ref="E29:E30"/>
    <mergeCell ref="F29:F30"/>
    <mergeCell ref="A27:A28"/>
    <mergeCell ref="B27:B28"/>
    <mergeCell ref="C27:C28"/>
    <mergeCell ref="D27:D28"/>
    <mergeCell ref="E27:E28"/>
    <mergeCell ref="F27:F28"/>
    <mergeCell ref="G27:G28"/>
    <mergeCell ref="H27:H28"/>
    <mergeCell ref="H25:H26"/>
    <mergeCell ref="L25:L26"/>
    <mergeCell ref="A23:A24"/>
    <mergeCell ref="B23:B24"/>
    <mergeCell ref="C23:C24"/>
    <mergeCell ref="D23:D24"/>
    <mergeCell ref="E23:E24"/>
    <mergeCell ref="F23:F24"/>
  </mergeCells>
  <conditionalFormatting sqref="Q11 Q13 Q15 Q17 Q19">
    <cfRule type="cellIs" dxfId="964" priority="153" operator="equal">
      <formula>"Not Applicable"</formula>
    </cfRule>
    <cfRule type="cellIs" dxfId="963" priority="154" operator="equal">
      <formula>"Target Exceeded"</formula>
    </cfRule>
    <cfRule type="cellIs" dxfId="962" priority="155" operator="equal">
      <formula>"Target Partially Met"</formula>
    </cfRule>
    <cfRule type="cellIs" dxfId="961" priority="156" operator="equal">
      <formula>"Nil Achieved"</formula>
    </cfRule>
    <cfRule type="cellIs" dxfId="960" priority="157" operator="equal">
      <formula>"Target Met"</formula>
    </cfRule>
  </conditionalFormatting>
  <conditionalFormatting sqref="Q11 Q13 Q15 Q17 Q19">
    <cfRule type="cellIs" dxfId="959" priority="148" operator="equal">
      <formula>"Not Applicable"</formula>
    </cfRule>
    <cfRule type="cellIs" dxfId="958" priority="149" operator="equal">
      <formula>"Target Exceeded"</formula>
    </cfRule>
    <cfRule type="cellIs" dxfId="957" priority="150" operator="equal">
      <formula>"Target Partially Met"</formula>
    </cfRule>
    <cfRule type="cellIs" dxfId="956" priority="151" operator="equal">
      <formula>"Nil Achieved"</formula>
    </cfRule>
    <cfRule type="cellIs" dxfId="955" priority="152" operator="equal">
      <formula>"Target Met"</formula>
    </cfRule>
  </conditionalFormatting>
  <conditionalFormatting sqref="Q11 Q13 Q15 Q17 Q19">
    <cfRule type="cellIs" dxfId="954" priority="143" operator="equal">
      <formula>"Not Applicable"</formula>
    </cfRule>
    <cfRule type="cellIs" dxfId="953" priority="144" operator="equal">
      <formula>"Target Partially Met"</formula>
    </cfRule>
    <cfRule type="cellIs" dxfId="952" priority="145" operator="equal">
      <formula>"Target Exceeded"</formula>
    </cfRule>
    <cfRule type="cellIs" dxfId="951" priority="146" operator="equal">
      <formula>"Nil Achieved"</formula>
    </cfRule>
    <cfRule type="cellIs" dxfId="950" priority="147" operator="equal">
      <formula>"Target Met"</formula>
    </cfRule>
  </conditionalFormatting>
  <conditionalFormatting sqref="Q11 Q13 Q15 Q17 Q19">
    <cfRule type="cellIs" dxfId="949" priority="138" operator="equal">
      <formula>"Not Applicable"</formula>
    </cfRule>
    <cfRule type="cellIs" dxfId="948" priority="139" operator="equal">
      <formula>"Target Exceeded"</formula>
    </cfRule>
    <cfRule type="cellIs" dxfId="947" priority="140" operator="equal">
      <formula>"Target Partially Met"</formula>
    </cfRule>
    <cfRule type="cellIs" dxfId="946" priority="141" operator="equal">
      <formula>"Nil Achieved"</formula>
    </cfRule>
    <cfRule type="cellIs" dxfId="945" priority="142" operator="equal">
      <formula>"Target Met"</formula>
    </cfRule>
  </conditionalFormatting>
  <conditionalFormatting sqref="Q11 Q13 Q15 Q17 Q19">
    <cfRule type="cellIs" dxfId="944" priority="133" operator="equal">
      <formula>"Not Applicable"</formula>
    </cfRule>
    <cfRule type="cellIs" dxfId="943" priority="134" operator="equal">
      <formula>"Target Exceeded"</formula>
    </cfRule>
    <cfRule type="cellIs" dxfId="942" priority="135" operator="equal">
      <formula>"Target Partially Met"</formula>
    </cfRule>
    <cfRule type="cellIs" dxfId="941" priority="136" operator="equal">
      <formula>"Nil Achieved"</formula>
    </cfRule>
    <cfRule type="cellIs" dxfId="940" priority="137" operator="equal">
      <formula>"Target Met"</formula>
    </cfRule>
  </conditionalFormatting>
  <conditionalFormatting sqref="Q11 Q13 Q15 Q17 Q19">
    <cfRule type="cellIs" dxfId="939" priority="128" operator="equal">
      <formula>"Not Applicable"</formula>
    </cfRule>
    <cfRule type="cellIs" dxfId="938" priority="129" operator="equal">
      <formula>"Target Partially Met"</formula>
    </cfRule>
    <cfRule type="cellIs" dxfId="937" priority="130" operator="equal">
      <formula>"Target Exceeded"</formula>
    </cfRule>
    <cfRule type="cellIs" dxfId="936" priority="131" operator="equal">
      <formula>"Nil Achieved"</formula>
    </cfRule>
    <cfRule type="cellIs" dxfId="935" priority="132" operator="equal">
      <formula>"Target Met"</formula>
    </cfRule>
  </conditionalFormatting>
  <conditionalFormatting sqref="P27 P29 P31 P33:P34">
    <cfRule type="cellIs" dxfId="934" priority="123" operator="equal">
      <formula>"Not Applicable"</formula>
    </cfRule>
    <cfRule type="cellIs" dxfId="933" priority="124" operator="equal">
      <formula>"Target Exceeded"</formula>
    </cfRule>
    <cfRule type="cellIs" dxfId="932" priority="125" operator="equal">
      <formula>"Target Partially Met"</formula>
    </cfRule>
    <cfRule type="cellIs" dxfId="931" priority="126" operator="equal">
      <formula>"Nil Achieved"</formula>
    </cfRule>
    <cfRule type="cellIs" dxfId="930" priority="127" operator="equal">
      <formula>"Target Met"</formula>
    </cfRule>
  </conditionalFormatting>
  <conditionalFormatting sqref="P27 P29 P31 P33:P34">
    <cfRule type="cellIs" dxfId="929" priority="118" operator="equal">
      <formula>"Not Applicable"</formula>
    </cfRule>
    <cfRule type="cellIs" dxfId="928" priority="119" operator="equal">
      <formula>"Target Exceeded"</formula>
    </cfRule>
    <cfRule type="cellIs" dxfId="927" priority="120" operator="equal">
      <formula>"Target Partially Met"</formula>
    </cfRule>
    <cfRule type="cellIs" dxfId="926" priority="121" operator="equal">
      <formula>"Nil Achieved"</formula>
    </cfRule>
    <cfRule type="cellIs" dxfId="925" priority="122" operator="equal">
      <formula>"Target Met"</formula>
    </cfRule>
  </conditionalFormatting>
  <conditionalFormatting sqref="P27 P31 P33:P34 P29">
    <cfRule type="cellIs" dxfId="924" priority="113" operator="equal">
      <formula>"Not Applicable"</formula>
    </cfRule>
    <cfRule type="cellIs" dxfId="923" priority="114" operator="equal">
      <formula>"Target Partially Met"</formula>
    </cfRule>
    <cfRule type="cellIs" dxfId="922" priority="115" operator="equal">
      <formula>"Target Exceeded"</formula>
    </cfRule>
    <cfRule type="cellIs" dxfId="921" priority="116" operator="equal">
      <formula>"Nil Achieved"</formula>
    </cfRule>
    <cfRule type="cellIs" dxfId="920" priority="117" operator="equal">
      <formula>"Target Met"</formula>
    </cfRule>
  </conditionalFormatting>
  <conditionalFormatting sqref="Q29 Q31 Q33:Q34 Q27">
    <cfRule type="cellIs" dxfId="919" priority="108" operator="equal">
      <formula>"Not Applicable"</formula>
    </cfRule>
    <cfRule type="cellIs" dxfId="918" priority="109" operator="equal">
      <formula>"Target Exceeded"</formula>
    </cfRule>
    <cfRule type="cellIs" dxfId="917" priority="110" operator="equal">
      <formula>"Target Partially Met"</formula>
    </cfRule>
    <cfRule type="cellIs" dxfId="916" priority="111" operator="equal">
      <formula>"Nil Achieved"</formula>
    </cfRule>
    <cfRule type="cellIs" dxfId="915" priority="112" operator="equal">
      <formula>"Target Met"</formula>
    </cfRule>
  </conditionalFormatting>
  <conditionalFormatting sqref="Q29 Q31 Q33:Q34 Q27">
    <cfRule type="cellIs" dxfId="914" priority="103" operator="equal">
      <formula>"Not Applicable"</formula>
    </cfRule>
    <cfRule type="cellIs" dxfId="913" priority="104" operator="equal">
      <formula>"Target Exceeded"</formula>
    </cfRule>
    <cfRule type="cellIs" dxfId="912" priority="105" operator="equal">
      <formula>"Target Partially Met"</formula>
    </cfRule>
    <cfRule type="cellIs" dxfId="911" priority="106" operator="equal">
      <formula>"Nil Achieved"</formula>
    </cfRule>
    <cfRule type="cellIs" dxfId="910" priority="107" operator="equal">
      <formula>"Target Met"</formula>
    </cfRule>
  </conditionalFormatting>
  <conditionalFormatting sqref="Q31 Q33:Q34 Q27 Q29">
    <cfRule type="cellIs" dxfId="909" priority="98" operator="equal">
      <formula>"Not Applicable"</formula>
    </cfRule>
    <cfRule type="cellIs" dxfId="908" priority="99" operator="equal">
      <formula>"Target Partially Met"</formula>
    </cfRule>
    <cfRule type="cellIs" dxfId="907" priority="100" operator="equal">
      <formula>"Target Exceeded"</formula>
    </cfRule>
    <cfRule type="cellIs" dxfId="906" priority="101" operator="equal">
      <formula>"Nil Achieved"</formula>
    </cfRule>
    <cfRule type="cellIs" dxfId="905" priority="102" operator="equal">
      <formula>"Target Met"</formula>
    </cfRule>
  </conditionalFormatting>
  <conditionalFormatting sqref="Q23">
    <cfRule type="cellIs" dxfId="904" priority="86" operator="equal">
      <formula>"Not Applicable"</formula>
    </cfRule>
    <cfRule type="cellIs" dxfId="903" priority="87" operator="equal">
      <formula>"Target Exceeded"</formula>
    </cfRule>
    <cfRule type="cellIs" dxfId="902" priority="88" operator="equal">
      <formula>"Target Partially Met"</formula>
    </cfRule>
    <cfRule type="cellIs" dxfId="901" priority="89" operator="equal">
      <formula>"Nil Achieved"</formula>
    </cfRule>
    <cfRule type="cellIs" dxfId="900" priority="90" operator="equal">
      <formula>"Target Met"</formula>
    </cfRule>
  </conditionalFormatting>
  <conditionalFormatting sqref="Q23">
    <cfRule type="cellIs" dxfId="899" priority="81" operator="equal">
      <formula>"Not Applicable"</formula>
    </cfRule>
    <cfRule type="cellIs" dxfId="898" priority="82" operator="equal">
      <formula>"Target Exceeded"</formula>
    </cfRule>
    <cfRule type="cellIs" dxfId="897" priority="83" operator="equal">
      <formula>"Target Partially Met"</formula>
    </cfRule>
    <cfRule type="cellIs" dxfId="896" priority="84" operator="equal">
      <formula>"Nil Achieved"</formula>
    </cfRule>
    <cfRule type="cellIs" dxfId="895" priority="85" operator="equal">
      <formula>"Target Met"</formula>
    </cfRule>
  </conditionalFormatting>
  <conditionalFormatting sqref="Q23">
    <cfRule type="cellIs" dxfId="894" priority="76" operator="equal">
      <formula>"Not Applicable"</formula>
    </cfRule>
    <cfRule type="cellIs" dxfId="893" priority="77" operator="equal">
      <formula>"Target Partially Met"</formula>
    </cfRule>
    <cfRule type="cellIs" dxfId="892" priority="78" operator="equal">
      <formula>"Target Exceeded"</formula>
    </cfRule>
    <cfRule type="cellIs" dxfId="891" priority="79" operator="equal">
      <formula>"Nil Achieved"</formula>
    </cfRule>
    <cfRule type="cellIs" dxfId="890" priority="80" operator="equal">
      <formula>"Target Met"</formula>
    </cfRule>
  </conditionalFormatting>
  <conditionalFormatting sqref="Q23">
    <cfRule type="cellIs" dxfId="889" priority="71" operator="equal">
      <formula>"Not Applicable"</formula>
    </cfRule>
    <cfRule type="cellIs" dxfId="888" priority="72" operator="equal">
      <formula>"Target Exceeded"</formula>
    </cfRule>
    <cfRule type="cellIs" dxfId="887" priority="73" operator="equal">
      <formula>"Target Partially Met"</formula>
    </cfRule>
    <cfRule type="cellIs" dxfId="886" priority="74" operator="equal">
      <formula>"Nil Achieved"</formula>
    </cfRule>
    <cfRule type="cellIs" dxfId="885" priority="75" operator="equal">
      <formula>"Target Met"</formula>
    </cfRule>
  </conditionalFormatting>
  <conditionalFormatting sqref="Q23">
    <cfRule type="cellIs" dxfId="884" priority="66" operator="equal">
      <formula>"Not Applicable"</formula>
    </cfRule>
    <cfRule type="cellIs" dxfId="883" priority="67" operator="equal">
      <formula>"Target Exceeded"</formula>
    </cfRule>
    <cfRule type="cellIs" dxfId="882" priority="68" operator="equal">
      <formula>"Target Partially Met"</formula>
    </cfRule>
    <cfRule type="cellIs" dxfId="881" priority="69" operator="equal">
      <formula>"Nil Achieved"</formula>
    </cfRule>
    <cfRule type="cellIs" dxfId="880" priority="70" operator="equal">
      <formula>"Target Met"</formula>
    </cfRule>
  </conditionalFormatting>
  <conditionalFormatting sqref="Q23">
    <cfRule type="cellIs" dxfId="879" priority="61" operator="equal">
      <formula>"Not Applicable"</formula>
    </cfRule>
    <cfRule type="cellIs" dxfId="878" priority="62" operator="equal">
      <formula>"Target Partially Met"</formula>
    </cfRule>
    <cfRule type="cellIs" dxfId="877" priority="63" operator="equal">
      <formula>"Target Exceeded"</formula>
    </cfRule>
    <cfRule type="cellIs" dxfId="876" priority="64" operator="equal">
      <formula>"Nil Achieved"</formula>
    </cfRule>
    <cfRule type="cellIs" dxfId="875" priority="65" operator="equal">
      <formula>"Target Met"</formula>
    </cfRule>
  </conditionalFormatting>
  <conditionalFormatting sqref="Q25">
    <cfRule type="cellIs" dxfId="874" priority="56" operator="equal">
      <formula>"Not Applicable"</formula>
    </cfRule>
    <cfRule type="cellIs" dxfId="873" priority="57" operator="equal">
      <formula>"Target Exceeded"</formula>
    </cfRule>
    <cfRule type="cellIs" dxfId="872" priority="58" operator="equal">
      <formula>"Target Partially Met"</formula>
    </cfRule>
    <cfRule type="cellIs" dxfId="871" priority="59" operator="equal">
      <formula>"Nil Achieved"</formula>
    </cfRule>
    <cfRule type="cellIs" dxfId="870" priority="60" operator="equal">
      <formula>"Target Met"</formula>
    </cfRule>
  </conditionalFormatting>
  <conditionalFormatting sqref="Q25">
    <cfRule type="cellIs" dxfId="869" priority="51" operator="equal">
      <formula>"Not Applicable"</formula>
    </cfRule>
    <cfRule type="cellIs" dxfId="868" priority="52" operator="equal">
      <formula>"Target Exceeded"</formula>
    </cfRule>
    <cfRule type="cellIs" dxfId="867" priority="53" operator="equal">
      <formula>"Target Partially Met"</formula>
    </cfRule>
    <cfRule type="cellIs" dxfId="866" priority="54" operator="equal">
      <formula>"Nil Achieved"</formula>
    </cfRule>
    <cfRule type="cellIs" dxfId="865" priority="55" operator="equal">
      <formula>"Target Met"</formula>
    </cfRule>
  </conditionalFormatting>
  <conditionalFormatting sqref="Q25">
    <cfRule type="cellIs" dxfId="864" priority="46" operator="equal">
      <formula>"Not Applicable"</formula>
    </cfRule>
    <cfRule type="cellIs" dxfId="863" priority="47" operator="equal">
      <formula>"Target Partially Met"</formula>
    </cfRule>
    <cfRule type="cellIs" dxfId="862" priority="48" operator="equal">
      <formula>"Target Exceeded"</formula>
    </cfRule>
    <cfRule type="cellIs" dxfId="861" priority="49" operator="equal">
      <formula>"Nil Achieved"</formula>
    </cfRule>
    <cfRule type="cellIs" dxfId="860" priority="50" operator="equal">
      <formula>"Target Met"</formula>
    </cfRule>
  </conditionalFormatting>
  <conditionalFormatting sqref="Q25">
    <cfRule type="cellIs" dxfId="859" priority="41" operator="equal">
      <formula>"Not Applicable"</formula>
    </cfRule>
    <cfRule type="cellIs" dxfId="858" priority="42" operator="equal">
      <formula>"Target Exceeded"</formula>
    </cfRule>
    <cfRule type="cellIs" dxfId="857" priority="43" operator="equal">
      <formula>"Target Partially Met"</formula>
    </cfRule>
    <cfRule type="cellIs" dxfId="856" priority="44" operator="equal">
      <formula>"Nil Achieved"</formula>
    </cfRule>
    <cfRule type="cellIs" dxfId="855" priority="45" operator="equal">
      <formula>"Target Met"</formula>
    </cfRule>
  </conditionalFormatting>
  <conditionalFormatting sqref="Q25">
    <cfRule type="cellIs" dxfId="854" priority="36" operator="equal">
      <formula>"Not Applicable"</formula>
    </cfRule>
    <cfRule type="cellIs" dxfId="853" priority="37" operator="equal">
      <formula>"Target Exceeded"</formula>
    </cfRule>
    <cfRule type="cellIs" dxfId="852" priority="38" operator="equal">
      <formula>"Target Partially Met"</formula>
    </cfRule>
    <cfRule type="cellIs" dxfId="851" priority="39" operator="equal">
      <formula>"Nil Achieved"</formula>
    </cfRule>
    <cfRule type="cellIs" dxfId="850" priority="40" operator="equal">
      <formula>"Target Met"</formula>
    </cfRule>
  </conditionalFormatting>
  <conditionalFormatting sqref="Q25">
    <cfRule type="cellIs" dxfId="849" priority="31" operator="equal">
      <formula>"Not Applicable"</formula>
    </cfRule>
    <cfRule type="cellIs" dxfId="848" priority="32" operator="equal">
      <formula>"Target Partially Met"</formula>
    </cfRule>
    <cfRule type="cellIs" dxfId="847" priority="33" operator="equal">
      <formula>"Target Exceeded"</formula>
    </cfRule>
    <cfRule type="cellIs" dxfId="846" priority="34" operator="equal">
      <formula>"Nil Achieved"</formula>
    </cfRule>
    <cfRule type="cellIs" dxfId="845" priority="35" operator="equal">
      <formula>"Target Met"</formula>
    </cfRule>
  </conditionalFormatting>
  <conditionalFormatting sqref="Q21">
    <cfRule type="cellIs" dxfId="844" priority="26" operator="equal">
      <formula>"Not Applicable"</formula>
    </cfRule>
    <cfRule type="cellIs" dxfId="843" priority="27" operator="equal">
      <formula>"Target Exceeded"</formula>
    </cfRule>
    <cfRule type="cellIs" dxfId="842" priority="28" operator="equal">
      <formula>"Target Partially Met"</formula>
    </cfRule>
    <cfRule type="cellIs" dxfId="841" priority="29" operator="equal">
      <formula>"Nil Achieved"</formula>
    </cfRule>
    <cfRule type="cellIs" dxfId="840" priority="30" operator="equal">
      <formula>"Target Met"</formula>
    </cfRule>
  </conditionalFormatting>
  <conditionalFormatting sqref="Q21">
    <cfRule type="cellIs" dxfId="839" priority="21" operator="equal">
      <formula>"Not Applicable"</formula>
    </cfRule>
    <cfRule type="cellIs" dxfId="838" priority="22" operator="equal">
      <formula>"Target Exceeded"</formula>
    </cfRule>
    <cfRule type="cellIs" dxfId="837" priority="23" operator="equal">
      <formula>"Target Partially Met"</formula>
    </cfRule>
    <cfRule type="cellIs" dxfId="836" priority="24" operator="equal">
      <formula>"Nil Achieved"</formula>
    </cfRule>
    <cfRule type="cellIs" dxfId="835" priority="25" operator="equal">
      <formula>"Target Met"</formula>
    </cfRule>
  </conditionalFormatting>
  <conditionalFormatting sqref="Q21">
    <cfRule type="cellIs" dxfId="834" priority="16" operator="equal">
      <formula>"Not Applicable"</formula>
    </cfRule>
    <cfRule type="cellIs" dxfId="833" priority="17" operator="equal">
      <formula>"Target Partially Met"</formula>
    </cfRule>
    <cfRule type="cellIs" dxfId="832" priority="18" operator="equal">
      <formula>"Target Exceeded"</formula>
    </cfRule>
    <cfRule type="cellIs" dxfId="831" priority="19" operator="equal">
      <formula>"Nil Achieved"</formula>
    </cfRule>
    <cfRule type="cellIs" dxfId="830" priority="20" operator="equal">
      <formula>"Target Met"</formula>
    </cfRule>
  </conditionalFormatting>
  <conditionalFormatting sqref="Q21">
    <cfRule type="cellIs" dxfId="829" priority="11" operator="equal">
      <formula>"Not Applicable"</formula>
    </cfRule>
    <cfRule type="cellIs" dxfId="828" priority="12" operator="equal">
      <formula>"Target Exceeded"</formula>
    </cfRule>
    <cfRule type="cellIs" dxfId="827" priority="13" operator="equal">
      <formula>"Target Partially Met"</formula>
    </cfRule>
    <cfRule type="cellIs" dxfId="826" priority="14" operator="equal">
      <formula>"Nil Achieved"</formula>
    </cfRule>
    <cfRule type="cellIs" dxfId="825" priority="15" operator="equal">
      <formula>"Target Met"</formula>
    </cfRule>
  </conditionalFormatting>
  <conditionalFormatting sqref="Q21">
    <cfRule type="cellIs" dxfId="824" priority="6" operator="equal">
      <formula>"Not Applicable"</formula>
    </cfRule>
    <cfRule type="cellIs" dxfId="823" priority="7" operator="equal">
      <formula>"Target Exceeded"</formula>
    </cfRule>
    <cfRule type="cellIs" dxfId="822" priority="8" operator="equal">
      <formula>"Target Partially Met"</formula>
    </cfRule>
    <cfRule type="cellIs" dxfId="821" priority="9" operator="equal">
      <formula>"Nil Achieved"</formula>
    </cfRule>
    <cfRule type="cellIs" dxfId="820" priority="10" operator="equal">
      <formula>"Target Met"</formula>
    </cfRule>
  </conditionalFormatting>
  <conditionalFormatting sqref="Q21">
    <cfRule type="cellIs" dxfId="819" priority="1" operator="equal">
      <formula>"Not Applicable"</formula>
    </cfRule>
    <cfRule type="cellIs" dxfId="818" priority="2" operator="equal">
      <formula>"Target Partially Met"</formula>
    </cfRule>
    <cfRule type="cellIs" dxfId="817" priority="3" operator="equal">
      <formula>"Target Exceeded"</formula>
    </cfRule>
    <cfRule type="cellIs" dxfId="816" priority="4" operator="equal">
      <formula>"Nil Achieved"</formula>
    </cfRule>
    <cfRule type="cellIs" dxfId="815" priority="5" operator="equal">
      <formula>"Target Met"</formula>
    </cfRule>
  </conditionalFormatting>
  <pageMargins left="0.70866141732283472" right="0.70866141732283472" top="0.74803149606299213" bottom="0.74803149606299213" header="0.31496062992125984" footer="0.31496062992125984"/>
  <pageSetup paperSize="9" scale="70" firstPageNumber="34"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[1]Sheet1!#REF!</xm:f>
          </x14:formula1>
          <xm:sqref>P33:Q34 P31:Q31 P27:Q27 P29:Q29</xm:sqref>
        </x14:dataValidation>
        <x14:dataValidation type="list" allowBlank="1" showInputMessage="1" showErrorMessage="1">
          <x14:formula1>
            <xm:f>[1]Sheet1!#REF!</xm:f>
          </x14:formula1>
          <xm:sqref>Q21 Q11 Q13 Q23 Q19 Q15 Q17 Q25</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SheetLayoutView="100" workbookViewId="0">
      <selection activeCell="D12" sqref="D12"/>
    </sheetView>
  </sheetViews>
  <sheetFormatPr defaultColWidth="8.85546875" defaultRowHeight="15" x14ac:dyDescent="0.25"/>
  <cols>
    <col min="1" max="13" width="8.85546875" style="2"/>
    <col min="14" max="14" width="20.28515625" style="2" customWidth="1"/>
    <col min="15" max="16384" width="8.85546875" style="2"/>
  </cols>
  <sheetData>
    <row r="1" spans="1:12" ht="23.25" x14ac:dyDescent="0.35">
      <c r="A1" s="520" t="s">
        <v>2689</v>
      </c>
      <c r="B1" s="521"/>
      <c r="C1" s="521"/>
      <c r="D1" s="521"/>
      <c r="E1" s="521"/>
      <c r="F1" s="521"/>
      <c r="G1" s="521"/>
      <c r="H1" s="521"/>
      <c r="I1" s="521"/>
      <c r="J1" s="521"/>
      <c r="K1" s="522"/>
      <c r="L1" s="1"/>
    </row>
    <row r="2" spans="1:12" ht="28.5" customHeight="1" x14ac:dyDescent="0.25">
      <c r="A2" s="523"/>
      <c r="B2" s="524"/>
      <c r="C2" s="524"/>
      <c r="D2" s="524"/>
      <c r="E2" s="524"/>
      <c r="F2" s="524"/>
      <c r="G2" s="524"/>
      <c r="H2" s="524"/>
      <c r="I2" s="524"/>
      <c r="J2" s="524"/>
      <c r="K2" s="525"/>
    </row>
    <row r="3" spans="1:12" x14ac:dyDescent="0.25">
      <c r="A3" s="3"/>
      <c r="K3" s="4"/>
    </row>
    <row r="4" spans="1:12" x14ac:dyDescent="0.25">
      <c r="A4" s="3"/>
      <c r="K4" s="4"/>
    </row>
    <row r="5" spans="1:12" x14ac:dyDescent="0.25">
      <c r="A5" s="3"/>
      <c r="K5" s="4"/>
    </row>
    <row r="6" spans="1:12" x14ac:dyDescent="0.25">
      <c r="A6" s="3"/>
      <c r="K6" s="4"/>
    </row>
    <row r="7" spans="1:12" x14ac:dyDescent="0.25">
      <c r="A7" s="3"/>
      <c r="K7" s="4"/>
    </row>
    <row r="8" spans="1:12" x14ac:dyDescent="0.25">
      <c r="A8" s="3"/>
      <c r="K8" s="4"/>
    </row>
    <row r="9" spans="1:12" x14ac:dyDescent="0.25">
      <c r="A9" s="3"/>
      <c r="K9" s="4"/>
    </row>
    <row r="10" spans="1:12" x14ac:dyDescent="0.25">
      <c r="A10" s="3"/>
      <c r="K10" s="4"/>
    </row>
    <row r="11" spans="1:12" x14ac:dyDescent="0.25">
      <c r="A11" s="3"/>
      <c r="K11" s="4"/>
    </row>
    <row r="12" spans="1:12" x14ac:dyDescent="0.25">
      <c r="A12" s="3"/>
      <c r="K12" s="4"/>
    </row>
    <row r="13" spans="1:12" x14ac:dyDescent="0.25">
      <c r="A13" s="3"/>
      <c r="K13" s="4"/>
    </row>
    <row r="14" spans="1:12" x14ac:dyDescent="0.25">
      <c r="A14" s="3"/>
      <c r="K14" s="4"/>
    </row>
    <row r="15" spans="1:12" x14ac:dyDescent="0.25">
      <c r="A15" s="3"/>
      <c r="K15" s="4"/>
    </row>
    <row r="16" spans="1:12" x14ac:dyDescent="0.25">
      <c r="A16" s="3"/>
      <c r="K16" s="4"/>
    </row>
    <row r="17" spans="1:11" x14ac:dyDescent="0.25">
      <c r="A17" s="3"/>
      <c r="K17" s="4"/>
    </row>
    <row r="18" spans="1:11" x14ac:dyDescent="0.25">
      <c r="A18" s="3"/>
      <c r="K18" s="4"/>
    </row>
    <row r="19" spans="1:11" x14ac:dyDescent="0.25">
      <c r="A19" s="3"/>
      <c r="K19" s="4"/>
    </row>
    <row r="20" spans="1:11" x14ac:dyDescent="0.25">
      <c r="A20" s="3"/>
      <c r="K20" s="4"/>
    </row>
    <row r="21" spans="1:11" x14ac:dyDescent="0.25">
      <c r="A21" s="3"/>
      <c r="K21" s="4"/>
    </row>
    <row r="22" spans="1:11" x14ac:dyDescent="0.25">
      <c r="A22" s="3"/>
      <c r="K22" s="4"/>
    </row>
    <row r="23" spans="1:11" x14ac:dyDescent="0.25">
      <c r="A23" s="3"/>
      <c r="K23" s="4"/>
    </row>
    <row r="24" spans="1:11" x14ac:dyDescent="0.25">
      <c r="A24" s="3"/>
      <c r="K24" s="4"/>
    </row>
    <row r="25" spans="1:11" x14ac:dyDescent="0.25">
      <c r="A25" s="3"/>
      <c r="K25" s="4"/>
    </row>
    <row r="26" spans="1:11" x14ac:dyDescent="0.25">
      <c r="A26" s="3"/>
      <c r="K26" s="4"/>
    </row>
    <row r="27" spans="1:11" x14ac:dyDescent="0.25">
      <c r="A27" s="3"/>
      <c r="K27" s="4"/>
    </row>
    <row r="28" spans="1:11" x14ac:dyDescent="0.25">
      <c r="A28" s="3"/>
      <c r="K28" s="4"/>
    </row>
    <row r="29" spans="1:11" x14ac:dyDescent="0.25">
      <c r="A29" s="3"/>
      <c r="K29" s="4"/>
    </row>
    <row r="30" spans="1:11" x14ac:dyDescent="0.25">
      <c r="A30" s="3"/>
      <c r="K30" s="4"/>
    </row>
    <row r="31" spans="1:11" x14ac:dyDescent="0.25">
      <c r="A31" s="3"/>
      <c r="K31" s="4"/>
    </row>
    <row r="32" spans="1:11" ht="92.25" customHeight="1" x14ac:dyDescent="0.35">
      <c r="A32" s="3"/>
      <c r="B32" s="526" t="s">
        <v>2</v>
      </c>
      <c r="C32" s="526"/>
      <c r="D32" s="526"/>
      <c r="E32" s="526"/>
      <c r="F32" s="526"/>
      <c r="G32" s="526"/>
      <c r="H32" s="526"/>
      <c r="I32" s="526"/>
      <c r="J32" s="526"/>
      <c r="K32" s="4"/>
    </row>
    <row r="33" spans="1:11" x14ac:dyDescent="0.25">
      <c r="A33" s="3"/>
      <c r="B33" s="5"/>
      <c r="C33" s="5"/>
      <c r="D33" s="5"/>
      <c r="E33" s="5"/>
      <c r="F33" s="5"/>
      <c r="G33" s="5"/>
      <c r="H33" s="5"/>
      <c r="I33" s="5"/>
      <c r="J33" s="5"/>
      <c r="K33" s="4"/>
    </row>
    <row r="34" spans="1:11" ht="60.75" customHeight="1" x14ac:dyDescent="0.35">
      <c r="A34" s="3"/>
      <c r="B34" s="526"/>
      <c r="C34" s="526"/>
      <c r="D34" s="526"/>
      <c r="E34" s="526"/>
      <c r="F34" s="526"/>
      <c r="G34" s="526"/>
      <c r="H34" s="526"/>
      <c r="I34" s="526"/>
      <c r="J34" s="526"/>
      <c r="K34" s="4"/>
    </row>
    <row r="35" spans="1:11" x14ac:dyDescent="0.25">
      <c r="A35" s="3"/>
      <c r="B35" s="5"/>
      <c r="C35" s="5"/>
      <c r="D35" s="5"/>
      <c r="E35" s="5"/>
      <c r="F35" s="5"/>
      <c r="G35" s="5"/>
      <c r="H35" s="5"/>
      <c r="I35" s="5"/>
      <c r="J35" s="5"/>
      <c r="K35" s="4"/>
    </row>
    <row r="36" spans="1:11" ht="23.25" customHeight="1" x14ac:dyDescent="0.35">
      <c r="A36" s="6"/>
      <c r="B36" s="527"/>
      <c r="C36" s="527"/>
      <c r="D36" s="527"/>
      <c r="E36" s="527"/>
      <c r="F36" s="527"/>
      <c r="G36" s="527"/>
      <c r="H36" s="527"/>
      <c r="I36" s="527"/>
      <c r="J36" s="527"/>
      <c r="K36" s="7"/>
    </row>
  </sheetData>
  <mergeCells count="4">
    <mergeCell ref="A1:K2"/>
    <mergeCell ref="B32:J32"/>
    <mergeCell ref="B34:J34"/>
    <mergeCell ref="B36:J36"/>
  </mergeCells>
  <pageMargins left="0.70866141732283505" right="0.70866141732283505" top="0.74803149606299202" bottom="0.74803149606299202" header="0.31496062992126" footer="0.31496062992126"/>
  <pageSetup scale="90" firstPageNumber="36" orientation="portrait" r:id="rId1"/>
  <headerFooter>
    <oddHeader>&amp;CSDBIP 2012/2013</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topLeftCell="C1" zoomScaleNormal="100" zoomScaleSheetLayoutView="100" workbookViewId="0">
      <selection activeCell="D9" sqref="D9:M9"/>
    </sheetView>
  </sheetViews>
  <sheetFormatPr defaultRowHeight="15.75" x14ac:dyDescent="0.25"/>
  <cols>
    <col min="1" max="1" width="30.7109375" style="53" customWidth="1"/>
    <col min="2" max="13" width="8.28515625" style="53" customWidth="1"/>
    <col min="14" max="14" width="20.28515625" style="53" customWidth="1"/>
    <col min="15" max="16384" width="9.140625" style="53"/>
  </cols>
  <sheetData>
    <row r="1" spans="1:14" s="40" customFormat="1" ht="25.5" customHeight="1" x14ac:dyDescent="0.25">
      <c r="A1" s="501" t="s">
        <v>1827</v>
      </c>
      <c r="B1" s="501"/>
      <c r="C1" s="501"/>
      <c r="D1" s="501"/>
      <c r="E1" s="501"/>
      <c r="F1" s="501"/>
      <c r="G1" s="501"/>
      <c r="H1" s="501"/>
      <c r="I1" s="501"/>
      <c r="J1" s="501"/>
      <c r="K1" s="501"/>
      <c r="L1" s="501"/>
      <c r="M1" s="501"/>
      <c r="N1" s="501"/>
    </row>
    <row r="2" spans="1:14" s="40" customFormat="1" ht="25.5" customHeight="1" x14ac:dyDescent="0.25">
      <c r="A2" s="44" t="str">
        <f>desc</f>
        <v>Description</v>
      </c>
      <c r="B2" s="502" t="s">
        <v>1480</v>
      </c>
      <c r="C2" s="503"/>
      <c r="D2" s="503"/>
      <c r="E2" s="503"/>
      <c r="F2" s="503"/>
      <c r="G2" s="503"/>
      <c r="H2" s="503"/>
      <c r="I2" s="503"/>
      <c r="J2" s="503"/>
      <c r="K2" s="503"/>
      <c r="L2" s="503"/>
      <c r="M2" s="503"/>
      <c r="N2" s="504"/>
    </row>
    <row r="3" spans="1:14" s="40" customFormat="1" x14ac:dyDescent="0.25">
      <c r="A3" s="43" t="s">
        <v>1481</v>
      </c>
      <c r="B3" s="42" t="s">
        <v>1482</v>
      </c>
      <c r="C3" s="42" t="s">
        <v>1483</v>
      </c>
      <c r="D3" s="42" t="s">
        <v>1484</v>
      </c>
      <c r="E3" s="42" t="s">
        <v>1485</v>
      </c>
      <c r="F3" s="42" t="s">
        <v>1826</v>
      </c>
      <c r="G3" s="42" t="s">
        <v>1825</v>
      </c>
      <c r="H3" s="42" t="s">
        <v>1488</v>
      </c>
      <c r="I3" s="42" t="s">
        <v>1824</v>
      </c>
      <c r="J3" s="42" t="s">
        <v>1490</v>
      </c>
      <c r="K3" s="42" t="s">
        <v>1491</v>
      </c>
      <c r="L3" s="42" t="s">
        <v>1492</v>
      </c>
      <c r="M3" s="42" t="s">
        <v>1493</v>
      </c>
      <c r="N3" s="42" t="str">
        <f>Head9</f>
        <v>Budget Year 2011/12</v>
      </c>
    </row>
    <row r="4" spans="1:14" ht="31.5" x14ac:dyDescent="0.25">
      <c r="A4" s="58" t="s">
        <v>1823</v>
      </c>
      <c r="B4" s="56"/>
      <c r="C4" s="56"/>
      <c r="D4" s="56"/>
      <c r="E4" s="56"/>
      <c r="F4" s="56"/>
      <c r="G4" s="56"/>
      <c r="H4" s="56"/>
      <c r="I4" s="56"/>
      <c r="J4" s="56"/>
      <c r="K4" s="56"/>
      <c r="L4" s="56"/>
      <c r="M4" s="56"/>
      <c r="N4" s="56"/>
    </row>
    <row r="5" spans="1:14" ht="31.5" x14ac:dyDescent="0.25">
      <c r="A5" s="57" t="str">
        <f>'[2]A5-Capex'!A6</f>
        <v>Vote 1 - Corporate Services and Planning</v>
      </c>
      <c r="B5" s="35">
        <v>0</v>
      </c>
      <c r="C5" s="35">
        <v>0</v>
      </c>
      <c r="D5" s="35">
        <v>0</v>
      </c>
      <c r="E5" s="35">
        <v>0</v>
      </c>
      <c r="F5" s="35">
        <v>0</v>
      </c>
      <c r="G5" s="35">
        <v>0</v>
      </c>
      <c r="H5" s="35">
        <v>0</v>
      </c>
      <c r="I5" s="35">
        <v>0</v>
      </c>
      <c r="J5" s="35">
        <v>0</v>
      </c>
      <c r="K5" s="35">
        <v>0</v>
      </c>
      <c r="L5" s="35">
        <v>0</v>
      </c>
      <c r="M5" s="32">
        <v>5150000</v>
      </c>
      <c r="N5" s="56">
        <v>5150000</v>
      </c>
    </row>
    <row r="6" spans="1:14" ht="31.5" x14ac:dyDescent="0.25">
      <c r="A6" s="57" t="str">
        <f>'[2]A5-Capex'!A7</f>
        <v>Vote 2 - Financial Management Area</v>
      </c>
      <c r="B6" s="35">
        <v>0</v>
      </c>
      <c r="C6" s="35">
        <v>0</v>
      </c>
      <c r="D6" s="35"/>
      <c r="E6" s="35"/>
      <c r="F6" s="35"/>
      <c r="G6" s="35"/>
      <c r="H6" s="35"/>
      <c r="I6" s="35"/>
      <c r="J6" s="35">
        <f>N6*0.08</f>
        <v>0</v>
      </c>
      <c r="K6" s="35">
        <f>N6*0.07</f>
        <v>0</v>
      </c>
      <c r="L6" s="35">
        <f>N6*0.05</f>
        <v>0</v>
      </c>
      <c r="M6" s="32">
        <f>N6-SUM(B6:L6)</f>
        <v>0</v>
      </c>
      <c r="N6" s="56">
        <f>'[2]A5-Capex'!J7</f>
        <v>0</v>
      </c>
    </row>
    <row r="7" spans="1:14" ht="47.25" x14ac:dyDescent="0.25">
      <c r="A7" s="57" t="str">
        <f>'[2]A5-Capex'!A8</f>
        <v>Vote 3 - Infrastructure Development, Service Delivery and Maintenance Management</v>
      </c>
      <c r="B7" s="53">
        <v>0</v>
      </c>
      <c r="C7" s="53">
        <v>0</v>
      </c>
      <c r="D7" s="35">
        <v>14300000</v>
      </c>
      <c r="E7" s="35">
        <v>17876000</v>
      </c>
      <c r="F7" s="35">
        <v>25025000</v>
      </c>
      <c r="G7" s="35">
        <v>8938000</v>
      </c>
      <c r="H7" s="35">
        <v>8938000</v>
      </c>
      <c r="I7" s="35">
        <v>17876000</v>
      </c>
      <c r="J7" s="35">
        <v>19663000</v>
      </c>
      <c r="K7" s="35">
        <v>25025000</v>
      </c>
      <c r="L7" s="35">
        <v>26813000</v>
      </c>
      <c r="M7" s="32">
        <f>N7-SUM(D7:L7)</f>
        <v>14299000</v>
      </c>
      <c r="N7" s="56">
        <v>178753000</v>
      </c>
    </row>
    <row r="8" spans="1:14" ht="47.25" x14ac:dyDescent="0.25">
      <c r="A8" s="57" t="str">
        <f>'[2]A5-Capex'!A9</f>
        <v>Vote 4 - Sustainable Community Service Delivery Provision Management</v>
      </c>
      <c r="B8" s="35"/>
      <c r="C8" s="35"/>
      <c r="D8" s="35">
        <v>3689000</v>
      </c>
      <c r="E8" s="35">
        <v>4612000</v>
      </c>
      <c r="F8" s="35">
        <v>6455000</v>
      </c>
      <c r="G8" s="35">
        <v>2306000</v>
      </c>
      <c r="H8" s="35">
        <v>2306000</v>
      </c>
      <c r="I8" s="35">
        <v>4612000</v>
      </c>
      <c r="J8" s="35">
        <v>5073000</v>
      </c>
      <c r="K8" s="35">
        <v>6455000</v>
      </c>
      <c r="L8" s="35">
        <v>6916000</v>
      </c>
      <c r="M8" s="32">
        <v>3687000</v>
      </c>
      <c r="N8" s="56">
        <v>46111000</v>
      </c>
    </row>
    <row r="9" spans="1:14" ht="31.5" x14ac:dyDescent="0.25">
      <c r="A9" s="55" t="s">
        <v>1822</v>
      </c>
      <c r="B9" s="33">
        <f t="shared" ref="B9:N9" si="0">SUM(B5:B8)</f>
        <v>0</v>
      </c>
      <c r="C9" s="33">
        <f t="shared" si="0"/>
        <v>0</v>
      </c>
      <c r="D9" s="33">
        <f t="shared" si="0"/>
        <v>17989000</v>
      </c>
      <c r="E9" s="33">
        <f t="shared" si="0"/>
        <v>22488000</v>
      </c>
      <c r="F9" s="33">
        <f t="shared" si="0"/>
        <v>31480000</v>
      </c>
      <c r="G9" s="33">
        <f t="shared" si="0"/>
        <v>11244000</v>
      </c>
      <c r="H9" s="33">
        <f t="shared" si="0"/>
        <v>11244000</v>
      </c>
      <c r="I9" s="33">
        <f t="shared" si="0"/>
        <v>22488000</v>
      </c>
      <c r="J9" s="33">
        <f t="shared" si="0"/>
        <v>24736000</v>
      </c>
      <c r="K9" s="33">
        <f t="shared" si="0"/>
        <v>31480000</v>
      </c>
      <c r="L9" s="33">
        <f t="shared" si="0"/>
        <v>33729000</v>
      </c>
      <c r="M9" s="33">
        <f t="shared" si="0"/>
        <v>23136000</v>
      </c>
      <c r="N9" s="33">
        <f t="shared" si="0"/>
        <v>230014000</v>
      </c>
    </row>
    <row r="10" spans="1:14" x14ac:dyDescent="0.25">
      <c r="A10" s="54"/>
      <c r="B10" s="33"/>
      <c r="C10" s="33"/>
      <c r="D10" s="33"/>
      <c r="E10" s="33"/>
      <c r="F10" s="33"/>
      <c r="G10" s="33"/>
      <c r="H10" s="33"/>
      <c r="I10" s="33"/>
      <c r="J10" s="33"/>
      <c r="K10" s="33"/>
      <c r="L10" s="33"/>
      <c r="M10" s="33"/>
      <c r="N10" s="33"/>
    </row>
  </sheetData>
  <mergeCells count="2">
    <mergeCell ref="A1:N1"/>
    <mergeCell ref="B2:N2"/>
  </mergeCells>
  <pageMargins left="0.70866141732283472" right="0.70866141732283472" top="0.74803149606299213" bottom="0.74803149606299213" header="0.31496062992125984" footer="0.31496062992125984"/>
  <pageSetup scale="81" orientation="landscape" horizontalDpi="4294967293" r:id="rId1"/>
  <headerFooter>
    <oddFooter>Page &amp;P of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2500</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s="170" customFormat="1" ht="18.75" thickBot="1" x14ac:dyDescent="0.3">
      <c r="E3" s="191"/>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2501</v>
      </c>
    </row>
    <row r="13" spans="1:16" s="170" customFormat="1" ht="18" x14ac:dyDescent="0.25"/>
    <row r="14" spans="1:16" s="170" customFormat="1" ht="18" x14ac:dyDescent="0.25">
      <c r="D14" s="171">
        <v>1.1000000000000001</v>
      </c>
      <c r="E14" s="169" t="s">
        <v>2453</v>
      </c>
      <c r="F14" s="170">
        <v>77</v>
      </c>
    </row>
    <row r="15" spans="1:16" s="170" customFormat="1" ht="18.75" x14ac:dyDescent="0.3">
      <c r="D15" s="170" t="s">
        <v>2454</v>
      </c>
      <c r="E15" s="172" t="s">
        <v>2455</v>
      </c>
      <c r="F15" s="170">
        <v>12</v>
      </c>
    </row>
    <row r="16" spans="1:16" s="170" customFormat="1" ht="18" x14ac:dyDescent="0.25">
      <c r="D16" s="170" t="s">
        <v>2456</v>
      </c>
      <c r="E16" s="169" t="s">
        <v>2457</v>
      </c>
      <c r="F16" s="170">
        <v>65</v>
      </c>
    </row>
    <row r="17" spans="4:13" s="170" customFormat="1" ht="18" x14ac:dyDescent="0.25">
      <c r="M17" s="194"/>
    </row>
    <row r="18" spans="4:13" s="170" customFormat="1" ht="18" x14ac:dyDescent="0.25">
      <c r="D18" s="171">
        <v>1.2</v>
      </c>
      <c r="E18" s="170" t="s">
        <v>2477</v>
      </c>
    </row>
    <row r="39" spans="4:7" hidden="1" x14ac:dyDescent="0.3"/>
    <row r="40" spans="4:7" hidden="1" x14ac:dyDescent="0.3"/>
    <row r="41" spans="4:7" hidden="1" x14ac:dyDescent="0.3"/>
    <row r="42" spans="4:7" ht="18.75" hidden="1" x14ac:dyDescent="0.3">
      <c r="D42" s="175"/>
      <c r="E42" s="176"/>
      <c r="F42" s="177"/>
      <c r="G42" s="177"/>
    </row>
    <row r="43" spans="4:7" ht="18.75" hidden="1" x14ac:dyDescent="0.3">
      <c r="D43" s="177"/>
      <c r="E43" s="177"/>
      <c r="F43" s="177"/>
      <c r="G43" s="177"/>
    </row>
    <row r="44" spans="4:7" ht="18.75" hidden="1" x14ac:dyDescent="0.3">
      <c r="D44" s="177"/>
      <c r="E44" s="177"/>
      <c r="F44" s="177"/>
      <c r="G44" s="177"/>
    </row>
    <row r="45" spans="4:7" hidden="1" x14ac:dyDescent="0.3">
      <c r="D45" s="178"/>
      <c r="E45" s="179"/>
      <c r="F45" s="179"/>
      <c r="G45" s="179"/>
    </row>
    <row r="46" spans="4:7" hidden="1" x14ac:dyDescent="0.3"/>
    <row r="47" spans="4:7" hidden="1" x14ac:dyDescent="0.3"/>
    <row r="48" spans="4:7" s="170" customFormat="1" ht="18" x14ac:dyDescent="0.25">
      <c r="D48" s="171">
        <v>2.1</v>
      </c>
      <c r="E48" s="170" t="s">
        <v>2494</v>
      </c>
    </row>
    <row r="72" spans="4:7" s="170" customFormat="1" ht="18" x14ac:dyDescent="0.25">
      <c r="D72" s="175"/>
      <c r="E72" s="176"/>
      <c r="F72" s="177"/>
      <c r="G72" s="177"/>
    </row>
    <row r="73" spans="4:7" s="170" customFormat="1" ht="18" x14ac:dyDescent="0.25">
      <c r="D73" s="177"/>
      <c r="E73" s="177"/>
      <c r="F73" s="177"/>
      <c r="G73" s="177"/>
    </row>
    <row r="74" spans="4:7" s="170" customFormat="1" ht="18" x14ac:dyDescent="0.25">
      <c r="D74" s="177"/>
      <c r="E74" s="177"/>
      <c r="F74" s="177"/>
      <c r="G74" s="177"/>
    </row>
    <row r="75" spans="4:7" s="198" customFormat="1" ht="15.75" x14ac:dyDescent="0.25">
      <c r="D75" s="179"/>
      <c r="E75" s="179"/>
      <c r="F75" s="179"/>
      <c r="G75"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31" fitToHeight="25" orientation="portrait" r:id="rId1"/>
  <headerFooter>
    <oddFooter>Page &amp;P of &amp;N</oddFooter>
  </headerFooter>
  <rowBreaks count="1" manualBreakCount="1">
    <brk id="46" max="16383"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2502</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s="170" customFormat="1" ht="18.75" thickBot="1" x14ac:dyDescent="0.3">
      <c r="E3" s="191"/>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2502</v>
      </c>
    </row>
    <row r="13" spans="1:16" s="170" customFormat="1" ht="18" x14ac:dyDescent="0.25"/>
    <row r="14" spans="1:16" s="170" customFormat="1" ht="18" x14ac:dyDescent="0.25">
      <c r="D14" s="171">
        <v>1.1000000000000001</v>
      </c>
      <c r="E14" s="169" t="s">
        <v>2453</v>
      </c>
      <c r="F14" s="170">
        <v>14</v>
      </c>
    </row>
    <row r="15" spans="1:16" s="170" customFormat="1" ht="18.75" x14ac:dyDescent="0.3">
      <c r="D15" s="170" t="s">
        <v>2454</v>
      </c>
      <c r="E15" s="172" t="s">
        <v>2455</v>
      </c>
      <c r="F15" s="170">
        <v>0</v>
      </c>
    </row>
    <row r="16" spans="1:16" s="170" customFormat="1" ht="18" x14ac:dyDescent="0.25">
      <c r="D16" s="170" t="s">
        <v>2456</v>
      </c>
      <c r="E16" s="169" t="s">
        <v>2457</v>
      </c>
      <c r="F16" s="170">
        <v>14</v>
      </c>
    </row>
    <row r="17" spans="4:13" s="170" customFormat="1" ht="18" x14ac:dyDescent="0.25">
      <c r="M17" s="194"/>
    </row>
    <row r="19" spans="4:13" hidden="1" x14ac:dyDescent="0.3"/>
    <row r="20" spans="4:13" hidden="1" x14ac:dyDescent="0.3"/>
    <row r="21" spans="4:13" hidden="1" x14ac:dyDescent="0.3"/>
    <row r="22" spans="4:13" s="170" customFormat="1" ht="18" hidden="1" x14ac:dyDescent="0.25">
      <c r="D22" s="175"/>
      <c r="E22" s="176"/>
      <c r="F22" s="177"/>
      <c r="G22" s="177"/>
    </row>
    <row r="23" spans="4:13" s="170" customFormat="1" ht="18" hidden="1" x14ac:dyDescent="0.25">
      <c r="D23" s="177"/>
      <c r="E23" s="177"/>
      <c r="F23" s="177"/>
      <c r="G23" s="177"/>
    </row>
    <row r="24" spans="4:13" s="170" customFormat="1" ht="18" hidden="1" x14ac:dyDescent="0.25">
      <c r="D24" s="177"/>
      <c r="E24" s="177"/>
      <c r="F24" s="177"/>
      <c r="G24" s="177"/>
    </row>
    <row r="25" spans="4:13" s="198" customFormat="1" ht="15.75" hidden="1" x14ac:dyDescent="0.25">
      <c r="D25" s="179"/>
      <c r="E25" s="179"/>
      <c r="F25" s="179"/>
      <c r="G25" s="179"/>
    </row>
    <row r="26" spans="4:13" hidden="1" x14ac:dyDescent="0.3"/>
    <row r="27" spans="4:13" hidden="1" x14ac:dyDescent="0.3"/>
    <row r="28" spans="4:13" s="170" customFormat="1" ht="18" x14ac:dyDescent="0.25">
      <c r="D28" s="171">
        <v>1.2</v>
      </c>
      <c r="E28" s="170" t="s">
        <v>2494</v>
      </c>
    </row>
    <row r="52" spans="4:7" s="170" customFormat="1" ht="18" x14ac:dyDescent="0.25">
      <c r="D52" s="175"/>
      <c r="E52" s="176"/>
      <c r="F52" s="177"/>
      <c r="G52" s="177"/>
    </row>
    <row r="53" spans="4:7" s="170" customFormat="1" ht="18" x14ac:dyDescent="0.25">
      <c r="D53" s="177"/>
      <c r="E53" s="177"/>
      <c r="F53" s="177"/>
      <c r="G53" s="177"/>
    </row>
    <row r="54" spans="4:7" s="170" customFormat="1" ht="18" x14ac:dyDescent="0.25">
      <c r="D54" s="177"/>
      <c r="E54" s="177"/>
      <c r="F54" s="177"/>
      <c r="G54" s="177"/>
    </row>
    <row r="55" spans="4:7" s="198" customFormat="1" ht="15.75" x14ac:dyDescent="0.25">
      <c r="D55" s="179"/>
      <c r="E55" s="179"/>
      <c r="F55" s="179"/>
      <c r="G55"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7" fitToHeight="25" orientation="portrait" r:id="rId1"/>
  <headerFooter>
    <oddFooter>Page &amp;P of &amp;N</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7"/>
  <sheetViews>
    <sheetView view="pageBreakPreview" zoomScaleSheetLayoutView="100" workbookViewId="0">
      <pane ySplit="7" topLeftCell="A8" activePane="bottomLeft" state="frozen"/>
      <selection pane="bottomLeft" activeCell="A8" sqref="A8:A11"/>
    </sheetView>
  </sheetViews>
  <sheetFormatPr defaultColWidth="8.7109375" defaultRowHeight="15" x14ac:dyDescent="0.25"/>
  <cols>
    <col min="1" max="1" width="8.7109375" style="125" customWidth="1"/>
    <col min="2" max="2" width="11.28515625" style="125" bestFit="1" customWidth="1"/>
    <col min="3" max="3" width="12.28515625" style="125" customWidth="1"/>
    <col min="4" max="4" width="15.28515625" style="125" customWidth="1"/>
    <col min="5" max="5" width="12.28515625" style="125" bestFit="1" customWidth="1"/>
    <col min="6" max="6" width="9.42578125" style="125" bestFit="1" customWidth="1"/>
    <col min="7" max="7" width="11.28515625" style="125" customWidth="1"/>
    <col min="8" max="9" width="9.42578125" style="125" bestFit="1" customWidth="1"/>
    <col min="10" max="10" width="10.5703125" style="125" bestFit="1" customWidth="1"/>
    <col min="11" max="11" width="9.42578125" style="125" bestFit="1" customWidth="1"/>
    <col min="12" max="12" width="11" style="125" customWidth="1"/>
    <col min="13" max="13" width="11.42578125" style="125" hidden="1" customWidth="1"/>
    <col min="14" max="14" width="12.7109375" style="125" customWidth="1"/>
    <col min="15" max="15" width="11.85546875" style="125" customWidth="1"/>
    <col min="16" max="16" width="13.85546875" style="125" hidden="1" customWidth="1"/>
    <col min="17" max="17" width="0" style="125" hidden="1" customWidth="1"/>
    <col min="18" max="18" width="8.7109375" style="125"/>
    <col min="19" max="19" width="10.5703125" style="125" customWidth="1"/>
    <col min="20" max="20" width="9.7109375" style="125" customWidth="1"/>
    <col min="21" max="21" width="9.85546875" style="125" customWidth="1"/>
    <col min="22" max="16384" width="8.7109375" style="125"/>
  </cols>
  <sheetData>
    <row r="1" spans="1:21" ht="15.75" x14ac:dyDescent="0.25">
      <c r="A1" s="586" t="s">
        <v>2</v>
      </c>
      <c r="B1" s="586"/>
      <c r="C1" s="586"/>
      <c r="D1" s="586"/>
      <c r="E1" s="586"/>
      <c r="F1" s="586"/>
    </row>
    <row r="3" spans="1:21" ht="15.75" x14ac:dyDescent="0.25">
      <c r="A3" s="586" t="s">
        <v>1432</v>
      </c>
      <c r="B3" s="586"/>
      <c r="C3" s="586"/>
    </row>
    <row r="5" spans="1:21" s="126" customFormat="1" ht="24" customHeight="1" x14ac:dyDescent="0.25">
      <c r="A5" s="576" t="s">
        <v>1512</v>
      </c>
      <c r="B5" s="576" t="s">
        <v>0</v>
      </c>
      <c r="C5" s="576" t="s">
        <v>3</v>
      </c>
      <c r="D5" s="576" t="s">
        <v>4</v>
      </c>
      <c r="E5" s="576" t="s">
        <v>5</v>
      </c>
      <c r="F5" s="576" t="s">
        <v>1828</v>
      </c>
      <c r="G5" s="576" t="s">
        <v>6</v>
      </c>
      <c r="H5" s="576" t="s">
        <v>12</v>
      </c>
      <c r="I5" s="588" t="s">
        <v>7</v>
      </c>
      <c r="J5" s="589"/>
      <c r="K5" s="589"/>
      <c r="L5" s="590"/>
      <c r="M5" s="555" t="s">
        <v>2782</v>
      </c>
      <c r="N5" s="555"/>
      <c r="O5" s="555"/>
      <c r="P5" s="555"/>
      <c r="Q5" s="555"/>
      <c r="R5" s="555"/>
      <c r="S5" s="555"/>
      <c r="T5" s="555"/>
      <c r="U5" s="555"/>
    </row>
    <row r="6" spans="1:21" s="126" customFormat="1" ht="14.45" customHeight="1" x14ac:dyDescent="0.25">
      <c r="A6" s="579"/>
      <c r="B6" s="579"/>
      <c r="C6" s="579"/>
      <c r="D6" s="579"/>
      <c r="E6" s="579"/>
      <c r="F6" s="579"/>
      <c r="G6" s="579"/>
      <c r="H6" s="579"/>
      <c r="I6" s="77" t="s">
        <v>1</v>
      </c>
      <c r="J6" s="77" t="s">
        <v>8</v>
      </c>
      <c r="K6" s="77" t="s">
        <v>9</v>
      </c>
      <c r="L6" s="576" t="s">
        <v>722</v>
      </c>
      <c r="M6" s="556" t="s">
        <v>2776</v>
      </c>
      <c r="N6" s="556"/>
      <c r="O6" s="556"/>
      <c r="P6" s="556"/>
      <c r="Q6" s="556"/>
      <c r="R6" s="556"/>
      <c r="S6" s="556"/>
      <c r="T6" s="556"/>
      <c r="U6" s="556"/>
    </row>
    <row r="7" spans="1:21" s="126" customFormat="1" ht="144" x14ac:dyDescent="0.25">
      <c r="A7" s="580"/>
      <c r="B7" s="580"/>
      <c r="C7" s="580"/>
      <c r="D7" s="580"/>
      <c r="E7" s="580"/>
      <c r="F7" s="580"/>
      <c r="G7" s="580"/>
      <c r="H7" s="580"/>
      <c r="I7" s="78" t="s">
        <v>11</v>
      </c>
      <c r="J7" s="78" t="s">
        <v>11</v>
      </c>
      <c r="K7" s="78" t="s">
        <v>11</v>
      </c>
      <c r="L7" s="580"/>
      <c r="M7" s="280" t="s">
        <v>2676</v>
      </c>
      <c r="N7" s="369" t="s">
        <v>2780</v>
      </c>
      <c r="O7" s="369" t="s">
        <v>2781</v>
      </c>
      <c r="P7" s="337" t="s">
        <v>2702</v>
      </c>
      <c r="Q7" s="280" t="s">
        <v>2677</v>
      </c>
      <c r="R7" s="280" t="s">
        <v>2677</v>
      </c>
      <c r="S7" s="369" t="s">
        <v>2678</v>
      </c>
      <c r="T7" s="369" t="s">
        <v>2679</v>
      </c>
      <c r="U7" s="369" t="s">
        <v>2680</v>
      </c>
    </row>
    <row r="8" spans="1:21" ht="70.5" customHeight="1" x14ac:dyDescent="0.25">
      <c r="A8" s="564" t="s">
        <v>1674</v>
      </c>
      <c r="B8" s="564" t="s">
        <v>326</v>
      </c>
      <c r="C8" s="564" t="s">
        <v>618</v>
      </c>
      <c r="D8" s="564" t="s">
        <v>619</v>
      </c>
      <c r="E8" s="564" t="s">
        <v>620</v>
      </c>
      <c r="F8" s="564" t="s">
        <v>1872</v>
      </c>
      <c r="G8" s="564" t="s">
        <v>1873</v>
      </c>
      <c r="H8" s="564" t="s">
        <v>1874</v>
      </c>
      <c r="I8" s="564" t="s">
        <v>17</v>
      </c>
      <c r="J8" s="566" t="s">
        <v>1240</v>
      </c>
      <c r="K8" s="564" t="s">
        <v>17</v>
      </c>
      <c r="L8" s="564" t="s">
        <v>331</v>
      </c>
      <c r="M8" s="564" t="s">
        <v>621</v>
      </c>
      <c r="N8" s="564" t="s">
        <v>622</v>
      </c>
      <c r="O8" s="564" t="s">
        <v>3063</v>
      </c>
      <c r="P8" s="564"/>
      <c r="Q8" s="419"/>
      <c r="R8" s="551" t="s">
        <v>2592</v>
      </c>
      <c r="S8" s="418" t="s">
        <v>17</v>
      </c>
      <c r="T8" s="418" t="s">
        <v>17</v>
      </c>
      <c r="U8" s="569" t="s">
        <v>3064</v>
      </c>
    </row>
    <row r="9" spans="1:21" ht="1.5" hidden="1" customHeight="1" x14ac:dyDescent="0.25">
      <c r="A9" s="564"/>
      <c r="B9" s="564"/>
      <c r="C9" s="564"/>
      <c r="D9" s="564"/>
      <c r="E9" s="564"/>
      <c r="F9" s="564"/>
      <c r="G9" s="564"/>
      <c r="H9" s="564"/>
      <c r="I9" s="564"/>
      <c r="J9" s="566"/>
      <c r="K9" s="564"/>
      <c r="L9" s="564"/>
      <c r="M9" s="564"/>
      <c r="N9" s="564"/>
      <c r="O9" s="564"/>
      <c r="P9" s="564"/>
      <c r="Q9" s="419"/>
      <c r="R9" s="627"/>
      <c r="S9" s="418" t="s">
        <v>17</v>
      </c>
      <c r="T9" s="418" t="s">
        <v>17</v>
      </c>
      <c r="U9" s="571"/>
    </row>
    <row r="10" spans="1:21" ht="14.45" hidden="1" customHeight="1" x14ac:dyDescent="0.25">
      <c r="A10" s="564"/>
      <c r="B10" s="564"/>
      <c r="C10" s="564"/>
      <c r="D10" s="564"/>
      <c r="E10" s="564"/>
      <c r="F10" s="564"/>
      <c r="G10" s="564"/>
      <c r="H10" s="564"/>
      <c r="I10" s="564"/>
      <c r="J10" s="566"/>
      <c r="K10" s="564"/>
      <c r="L10" s="564"/>
      <c r="M10" s="564"/>
      <c r="N10" s="564"/>
      <c r="O10" s="564"/>
      <c r="P10" s="564"/>
      <c r="Q10" s="419"/>
      <c r="R10" s="627"/>
      <c r="S10" s="418" t="s">
        <v>17</v>
      </c>
      <c r="T10" s="418" t="s">
        <v>17</v>
      </c>
      <c r="U10" s="571"/>
    </row>
    <row r="11" spans="1:21" x14ac:dyDescent="0.25">
      <c r="A11" s="564"/>
      <c r="B11" s="564"/>
      <c r="C11" s="564"/>
      <c r="D11" s="564"/>
      <c r="E11" s="564"/>
      <c r="F11" s="564"/>
      <c r="G11" s="564"/>
      <c r="H11" s="564"/>
      <c r="I11" s="80" t="s">
        <v>17</v>
      </c>
      <c r="J11" s="79">
        <v>2026051303</v>
      </c>
      <c r="K11" s="80" t="s">
        <v>17</v>
      </c>
      <c r="L11" s="564"/>
      <c r="M11" s="127" t="s">
        <v>1247</v>
      </c>
      <c r="N11" s="127" t="s">
        <v>1300</v>
      </c>
      <c r="O11" s="127">
        <v>127004</v>
      </c>
      <c r="P11" s="127"/>
      <c r="Q11" s="419"/>
      <c r="R11" s="418" t="s">
        <v>17</v>
      </c>
      <c r="S11" s="418" t="s">
        <v>17</v>
      </c>
      <c r="T11" s="418" t="s">
        <v>17</v>
      </c>
      <c r="U11" s="418" t="s">
        <v>17</v>
      </c>
    </row>
    <row r="12" spans="1:21" ht="96.75" customHeight="1" x14ac:dyDescent="0.25">
      <c r="A12" s="564" t="s">
        <v>1675</v>
      </c>
      <c r="B12" s="564" t="s">
        <v>326</v>
      </c>
      <c r="C12" s="564"/>
      <c r="D12" s="564" t="s">
        <v>623</v>
      </c>
      <c r="E12" s="564">
        <v>18</v>
      </c>
      <c r="F12" s="564">
        <v>0</v>
      </c>
      <c r="G12" s="564" t="s">
        <v>808</v>
      </c>
      <c r="H12" s="564" t="s">
        <v>797</v>
      </c>
      <c r="I12" s="80" t="s">
        <v>17</v>
      </c>
      <c r="J12" s="80" t="s">
        <v>1444</v>
      </c>
      <c r="K12" s="80" t="s">
        <v>17</v>
      </c>
      <c r="L12" s="564" t="s">
        <v>331</v>
      </c>
      <c r="M12" s="267" t="s">
        <v>809</v>
      </c>
      <c r="N12" s="417" t="s">
        <v>1176</v>
      </c>
      <c r="O12" s="417" t="s">
        <v>3065</v>
      </c>
      <c r="P12" s="417"/>
      <c r="Q12" s="419"/>
      <c r="R12" s="416" t="s">
        <v>2591</v>
      </c>
      <c r="S12" s="417" t="s">
        <v>3066</v>
      </c>
      <c r="T12" s="418" t="s">
        <v>3067</v>
      </c>
      <c r="U12" s="417" t="s">
        <v>3068</v>
      </c>
    </row>
    <row r="13" spans="1:21" x14ac:dyDescent="0.25">
      <c r="A13" s="564"/>
      <c r="B13" s="564"/>
      <c r="C13" s="564"/>
      <c r="D13" s="564"/>
      <c r="E13" s="564"/>
      <c r="F13" s="564"/>
      <c r="G13" s="564"/>
      <c r="H13" s="564"/>
      <c r="I13" s="80" t="s">
        <v>17</v>
      </c>
      <c r="J13" s="80">
        <v>2026051302</v>
      </c>
      <c r="K13" s="80" t="s">
        <v>17</v>
      </c>
      <c r="L13" s="564"/>
      <c r="M13" s="128" t="s">
        <v>1256</v>
      </c>
      <c r="N13" s="334" t="s">
        <v>1300</v>
      </c>
      <c r="O13" s="343">
        <v>42065</v>
      </c>
      <c r="P13" s="127"/>
      <c r="Q13" s="419"/>
      <c r="R13" s="418" t="s">
        <v>17</v>
      </c>
      <c r="S13" s="418" t="s">
        <v>17</v>
      </c>
      <c r="T13" s="418" t="s">
        <v>17</v>
      </c>
      <c r="U13" s="418" t="s">
        <v>17</v>
      </c>
    </row>
    <row r="14" spans="1:21" ht="86.25" customHeight="1" x14ac:dyDescent="0.25">
      <c r="A14" s="564" t="s">
        <v>1676</v>
      </c>
      <c r="B14" s="564" t="s">
        <v>326</v>
      </c>
      <c r="C14" s="564"/>
      <c r="D14" s="564" t="s">
        <v>624</v>
      </c>
      <c r="E14" s="564">
        <v>16</v>
      </c>
      <c r="F14" s="564" t="s">
        <v>17</v>
      </c>
      <c r="G14" s="564" t="s">
        <v>798</v>
      </c>
      <c r="H14" s="587" t="s">
        <v>26</v>
      </c>
      <c r="I14" s="80" t="s">
        <v>17</v>
      </c>
      <c r="J14" s="80" t="s">
        <v>1446</v>
      </c>
      <c r="K14" s="80" t="s">
        <v>17</v>
      </c>
      <c r="L14" s="564" t="s">
        <v>331</v>
      </c>
      <c r="M14" s="267" t="s">
        <v>626</v>
      </c>
      <c r="N14" s="417" t="s">
        <v>627</v>
      </c>
      <c r="O14" s="417" t="s">
        <v>627</v>
      </c>
      <c r="P14" s="420"/>
      <c r="Q14" s="419"/>
      <c r="R14" s="416" t="s">
        <v>2592</v>
      </c>
      <c r="S14" s="418" t="s">
        <v>17</v>
      </c>
      <c r="T14" s="418" t="s">
        <v>17</v>
      </c>
      <c r="U14" s="417" t="s">
        <v>3069</v>
      </c>
    </row>
    <row r="15" spans="1:21" ht="15" customHeight="1" x14ac:dyDescent="0.25">
      <c r="A15" s="564"/>
      <c r="B15" s="564"/>
      <c r="C15" s="564"/>
      <c r="D15" s="564"/>
      <c r="E15" s="564"/>
      <c r="F15" s="564"/>
      <c r="G15" s="564"/>
      <c r="H15" s="587"/>
      <c r="I15" s="80" t="s">
        <v>17</v>
      </c>
      <c r="J15" s="80">
        <v>2026051304</v>
      </c>
      <c r="K15" s="80" t="s">
        <v>17</v>
      </c>
      <c r="L15" s="564"/>
      <c r="M15" s="128" t="s">
        <v>1339</v>
      </c>
      <c r="N15" s="334" t="s">
        <v>895</v>
      </c>
      <c r="O15" s="343">
        <v>0</v>
      </c>
      <c r="P15" s="127"/>
      <c r="Q15" s="419"/>
      <c r="R15" s="418" t="s">
        <v>17</v>
      </c>
      <c r="S15" s="418" t="s">
        <v>17</v>
      </c>
      <c r="T15" s="418" t="s">
        <v>17</v>
      </c>
      <c r="U15" s="418" t="s">
        <v>17</v>
      </c>
    </row>
    <row r="16" spans="1:21" ht="90" customHeight="1" x14ac:dyDescent="0.25">
      <c r="A16" s="564" t="s">
        <v>1677</v>
      </c>
      <c r="B16" s="564" t="s">
        <v>326</v>
      </c>
      <c r="C16" s="564"/>
      <c r="D16" s="564" t="s">
        <v>628</v>
      </c>
      <c r="E16" s="564">
        <v>10</v>
      </c>
      <c r="F16" s="564" t="s">
        <v>17</v>
      </c>
      <c r="G16" s="564" t="s">
        <v>625</v>
      </c>
      <c r="H16" s="587" t="s">
        <v>26</v>
      </c>
      <c r="I16" s="80" t="s">
        <v>17</v>
      </c>
      <c r="J16" s="80" t="s">
        <v>1446</v>
      </c>
      <c r="K16" s="80" t="s">
        <v>17</v>
      </c>
      <c r="L16" s="564"/>
      <c r="M16" s="267" t="s">
        <v>634</v>
      </c>
      <c r="N16" s="417" t="s">
        <v>629</v>
      </c>
      <c r="O16" s="417" t="s">
        <v>627</v>
      </c>
      <c r="P16" s="420"/>
      <c r="Q16" s="419"/>
      <c r="R16" s="416" t="s">
        <v>2592</v>
      </c>
      <c r="S16" s="418" t="s">
        <v>17</v>
      </c>
      <c r="T16" s="418" t="s">
        <v>17</v>
      </c>
      <c r="U16" s="417" t="s">
        <v>3070</v>
      </c>
    </row>
    <row r="17" spans="1:21" x14ac:dyDescent="0.25">
      <c r="A17" s="564"/>
      <c r="B17" s="564"/>
      <c r="C17" s="564"/>
      <c r="D17" s="564"/>
      <c r="E17" s="564"/>
      <c r="F17" s="564"/>
      <c r="G17" s="564"/>
      <c r="H17" s="587"/>
      <c r="I17" s="80" t="s">
        <v>17</v>
      </c>
      <c r="J17" s="80">
        <v>2026051305</v>
      </c>
      <c r="K17" s="80" t="s">
        <v>17</v>
      </c>
      <c r="L17" s="564"/>
      <c r="M17" s="128" t="s">
        <v>1339</v>
      </c>
      <c r="N17" s="334" t="s">
        <v>895</v>
      </c>
      <c r="O17" s="343">
        <v>0</v>
      </c>
      <c r="P17" s="127"/>
      <c r="Q17" s="419"/>
      <c r="R17" s="418" t="s">
        <v>17</v>
      </c>
      <c r="S17" s="418" t="s">
        <v>17</v>
      </c>
      <c r="T17" s="418" t="s">
        <v>17</v>
      </c>
      <c r="U17" s="418" t="s">
        <v>17</v>
      </c>
    </row>
    <row r="18" spans="1:21" ht="74.25" customHeight="1" x14ac:dyDescent="0.25">
      <c r="A18" s="564" t="s">
        <v>1678</v>
      </c>
      <c r="B18" s="564" t="s">
        <v>326</v>
      </c>
      <c r="C18" s="564"/>
      <c r="D18" s="564" t="s">
        <v>631</v>
      </c>
      <c r="E18" s="564" t="s">
        <v>620</v>
      </c>
      <c r="F18" s="564" t="s">
        <v>632</v>
      </c>
      <c r="G18" s="564" t="s">
        <v>633</v>
      </c>
      <c r="H18" s="587" t="s">
        <v>810</v>
      </c>
      <c r="I18" s="80" t="s">
        <v>17</v>
      </c>
      <c r="J18" s="80" t="s">
        <v>516</v>
      </c>
      <c r="K18" s="80" t="s">
        <v>17</v>
      </c>
      <c r="L18" s="564" t="s">
        <v>331</v>
      </c>
      <c r="M18" s="267" t="s">
        <v>634</v>
      </c>
      <c r="N18" s="417" t="s">
        <v>799</v>
      </c>
      <c r="O18" s="420" t="s">
        <v>3071</v>
      </c>
      <c r="P18" s="420"/>
      <c r="Q18" s="419"/>
      <c r="R18" s="416" t="s">
        <v>2592</v>
      </c>
      <c r="S18" s="418" t="s">
        <v>17</v>
      </c>
      <c r="T18" s="418" t="s">
        <v>17</v>
      </c>
      <c r="U18" s="417" t="s">
        <v>3072</v>
      </c>
    </row>
    <row r="19" spans="1:21" ht="15.75" customHeight="1" x14ac:dyDescent="0.25">
      <c r="A19" s="564"/>
      <c r="B19" s="564"/>
      <c r="C19" s="564"/>
      <c r="D19" s="564"/>
      <c r="E19" s="564"/>
      <c r="F19" s="564"/>
      <c r="G19" s="564"/>
      <c r="H19" s="587"/>
      <c r="I19" s="129" t="s">
        <v>17</v>
      </c>
      <c r="J19" s="129">
        <v>2026051301</v>
      </c>
      <c r="K19" s="129" t="s">
        <v>17</v>
      </c>
      <c r="L19" s="564"/>
      <c r="M19" s="128" t="s">
        <v>1339</v>
      </c>
      <c r="N19" s="334" t="s">
        <v>1447</v>
      </c>
      <c r="O19" s="343">
        <v>0</v>
      </c>
      <c r="P19" s="127"/>
      <c r="Q19" s="419"/>
      <c r="R19" s="418" t="s">
        <v>17</v>
      </c>
      <c r="S19" s="418" t="s">
        <v>17</v>
      </c>
      <c r="T19" s="418" t="s">
        <v>17</v>
      </c>
      <c r="U19" s="418" t="s">
        <v>17</v>
      </c>
    </row>
    <row r="20" spans="1:21" ht="114.75" customHeight="1" x14ac:dyDescent="0.25">
      <c r="A20" s="564" t="s">
        <v>1679</v>
      </c>
      <c r="B20" s="564" t="s">
        <v>326</v>
      </c>
      <c r="C20" s="564"/>
      <c r="D20" s="564" t="s">
        <v>635</v>
      </c>
      <c r="E20" s="564">
        <v>20.21</v>
      </c>
      <c r="F20" s="564" t="s">
        <v>17</v>
      </c>
      <c r="G20" s="564" t="s">
        <v>811</v>
      </c>
      <c r="H20" s="564" t="s">
        <v>800</v>
      </c>
      <c r="I20" s="80" t="s">
        <v>17</v>
      </c>
      <c r="J20" s="80" t="s">
        <v>1445</v>
      </c>
      <c r="K20" s="80" t="s">
        <v>17</v>
      </c>
      <c r="L20" s="564" t="s">
        <v>331</v>
      </c>
      <c r="M20" s="267" t="s">
        <v>636</v>
      </c>
      <c r="N20" s="417" t="s">
        <v>637</v>
      </c>
      <c r="O20" s="417" t="s">
        <v>3073</v>
      </c>
      <c r="P20" s="420"/>
      <c r="Q20" s="419"/>
      <c r="R20" s="416" t="s">
        <v>2591</v>
      </c>
      <c r="S20" s="418" t="s">
        <v>3074</v>
      </c>
      <c r="T20" s="418" t="s">
        <v>3075</v>
      </c>
      <c r="U20" s="417" t="s">
        <v>3076</v>
      </c>
    </row>
    <row r="21" spans="1:21" ht="15" customHeight="1" x14ac:dyDescent="0.25">
      <c r="A21" s="564"/>
      <c r="B21" s="564"/>
      <c r="C21" s="564"/>
      <c r="D21" s="564"/>
      <c r="E21" s="564"/>
      <c r="F21" s="564"/>
      <c r="G21" s="564"/>
      <c r="H21" s="564"/>
      <c r="I21" s="80" t="s">
        <v>17</v>
      </c>
      <c r="J21" s="80">
        <v>2026081301</v>
      </c>
      <c r="K21" s="80" t="s">
        <v>17</v>
      </c>
      <c r="L21" s="564"/>
      <c r="M21" s="128" t="s">
        <v>1343</v>
      </c>
      <c r="N21" s="334" t="s">
        <v>1448</v>
      </c>
      <c r="O21" s="128">
        <v>0</v>
      </c>
      <c r="P21" s="288"/>
      <c r="Q21" s="419"/>
      <c r="R21" s="418" t="s">
        <v>17</v>
      </c>
      <c r="S21" s="418" t="s">
        <v>17</v>
      </c>
      <c r="T21" s="418" t="s">
        <v>17</v>
      </c>
      <c r="U21" s="418" t="s">
        <v>17</v>
      </c>
    </row>
    <row r="22" spans="1:21" ht="75" customHeight="1" x14ac:dyDescent="0.25">
      <c r="A22" s="564" t="s">
        <v>1680</v>
      </c>
      <c r="B22" s="564" t="s">
        <v>326</v>
      </c>
      <c r="C22" s="564"/>
      <c r="D22" s="564" t="s">
        <v>638</v>
      </c>
      <c r="E22" s="564">
        <v>23</v>
      </c>
      <c r="F22" s="564" t="s">
        <v>17</v>
      </c>
      <c r="G22" s="564" t="s">
        <v>639</v>
      </c>
      <c r="H22" s="564" t="s">
        <v>812</v>
      </c>
      <c r="I22" s="80" t="s">
        <v>17</v>
      </c>
      <c r="J22" s="80" t="s">
        <v>1240</v>
      </c>
      <c r="K22" s="80" t="s">
        <v>17</v>
      </c>
      <c r="L22" s="564" t="s">
        <v>331</v>
      </c>
      <c r="M22" s="267" t="s">
        <v>636</v>
      </c>
      <c r="N22" s="417" t="s">
        <v>1177</v>
      </c>
      <c r="O22" s="417" t="s">
        <v>3073</v>
      </c>
      <c r="P22" s="420"/>
      <c r="Q22" s="419"/>
      <c r="R22" s="416" t="s">
        <v>2591</v>
      </c>
      <c r="S22" s="418" t="s">
        <v>3077</v>
      </c>
      <c r="T22" s="418" t="s">
        <v>3078</v>
      </c>
      <c r="U22" s="417" t="s">
        <v>3079</v>
      </c>
    </row>
    <row r="23" spans="1:21" x14ac:dyDescent="0.25">
      <c r="A23" s="564"/>
      <c r="B23" s="564"/>
      <c r="C23" s="564"/>
      <c r="D23" s="564"/>
      <c r="E23" s="564"/>
      <c r="F23" s="564"/>
      <c r="G23" s="564"/>
      <c r="H23" s="564"/>
      <c r="I23" s="80" t="s">
        <v>17</v>
      </c>
      <c r="J23" s="80">
        <v>2026081302</v>
      </c>
      <c r="K23" s="80" t="s">
        <v>17</v>
      </c>
      <c r="L23" s="564"/>
      <c r="M23" s="128" t="s">
        <v>1447</v>
      </c>
      <c r="N23" s="334" t="s">
        <v>1300</v>
      </c>
      <c r="O23" s="343">
        <v>0</v>
      </c>
      <c r="P23" s="127"/>
      <c r="Q23" s="419"/>
      <c r="R23" s="418" t="s">
        <v>17</v>
      </c>
      <c r="S23" s="418" t="s">
        <v>17</v>
      </c>
      <c r="T23" s="418" t="s">
        <v>17</v>
      </c>
      <c r="U23" s="418" t="s">
        <v>17</v>
      </c>
    </row>
    <row r="24" spans="1:21" ht="159.75" customHeight="1" x14ac:dyDescent="0.25">
      <c r="A24" s="564" t="s">
        <v>1681</v>
      </c>
      <c r="B24" s="564" t="s">
        <v>326</v>
      </c>
      <c r="C24" s="564" t="s">
        <v>640</v>
      </c>
      <c r="D24" s="564" t="s">
        <v>641</v>
      </c>
      <c r="E24" s="564" t="s">
        <v>642</v>
      </c>
      <c r="F24" s="564" t="s">
        <v>643</v>
      </c>
      <c r="G24" s="566" t="s">
        <v>1279</v>
      </c>
      <c r="H24" s="564" t="s">
        <v>813</v>
      </c>
      <c r="I24" s="80" t="s">
        <v>17</v>
      </c>
      <c r="J24" s="80" t="s">
        <v>1300</v>
      </c>
      <c r="K24" s="80" t="s">
        <v>17</v>
      </c>
      <c r="L24" s="564" t="s">
        <v>331</v>
      </c>
      <c r="M24" s="267" t="s">
        <v>801</v>
      </c>
      <c r="N24" s="418" t="s">
        <v>1178</v>
      </c>
      <c r="O24" s="418" t="s">
        <v>3080</v>
      </c>
      <c r="P24" s="418"/>
      <c r="Q24" s="419"/>
      <c r="R24" s="416" t="s">
        <v>2591</v>
      </c>
      <c r="S24" s="418" t="s">
        <v>3081</v>
      </c>
      <c r="T24" s="418" t="s">
        <v>3082</v>
      </c>
      <c r="U24" s="417" t="s">
        <v>3083</v>
      </c>
    </row>
    <row r="25" spans="1:21" ht="17.25" customHeight="1" x14ac:dyDescent="0.25">
      <c r="A25" s="564"/>
      <c r="B25" s="564"/>
      <c r="C25" s="564"/>
      <c r="D25" s="564"/>
      <c r="E25" s="564"/>
      <c r="F25" s="564"/>
      <c r="G25" s="566"/>
      <c r="H25" s="564"/>
      <c r="I25" s="80" t="s">
        <v>17</v>
      </c>
      <c r="J25" s="80">
        <v>7876051304</v>
      </c>
      <c r="K25" s="80" t="s">
        <v>17</v>
      </c>
      <c r="L25" s="564"/>
      <c r="M25" s="128" t="s">
        <v>894</v>
      </c>
      <c r="N25" s="334" t="s">
        <v>1431</v>
      </c>
      <c r="O25" s="352">
        <v>302328</v>
      </c>
      <c r="P25" s="127"/>
      <c r="Q25" s="419"/>
      <c r="R25" s="418" t="s">
        <v>17</v>
      </c>
      <c r="S25" s="418" t="s">
        <v>17</v>
      </c>
      <c r="T25" s="418" t="s">
        <v>17</v>
      </c>
      <c r="U25" s="418" t="s">
        <v>17</v>
      </c>
    </row>
    <row r="26" spans="1:21" ht="128.25" customHeight="1" x14ac:dyDescent="0.25">
      <c r="A26" s="564" t="s">
        <v>1875</v>
      </c>
      <c r="B26" s="564" t="s">
        <v>326</v>
      </c>
      <c r="C26" s="564"/>
      <c r="D26" s="564" t="s">
        <v>644</v>
      </c>
      <c r="E26" s="564">
        <v>26</v>
      </c>
      <c r="F26" s="564" t="s">
        <v>17</v>
      </c>
      <c r="G26" s="564" t="s">
        <v>630</v>
      </c>
      <c r="H26" s="564" t="s">
        <v>26</v>
      </c>
      <c r="I26" s="80" t="s">
        <v>17</v>
      </c>
      <c r="J26" s="80" t="s">
        <v>516</v>
      </c>
      <c r="K26" s="80" t="s">
        <v>17</v>
      </c>
      <c r="L26" s="564" t="s">
        <v>331</v>
      </c>
      <c r="M26" s="267" t="s">
        <v>645</v>
      </c>
      <c r="N26" s="417" t="s">
        <v>646</v>
      </c>
      <c r="O26" s="417" t="s">
        <v>3084</v>
      </c>
      <c r="P26" s="417"/>
      <c r="Q26" s="419"/>
      <c r="R26" s="416" t="s">
        <v>2591</v>
      </c>
      <c r="S26" s="417" t="s">
        <v>3085</v>
      </c>
      <c r="T26" s="417" t="s">
        <v>3086</v>
      </c>
      <c r="U26" s="418" t="s">
        <v>3087</v>
      </c>
    </row>
    <row r="27" spans="1:21" x14ac:dyDescent="0.25">
      <c r="A27" s="564"/>
      <c r="B27" s="564"/>
      <c r="C27" s="564"/>
      <c r="D27" s="564"/>
      <c r="E27" s="564"/>
      <c r="F27" s="564"/>
      <c r="G27" s="564"/>
      <c r="H27" s="564"/>
      <c r="I27" s="80" t="s">
        <v>17</v>
      </c>
      <c r="J27" s="80">
        <v>7876061301</v>
      </c>
      <c r="K27" s="80" t="s">
        <v>17</v>
      </c>
      <c r="L27" s="564"/>
      <c r="M27" s="128" t="s">
        <v>1333</v>
      </c>
      <c r="N27" s="334" t="s">
        <v>1343</v>
      </c>
      <c r="O27" s="343">
        <v>0</v>
      </c>
      <c r="P27" s="418"/>
      <c r="Q27" s="418"/>
      <c r="R27" s="418" t="s">
        <v>17</v>
      </c>
      <c r="S27" s="418" t="s">
        <v>17</v>
      </c>
      <c r="T27" s="418" t="s">
        <v>17</v>
      </c>
      <c r="U27" s="418" t="s">
        <v>17</v>
      </c>
    </row>
    <row r="28" spans="1:21" ht="129" customHeight="1" x14ac:dyDescent="0.25">
      <c r="A28" s="564" t="s">
        <v>1876</v>
      </c>
      <c r="B28" s="564" t="s">
        <v>326</v>
      </c>
      <c r="C28" s="564"/>
      <c r="D28" s="564" t="s">
        <v>647</v>
      </c>
      <c r="E28" s="564">
        <v>29</v>
      </c>
      <c r="F28" s="564">
        <v>0</v>
      </c>
      <c r="G28" s="564" t="s">
        <v>802</v>
      </c>
      <c r="H28" s="564" t="s">
        <v>803</v>
      </c>
      <c r="I28" s="80" t="s">
        <v>17</v>
      </c>
      <c r="J28" s="80" t="s">
        <v>1451</v>
      </c>
      <c r="K28" s="80" t="s">
        <v>17</v>
      </c>
      <c r="L28" s="564" t="s">
        <v>331</v>
      </c>
      <c r="M28" s="267" t="s">
        <v>648</v>
      </c>
      <c r="N28" s="417" t="s">
        <v>804</v>
      </c>
      <c r="O28" s="417" t="s">
        <v>3088</v>
      </c>
      <c r="P28" s="130"/>
      <c r="Q28" s="419"/>
      <c r="R28" s="416" t="s">
        <v>2592</v>
      </c>
      <c r="S28" s="418" t="s">
        <v>17</v>
      </c>
      <c r="T28" s="418" t="s">
        <v>17</v>
      </c>
      <c r="U28" s="417" t="s">
        <v>3089</v>
      </c>
    </row>
    <row r="29" spans="1:21" ht="15" customHeight="1" x14ac:dyDescent="0.25">
      <c r="A29" s="564"/>
      <c r="B29" s="564"/>
      <c r="C29" s="564"/>
      <c r="D29" s="564"/>
      <c r="E29" s="564"/>
      <c r="F29" s="564"/>
      <c r="G29" s="564"/>
      <c r="H29" s="564"/>
      <c r="I29" s="80" t="s">
        <v>17</v>
      </c>
      <c r="J29" s="80">
        <v>7876061205</v>
      </c>
      <c r="K29" s="80" t="s">
        <v>17</v>
      </c>
      <c r="L29" s="564"/>
      <c r="M29" s="128" t="s">
        <v>1452</v>
      </c>
      <c r="N29" s="334" t="s">
        <v>1453</v>
      </c>
      <c r="O29" s="343">
        <v>2869833</v>
      </c>
      <c r="P29" s="127"/>
      <c r="Q29" s="419"/>
      <c r="R29" s="418" t="s">
        <v>17</v>
      </c>
      <c r="S29" s="418" t="s">
        <v>17</v>
      </c>
      <c r="T29" s="418" t="s">
        <v>17</v>
      </c>
      <c r="U29" s="418" t="s">
        <v>17</v>
      </c>
    </row>
    <row r="30" spans="1:21" ht="88.5" customHeight="1" x14ac:dyDescent="0.25">
      <c r="A30" s="564" t="s">
        <v>1877</v>
      </c>
      <c r="B30" s="564" t="s">
        <v>326</v>
      </c>
      <c r="C30" s="566"/>
      <c r="D30" s="566" t="s">
        <v>649</v>
      </c>
      <c r="E30" s="566" t="s">
        <v>805</v>
      </c>
      <c r="F30" s="566" t="s">
        <v>650</v>
      </c>
      <c r="G30" s="566" t="s">
        <v>651</v>
      </c>
      <c r="H30" s="566" t="s">
        <v>806</v>
      </c>
      <c r="I30" s="80" t="s">
        <v>17</v>
      </c>
      <c r="J30" s="80" t="s">
        <v>1454</v>
      </c>
      <c r="K30" s="80" t="s">
        <v>17</v>
      </c>
      <c r="L30" s="566" t="s">
        <v>331</v>
      </c>
      <c r="M30" s="130">
        <v>0.54100000000000004</v>
      </c>
      <c r="N30" s="130">
        <v>0.52100000000000002</v>
      </c>
      <c r="O30" s="130">
        <v>0.4304</v>
      </c>
      <c r="P30" s="130"/>
      <c r="Q30" s="419"/>
      <c r="R30" s="416" t="s">
        <v>2593</v>
      </c>
      <c r="S30" s="418" t="s">
        <v>17</v>
      </c>
      <c r="T30" s="418" t="s">
        <v>17</v>
      </c>
      <c r="U30" s="417" t="s">
        <v>3090</v>
      </c>
    </row>
    <row r="31" spans="1:21" ht="22.5" customHeight="1" x14ac:dyDescent="0.25">
      <c r="A31" s="564"/>
      <c r="B31" s="564"/>
      <c r="C31" s="566"/>
      <c r="D31" s="566"/>
      <c r="E31" s="566"/>
      <c r="F31" s="566"/>
      <c r="G31" s="566"/>
      <c r="H31" s="566"/>
      <c r="I31" s="80" t="s">
        <v>17</v>
      </c>
      <c r="J31" s="80">
        <v>7876051301</v>
      </c>
      <c r="K31" s="80" t="s">
        <v>17</v>
      </c>
      <c r="L31" s="566"/>
      <c r="M31" s="128" t="s">
        <v>962</v>
      </c>
      <c r="N31" s="334" t="s">
        <v>1455</v>
      </c>
      <c r="O31" s="352">
        <v>3732795</v>
      </c>
      <c r="P31" s="127"/>
      <c r="Q31" s="419"/>
      <c r="R31" s="418" t="s">
        <v>17</v>
      </c>
      <c r="S31" s="418" t="s">
        <v>17</v>
      </c>
      <c r="T31" s="418" t="s">
        <v>17</v>
      </c>
      <c r="U31" s="418" t="s">
        <v>17</v>
      </c>
    </row>
    <row r="32" spans="1:21" ht="114.75" customHeight="1" x14ac:dyDescent="0.25">
      <c r="A32" s="564" t="s">
        <v>1878</v>
      </c>
      <c r="B32" s="564" t="s">
        <v>326</v>
      </c>
      <c r="C32" s="564"/>
      <c r="D32" s="564" t="s">
        <v>652</v>
      </c>
      <c r="E32" s="564" t="s">
        <v>653</v>
      </c>
      <c r="F32" s="564" t="s">
        <v>17</v>
      </c>
      <c r="G32" s="564" t="s">
        <v>814</v>
      </c>
      <c r="H32" s="564" t="s">
        <v>813</v>
      </c>
      <c r="I32" s="80" t="s">
        <v>17</v>
      </c>
      <c r="J32" s="80" t="s">
        <v>1256</v>
      </c>
      <c r="K32" s="80" t="s">
        <v>17</v>
      </c>
      <c r="L32" s="566" t="s">
        <v>331</v>
      </c>
      <c r="M32" s="267" t="s">
        <v>636</v>
      </c>
      <c r="N32" s="417" t="s">
        <v>654</v>
      </c>
      <c r="O32" s="417" t="s">
        <v>3073</v>
      </c>
      <c r="P32" s="420"/>
      <c r="Q32" s="419"/>
      <c r="R32" s="416" t="s">
        <v>2591</v>
      </c>
      <c r="S32" s="418" t="s">
        <v>3074</v>
      </c>
      <c r="T32" s="418" t="s">
        <v>3075</v>
      </c>
      <c r="U32" s="417" t="s">
        <v>3076</v>
      </c>
    </row>
    <row r="33" spans="1:21" x14ac:dyDescent="0.25">
      <c r="A33" s="564"/>
      <c r="B33" s="564"/>
      <c r="C33" s="564"/>
      <c r="D33" s="564"/>
      <c r="E33" s="564"/>
      <c r="F33" s="564"/>
      <c r="G33" s="564"/>
      <c r="H33" s="564"/>
      <c r="I33" s="80" t="s">
        <v>17</v>
      </c>
      <c r="J33" s="80">
        <v>7876051302</v>
      </c>
      <c r="K33" s="80" t="s">
        <v>17</v>
      </c>
      <c r="L33" s="566"/>
      <c r="M33" s="131" t="s">
        <v>1456</v>
      </c>
      <c r="N33" s="421" t="s">
        <v>1456</v>
      </c>
      <c r="O33" s="128">
        <v>0</v>
      </c>
      <c r="P33" s="288"/>
      <c r="Q33" s="419"/>
      <c r="R33" s="418" t="s">
        <v>17</v>
      </c>
      <c r="S33" s="418" t="s">
        <v>17</v>
      </c>
      <c r="T33" s="418" t="s">
        <v>17</v>
      </c>
      <c r="U33" s="418" t="s">
        <v>17</v>
      </c>
    </row>
    <row r="34" spans="1:21" ht="90" customHeight="1" x14ac:dyDescent="0.25">
      <c r="A34" s="564" t="s">
        <v>1879</v>
      </c>
      <c r="B34" s="564" t="s">
        <v>326</v>
      </c>
      <c r="C34" s="564"/>
      <c r="D34" s="564" t="s">
        <v>655</v>
      </c>
      <c r="E34" s="564">
        <v>23</v>
      </c>
      <c r="F34" s="564" t="s">
        <v>17</v>
      </c>
      <c r="G34" s="564" t="s">
        <v>656</v>
      </c>
      <c r="H34" s="564" t="s">
        <v>1179</v>
      </c>
      <c r="I34" s="80" t="s">
        <v>17</v>
      </c>
      <c r="J34" s="80" t="s">
        <v>516</v>
      </c>
      <c r="K34" s="80" t="s">
        <v>17</v>
      </c>
      <c r="L34" s="564" t="s">
        <v>331</v>
      </c>
      <c r="M34" s="267" t="s">
        <v>636</v>
      </c>
      <c r="N34" s="417" t="s">
        <v>657</v>
      </c>
      <c r="O34" s="417" t="s">
        <v>3073</v>
      </c>
      <c r="P34" s="420"/>
      <c r="Q34" s="419"/>
      <c r="R34" s="416" t="s">
        <v>2591</v>
      </c>
      <c r="S34" s="418" t="s">
        <v>3077</v>
      </c>
      <c r="T34" s="418" t="s">
        <v>3078</v>
      </c>
      <c r="U34" s="417" t="s">
        <v>3079</v>
      </c>
    </row>
    <row r="35" spans="1:21" ht="15" customHeight="1" x14ac:dyDescent="0.25">
      <c r="A35" s="564"/>
      <c r="B35" s="564"/>
      <c r="C35" s="564"/>
      <c r="D35" s="564"/>
      <c r="E35" s="564"/>
      <c r="F35" s="564"/>
      <c r="G35" s="564"/>
      <c r="H35" s="564"/>
      <c r="I35" s="80" t="s">
        <v>17</v>
      </c>
      <c r="J35" s="80">
        <v>7876051303</v>
      </c>
      <c r="K35" s="80" t="s">
        <v>17</v>
      </c>
      <c r="L35" s="564"/>
      <c r="M35" s="131" t="s">
        <v>1456</v>
      </c>
      <c r="N35" s="334" t="s">
        <v>1457</v>
      </c>
      <c r="O35" s="344">
        <v>0</v>
      </c>
      <c r="P35" s="288"/>
      <c r="Q35" s="419"/>
      <c r="R35" s="418" t="s">
        <v>17</v>
      </c>
      <c r="S35" s="418" t="s">
        <v>17</v>
      </c>
      <c r="T35" s="418" t="s">
        <v>17</v>
      </c>
      <c r="U35" s="418" t="s">
        <v>17</v>
      </c>
    </row>
    <row r="36" spans="1:21" ht="98.25" customHeight="1" x14ac:dyDescent="0.25">
      <c r="A36" s="564" t="s">
        <v>1880</v>
      </c>
      <c r="B36" s="564" t="s">
        <v>326</v>
      </c>
      <c r="C36" s="564"/>
      <c r="D36" s="564" t="s">
        <v>658</v>
      </c>
      <c r="E36" s="564">
        <v>20</v>
      </c>
      <c r="F36" s="564" t="s">
        <v>659</v>
      </c>
      <c r="G36" s="564" t="s">
        <v>1180</v>
      </c>
      <c r="H36" s="564" t="s">
        <v>807</v>
      </c>
      <c r="I36" s="80" t="s">
        <v>17</v>
      </c>
      <c r="J36" s="80" t="s">
        <v>1247</v>
      </c>
      <c r="K36" s="80" t="s">
        <v>17</v>
      </c>
      <c r="L36" s="564" t="s">
        <v>331</v>
      </c>
      <c r="M36" s="267" t="s">
        <v>636</v>
      </c>
      <c r="N36" s="417" t="s">
        <v>660</v>
      </c>
      <c r="O36" s="420" t="s">
        <v>637</v>
      </c>
      <c r="P36" s="420"/>
      <c r="Q36" s="419"/>
      <c r="R36" s="416" t="s">
        <v>2591</v>
      </c>
      <c r="S36" s="418" t="s">
        <v>3091</v>
      </c>
      <c r="T36" s="418" t="s">
        <v>3092</v>
      </c>
      <c r="U36" s="417" t="s">
        <v>3093</v>
      </c>
    </row>
    <row r="37" spans="1:21" x14ac:dyDescent="0.25">
      <c r="A37" s="564"/>
      <c r="B37" s="564"/>
      <c r="C37" s="564"/>
      <c r="D37" s="564"/>
      <c r="E37" s="564"/>
      <c r="F37" s="564"/>
      <c r="G37" s="564"/>
      <c r="H37" s="564"/>
      <c r="I37" s="80" t="s">
        <v>17</v>
      </c>
      <c r="J37" s="80">
        <v>7876051202</v>
      </c>
      <c r="K37" s="80" t="s">
        <v>17</v>
      </c>
      <c r="L37" s="564"/>
      <c r="M37" s="128" t="s">
        <v>1339</v>
      </c>
      <c r="N37" s="334" t="s">
        <v>1299</v>
      </c>
      <c r="O37" s="343">
        <v>52642</v>
      </c>
      <c r="P37" s="127"/>
      <c r="Q37" s="419"/>
      <c r="R37" s="418" t="s">
        <v>17</v>
      </c>
      <c r="S37" s="418" t="s">
        <v>17</v>
      </c>
      <c r="T37" s="418" t="s">
        <v>17</v>
      </c>
      <c r="U37" s="418" t="s">
        <v>17</v>
      </c>
    </row>
  </sheetData>
  <mergeCells count="149">
    <mergeCell ref="G36:G37"/>
    <mergeCell ref="H36:H37"/>
    <mergeCell ref="L36:L37"/>
    <mergeCell ref="A36:A37"/>
    <mergeCell ref="B36:B37"/>
    <mergeCell ref="C36:C37"/>
    <mergeCell ref="D36:D37"/>
    <mergeCell ref="E36:E37"/>
    <mergeCell ref="F36:F37"/>
    <mergeCell ref="A34:A35"/>
    <mergeCell ref="B34:B35"/>
    <mergeCell ref="C34:C35"/>
    <mergeCell ref="D34:D35"/>
    <mergeCell ref="E34:E35"/>
    <mergeCell ref="F34:F35"/>
    <mergeCell ref="G34:G35"/>
    <mergeCell ref="H34:H35"/>
    <mergeCell ref="L34:L35"/>
    <mergeCell ref="A32:A33"/>
    <mergeCell ref="B32:B33"/>
    <mergeCell ref="C32:C33"/>
    <mergeCell ref="D32:D33"/>
    <mergeCell ref="E32:E33"/>
    <mergeCell ref="F32:F33"/>
    <mergeCell ref="G32:G33"/>
    <mergeCell ref="H32:H33"/>
    <mergeCell ref="L32:L33"/>
    <mergeCell ref="G28:G29"/>
    <mergeCell ref="H28:H29"/>
    <mergeCell ref="L28:L29"/>
    <mergeCell ref="A30:A31"/>
    <mergeCell ref="B30:B31"/>
    <mergeCell ref="C30:C31"/>
    <mergeCell ref="D30:D31"/>
    <mergeCell ref="E30:E31"/>
    <mergeCell ref="F30:F31"/>
    <mergeCell ref="G30:G31"/>
    <mergeCell ref="A28:A29"/>
    <mergeCell ref="B28:B29"/>
    <mergeCell ref="C28:C29"/>
    <mergeCell ref="D28:D29"/>
    <mergeCell ref="E28:E29"/>
    <mergeCell ref="F28:F29"/>
    <mergeCell ref="H30:H31"/>
    <mergeCell ref="L30:L31"/>
    <mergeCell ref="A26:A27"/>
    <mergeCell ref="B26:B27"/>
    <mergeCell ref="C26:C27"/>
    <mergeCell ref="D26:D27"/>
    <mergeCell ref="E26:E27"/>
    <mergeCell ref="F26:F27"/>
    <mergeCell ref="G26:G27"/>
    <mergeCell ref="H26:H27"/>
    <mergeCell ref="L26:L27"/>
    <mergeCell ref="A24:A25"/>
    <mergeCell ref="B24:B25"/>
    <mergeCell ref="C24:C25"/>
    <mergeCell ref="D24:D25"/>
    <mergeCell ref="E24:E25"/>
    <mergeCell ref="F24:F25"/>
    <mergeCell ref="G24:G25"/>
    <mergeCell ref="H24:H25"/>
    <mergeCell ref="L24:L25"/>
    <mergeCell ref="G20:G21"/>
    <mergeCell ref="H20:H21"/>
    <mergeCell ref="L20:L21"/>
    <mergeCell ref="A22:A23"/>
    <mergeCell ref="B22:B23"/>
    <mergeCell ref="C22:C23"/>
    <mergeCell ref="D22:D23"/>
    <mergeCell ref="E22:E23"/>
    <mergeCell ref="F22:F23"/>
    <mergeCell ref="G22:G23"/>
    <mergeCell ref="A20:A21"/>
    <mergeCell ref="B20:B21"/>
    <mergeCell ref="C20:C21"/>
    <mergeCell ref="D20:D21"/>
    <mergeCell ref="E20:E21"/>
    <mergeCell ref="F20:F21"/>
    <mergeCell ref="H22:H23"/>
    <mergeCell ref="L22:L23"/>
    <mergeCell ref="A18:A19"/>
    <mergeCell ref="B18:B19"/>
    <mergeCell ref="C18:C19"/>
    <mergeCell ref="D18:D19"/>
    <mergeCell ref="E18:E19"/>
    <mergeCell ref="F18:F19"/>
    <mergeCell ref="G18:G19"/>
    <mergeCell ref="H18:H19"/>
    <mergeCell ref="L18:L19"/>
    <mergeCell ref="A16:A17"/>
    <mergeCell ref="B16:B17"/>
    <mergeCell ref="C16:C17"/>
    <mergeCell ref="D16:D17"/>
    <mergeCell ref="E16:E17"/>
    <mergeCell ref="F16:F17"/>
    <mergeCell ref="G16:G17"/>
    <mergeCell ref="H16:H17"/>
    <mergeCell ref="L16:L17"/>
    <mergeCell ref="L12:L13"/>
    <mergeCell ref="A14:A15"/>
    <mergeCell ref="B14:B15"/>
    <mergeCell ref="C14:C15"/>
    <mergeCell ref="D14:D15"/>
    <mergeCell ref="E14:E15"/>
    <mergeCell ref="F14:F15"/>
    <mergeCell ref="G14:G15"/>
    <mergeCell ref="H14:H15"/>
    <mergeCell ref="L14:L15"/>
    <mergeCell ref="A12:A13"/>
    <mergeCell ref="B12:B13"/>
    <mergeCell ref="C12:C13"/>
    <mergeCell ref="D12:D13"/>
    <mergeCell ref="E12:E13"/>
    <mergeCell ref="F12:F13"/>
    <mergeCell ref="G12:G13"/>
    <mergeCell ref="H12:H13"/>
    <mergeCell ref="G8:G11"/>
    <mergeCell ref="H8:H11"/>
    <mergeCell ref="I8:I10"/>
    <mergeCell ref="A8:A11"/>
    <mergeCell ref="B8:B11"/>
    <mergeCell ref="C8:C11"/>
    <mergeCell ref="D8:D11"/>
    <mergeCell ref="E8:E11"/>
    <mergeCell ref="F8:F11"/>
    <mergeCell ref="H5:H7"/>
    <mergeCell ref="I5:L5"/>
    <mergeCell ref="L6:L7"/>
    <mergeCell ref="M8:M10"/>
    <mergeCell ref="N8:N10"/>
    <mergeCell ref="O8:O10"/>
    <mergeCell ref="P8:P10"/>
    <mergeCell ref="J8:J10"/>
    <mergeCell ref="K8:K10"/>
    <mergeCell ref="L8:L11"/>
    <mergeCell ref="M5:U5"/>
    <mergeCell ref="M6:U6"/>
    <mergeCell ref="U8:U10"/>
    <mergeCell ref="R8:R10"/>
    <mergeCell ref="A1:F1"/>
    <mergeCell ref="A3:C3"/>
    <mergeCell ref="A5:A7"/>
    <mergeCell ref="B5:B7"/>
    <mergeCell ref="C5:C7"/>
    <mergeCell ref="D5:D7"/>
    <mergeCell ref="E5:E7"/>
    <mergeCell ref="F5:F7"/>
    <mergeCell ref="G5:G7"/>
  </mergeCells>
  <conditionalFormatting sqref="R12 R22 R30 R26 R36 R32 R34 R28 R24 R20 R18 R14 R16">
    <cfRule type="cellIs" dxfId="814" priority="26" operator="equal">
      <formula>"Not Applicable"</formula>
    </cfRule>
    <cfRule type="cellIs" dxfId="813" priority="27" operator="equal">
      <formula>"Target Exceeded"</formula>
    </cfRule>
    <cfRule type="cellIs" dxfId="812" priority="28" operator="equal">
      <formula>"Target Partially Met"</formula>
    </cfRule>
    <cfRule type="cellIs" dxfId="811" priority="29" operator="equal">
      <formula>"Nil Achieved"</formula>
    </cfRule>
    <cfRule type="cellIs" dxfId="810" priority="30" operator="equal">
      <formula>"Target Met"</formula>
    </cfRule>
  </conditionalFormatting>
  <conditionalFormatting sqref="R12 R22 R30 R26 R36 R32 R34 R28 R24 R20 R18 R14 R16">
    <cfRule type="cellIs" dxfId="809" priority="21" operator="equal">
      <formula>"Not Applicable"</formula>
    </cfRule>
    <cfRule type="cellIs" dxfId="808" priority="22" operator="equal">
      <formula>"Target Exceeded"</formula>
    </cfRule>
    <cfRule type="cellIs" dxfId="807" priority="23" operator="equal">
      <formula>"Target Partially Met"</formula>
    </cfRule>
    <cfRule type="cellIs" dxfId="806" priority="24" operator="equal">
      <formula>"Nil Achieved"</formula>
    </cfRule>
    <cfRule type="cellIs" dxfId="805" priority="25" operator="equal">
      <formula>"Target Met"</formula>
    </cfRule>
  </conditionalFormatting>
  <conditionalFormatting sqref="R12 R14 R16 R18 R20 R22 R24 R26 R28 R30 R32 R34 R36 R8">
    <cfRule type="cellIs" dxfId="804" priority="16" operator="equal">
      <formula>"Not Applicable"</formula>
    </cfRule>
    <cfRule type="cellIs" dxfId="803" priority="17" operator="equal">
      <formula>"Target Partially Met"</formula>
    </cfRule>
    <cfRule type="cellIs" dxfId="802" priority="18" operator="equal">
      <formula>"Target Exceeded"</formula>
    </cfRule>
    <cfRule type="cellIs" dxfId="801" priority="19" operator="equal">
      <formula>"Nil Achieved"</formula>
    </cfRule>
    <cfRule type="cellIs" dxfId="800" priority="20" operator="equal">
      <formula>"Target Met"</formula>
    </cfRule>
  </conditionalFormatting>
  <conditionalFormatting sqref="R12 R22 R30 R28 R20 R18 R14 R16 R26 R24 R32 R34 R36">
    <cfRule type="cellIs" dxfId="799" priority="11" operator="equal">
      <formula>"Not Applicable"</formula>
    </cfRule>
    <cfRule type="cellIs" dxfId="798" priority="12" operator="equal">
      <formula>"Target Exceeded"</formula>
    </cfRule>
    <cfRule type="cellIs" dxfId="797" priority="13" operator="equal">
      <formula>"Target Partially Met"</formula>
    </cfRule>
    <cfRule type="cellIs" dxfId="796" priority="14" operator="equal">
      <formula>"Nil Achieved"</formula>
    </cfRule>
    <cfRule type="cellIs" dxfId="795" priority="15" operator="equal">
      <formula>"Target Met"</formula>
    </cfRule>
  </conditionalFormatting>
  <conditionalFormatting sqref="R12 R22 R30 R28 R20 R18 R14 R16 R26 R24 R32 R34 R36">
    <cfRule type="cellIs" dxfId="794" priority="6" operator="equal">
      <formula>"Not Applicable"</formula>
    </cfRule>
    <cfRule type="cellIs" dxfId="793" priority="7" operator="equal">
      <formula>"Target Exceeded"</formula>
    </cfRule>
    <cfRule type="cellIs" dxfId="792" priority="8" operator="equal">
      <formula>"Target Partially Met"</formula>
    </cfRule>
    <cfRule type="cellIs" dxfId="791" priority="9" operator="equal">
      <formula>"Nil Achieved"</formula>
    </cfRule>
    <cfRule type="cellIs" dxfId="790" priority="10" operator="equal">
      <formula>"Target Met"</formula>
    </cfRule>
  </conditionalFormatting>
  <conditionalFormatting sqref="R12 R14 R16 R18 R20 R22 R24 R26 R28 R30 R32 R34 R36">
    <cfRule type="cellIs" dxfId="789" priority="1" operator="equal">
      <formula>"Not Applicable"</formula>
    </cfRule>
    <cfRule type="cellIs" dxfId="788" priority="2" operator="equal">
      <formula>"Target Partially Met"</formula>
    </cfRule>
    <cfRule type="cellIs" dxfId="787" priority="3" operator="equal">
      <formula>"Target Exceeded"</formula>
    </cfRule>
    <cfRule type="cellIs" dxfId="786" priority="4" operator="equal">
      <formula>"Nil Achieved"</formula>
    </cfRule>
    <cfRule type="cellIs" dxfId="785" priority="5" operator="equal">
      <formula>"Target Met"</formula>
    </cfRule>
  </conditionalFormatting>
  <pageMargins left="0.70866141732283472" right="0.70866141732283472" top="0.74803149606299213" bottom="0.74803149606299213" header="0.31496062992125984" footer="0.31496062992125984"/>
  <pageSetup scale="58" firstPageNumber="37"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R8 R12 R14 R16 R18 R20 R22 R36 R28 R30 R32 R34 R24 R26</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2503</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2503</v>
      </c>
    </row>
    <row r="13" spans="1:16" s="170" customFormat="1" ht="18" x14ac:dyDescent="0.25"/>
    <row r="14" spans="1:16" s="170" customFormat="1" ht="18" x14ac:dyDescent="0.25">
      <c r="D14" s="171">
        <v>1.1000000000000001</v>
      </c>
      <c r="E14" s="169" t="s">
        <v>2453</v>
      </c>
      <c r="F14" s="170">
        <v>13</v>
      </c>
    </row>
    <row r="15" spans="1:16" s="170" customFormat="1" ht="18.75" x14ac:dyDescent="0.3">
      <c r="D15" s="170" t="s">
        <v>2454</v>
      </c>
      <c r="E15" s="172" t="s">
        <v>2455</v>
      </c>
      <c r="F15" s="170">
        <v>1</v>
      </c>
    </row>
    <row r="16" spans="1:16" s="170" customFormat="1" ht="18.75" x14ac:dyDescent="0.3">
      <c r="D16" s="170" t="s">
        <v>2456</v>
      </c>
      <c r="E16" s="172" t="s">
        <v>2457</v>
      </c>
      <c r="F16" s="170">
        <v>12</v>
      </c>
    </row>
    <row r="17" spans="4:13" s="170" customFormat="1" ht="18" x14ac:dyDescent="0.25">
      <c r="M17" s="194"/>
    </row>
    <row r="18" spans="4:13" s="170" customFormat="1" ht="18" x14ac:dyDescent="0.25">
      <c r="D18" s="171">
        <v>1.2</v>
      </c>
      <c r="E18" s="170" t="s">
        <v>2477</v>
      </c>
    </row>
    <row r="39" spans="4:7" hidden="1" x14ac:dyDescent="0.3"/>
    <row r="40" spans="4:7" hidden="1" x14ac:dyDescent="0.3"/>
    <row r="41" spans="4:7" hidden="1" x14ac:dyDescent="0.3"/>
    <row r="42" spans="4:7" s="170" customFormat="1" ht="18" hidden="1" x14ac:dyDescent="0.25">
      <c r="D42" s="175"/>
      <c r="E42" s="176"/>
      <c r="F42" s="177"/>
      <c r="G42" s="177"/>
    </row>
    <row r="43" spans="4:7" s="170" customFormat="1" ht="18" hidden="1" x14ac:dyDescent="0.25">
      <c r="D43" s="177"/>
      <c r="E43" s="177"/>
      <c r="F43" s="177"/>
      <c r="G43" s="177"/>
    </row>
    <row r="44" spans="4:7" s="170" customFormat="1" ht="18" hidden="1" x14ac:dyDescent="0.25">
      <c r="D44" s="177"/>
      <c r="E44" s="177"/>
      <c r="F44" s="177"/>
      <c r="G44" s="177"/>
    </row>
    <row r="45" spans="4:7" s="198" customFormat="1" ht="15.75" hidden="1" x14ac:dyDescent="0.25">
      <c r="D45" s="179"/>
      <c r="E45" s="179"/>
      <c r="F45" s="179"/>
      <c r="G45" s="179"/>
    </row>
    <row r="46" spans="4:7" hidden="1" x14ac:dyDescent="0.3"/>
    <row r="47" spans="4:7" hidden="1" x14ac:dyDescent="0.3"/>
    <row r="48" spans="4:7" s="170" customFormat="1" ht="18" x14ac:dyDescent="0.25">
      <c r="D48" s="171">
        <v>2.1</v>
      </c>
      <c r="E48" s="170" t="s">
        <v>2494</v>
      </c>
    </row>
    <row r="72" spans="4:7" s="170" customFormat="1" ht="18" x14ac:dyDescent="0.25">
      <c r="D72" s="175"/>
      <c r="E72" s="176"/>
      <c r="F72" s="177"/>
      <c r="G72" s="177"/>
    </row>
    <row r="73" spans="4:7" s="170" customFormat="1" ht="18" x14ac:dyDescent="0.25">
      <c r="D73" s="177"/>
      <c r="E73" s="177"/>
      <c r="F73" s="177"/>
      <c r="G73" s="177"/>
    </row>
    <row r="74" spans="4:7" s="170" customFormat="1" ht="18" x14ac:dyDescent="0.25">
      <c r="D74" s="177"/>
      <c r="E74" s="177"/>
      <c r="F74" s="177"/>
      <c r="G74" s="177"/>
    </row>
    <row r="75" spans="4:7" s="198" customFormat="1" ht="15.75" x14ac:dyDescent="0.25">
      <c r="D75" s="179"/>
      <c r="E75" s="179"/>
      <c r="F75" s="190"/>
      <c r="G75"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40" fitToHeight="25" orientation="portrait" r:id="rId1"/>
  <headerFooter>
    <oddFooter>Page &amp;P of &amp;N</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4"/>
  <sheetViews>
    <sheetView view="pageBreakPreview" zoomScale="80" zoomScaleSheetLayoutView="80" workbookViewId="0">
      <pane ySplit="7" topLeftCell="A8" activePane="bottomLeft" state="frozen"/>
      <selection pane="bottomLeft" activeCell="A8" sqref="A8:A9"/>
    </sheetView>
  </sheetViews>
  <sheetFormatPr defaultRowHeight="15" x14ac:dyDescent="0.25"/>
  <cols>
    <col min="1" max="1" width="8.7109375" style="30" customWidth="1"/>
    <col min="2" max="2" width="14.85546875" style="30" bestFit="1" customWidth="1"/>
    <col min="3" max="3" width="10.85546875" style="30" customWidth="1"/>
    <col min="4" max="4" width="10.140625" style="30" customWidth="1"/>
    <col min="5" max="6" width="9.140625" style="30"/>
    <col min="7" max="7" width="9.85546875" style="30" customWidth="1"/>
    <col min="8" max="8" width="14.85546875" style="30" bestFit="1" customWidth="1"/>
    <col min="9" max="9" width="9.140625" style="30"/>
    <col min="10" max="10" width="9.5703125" style="30" bestFit="1" customWidth="1"/>
    <col min="11" max="12" width="9.140625" style="30"/>
    <col min="13" max="13" width="0" style="30" hidden="1" customWidth="1"/>
    <col min="14" max="14" width="9.85546875" style="30" customWidth="1"/>
    <col min="15" max="15" width="10.140625" style="30" customWidth="1"/>
    <col min="16" max="16" width="11.42578125" style="30" hidden="1" customWidth="1"/>
    <col min="17" max="18" width="9.140625" style="30"/>
    <col min="19" max="19" width="10.7109375" style="30" customWidth="1"/>
    <col min="20" max="20" width="10.140625" style="30" customWidth="1"/>
    <col min="21" max="16384" width="9.140625" style="30"/>
  </cols>
  <sheetData>
    <row r="1" spans="1:20" ht="15.75" x14ac:dyDescent="0.25">
      <c r="A1" s="586" t="s">
        <v>2</v>
      </c>
      <c r="B1" s="586"/>
      <c r="C1" s="586"/>
      <c r="D1" s="586"/>
      <c r="E1" s="586"/>
      <c r="F1" s="586"/>
    </row>
    <row r="3" spans="1:20" ht="15.75" x14ac:dyDescent="0.25">
      <c r="A3" s="586" t="s">
        <v>1433</v>
      </c>
      <c r="B3" s="586"/>
    </row>
    <row r="5" spans="1:20" ht="24" customHeight="1" x14ac:dyDescent="0.25">
      <c r="A5" s="575" t="s">
        <v>1512</v>
      </c>
      <c r="B5" s="575" t="s">
        <v>0</v>
      </c>
      <c r="C5" s="575" t="s">
        <v>3</v>
      </c>
      <c r="D5" s="575" t="s">
        <v>4</v>
      </c>
      <c r="E5" s="575" t="s">
        <v>5</v>
      </c>
      <c r="F5" s="575" t="s">
        <v>1828</v>
      </c>
      <c r="G5" s="575" t="s">
        <v>6</v>
      </c>
      <c r="H5" s="575" t="s">
        <v>12</v>
      </c>
      <c r="I5" s="575" t="s">
        <v>7</v>
      </c>
      <c r="J5" s="575"/>
      <c r="K5" s="575"/>
      <c r="L5" s="575"/>
      <c r="M5" s="555" t="s">
        <v>2782</v>
      </c>
      <c r="N5" s="555"/>
      <c r="O5" s="555"/>
      <c r="P5" s="555"/>
      <c r="Q5" s="555"/>
      <c r="R5" s="555"/>
      <c r="S5" s="555"/>
      <c r="T5" s="555"/>
    </row>
    <row r="6" spans="1:20" ht="15" customHeight="1" x14ac:dyDescent="0.25">
      <c r="A6" s="575"/>
      <c r="B6" s="575"/>
      <c r="C6" s="575"/>
      <c r="D6" s="575"/>
      <c r="E6" s="575"/>
      <c r="F6" s="575"/>
      <c r="G6" s="575"/>
      <c r="H6" s="575"/>
      <c r="I6" s="77" t="s">
        <v>1</v>
      </c>
      <c r="J6" s="77" t="s">
        <v>8</v>
      </c>
      <c r="K6" s="77" t="s">
        <v>9</v>
      </c>
      <c r="L6" s="575" t="s">
        <v>722</v>
      </c>
      <c r="M6" s="556" t="s">
        <v>2776</v>
      </c>
      <c r="N6" s="556"/>
      <c r="O6" s="556"/>
      <c r="P6" s="556"/>
      <c r="Q6" s="556"/>
      <c r="R6" s="556"/>
      <c r="S6" s="556"/>
      <c r="T6" s="556"/>
    </row>
    <row r="7" spans="1:20" ht="132" x14ac:dyDescent="0.25">
      <c r="A7" s="575"/>
      <c r="B7" s="575"/>
      <c r="C7" s="575"/>
      <c r="D7" s="575"/>
      <c r="E7" s="575"/>
      <c r="F7" s="575"/>
      <c r="G7" s="575"/>
      <c r="H7" s="575"/>
      <c r="I7" s="77" t="s">
        <v>11</v>
      </c>
      <c r="J7" s="77" t="s">
        <v>11</v>
      </c>
      <c r="K7" s="77" t="s">
        <v>11</v>
      </c>
      <c r="L7" s="575"/>
      <c r="M7" s="337" t="s">
        <v>2676</v>
      </c>
      <c r="N7" s="369" t="s">
        <v>2780</v>
      </c>
      <c r="O7" s="369" t="s">
        <v>2781</v>
      </c>
      <c r="P7" s="337" t="s">
        <v>2702</v>
      </c>
      <c r="Q7" s="337" t="s">
        <v>2677</v>
      </c>
      <c r="R7" s="337" t="s">
        <v>2678</v>
      </c>
      <c r="S7" s="337" t="s">
        <v>2679</v>
      </c>
      <c r="T7" s="337" t="s">
        <v>2680</v>
      </c>
    </row>
    <row r="8" spans="1:20" ht="75" customHeight="1" x14ac:dyDescent="0.25">
      <c r="A8" s="566" t="s">
        <v>1682</v>
      </c>
      <c r="B8" s="566" t="s">
        <v>97</v>
      </c>
      <c r="C8" s="566" t="s">
        <v>98</v>
      </c>
      <c r="D8" s="566" t="s">
        <v>99</v>
      </c>
      <c r="E8" s="566" t="s">
        <v>62</v>
      </c>
      <c r="F8" s="566" t="s">
        <v>2175</v>
      </c>
      <c r="G8" s="566" t="s">
        <v>2176</v>
      </c>
      <c r="H8" s="566" t="s">
        <v>2424</v>
      </c>
      <c r="I8" s="80" t="s">
        <v>17</v>
      </c>
      <c r="J8" s="80" t="s">
        <v>17</v>
      </c>
      <c r="K8" s="80" t="s">
        <v>17</v>
      </c>
      <c r="L8" s="566" t="s">
        <v>100</v>
      </c>
      <c r="M8" s="266" t="s">
        <v>2177</v>
      </c>
      <c r="N8" s="359" t="s">
        <v>2177</v>
      </c>
      <c r="O8" s="478" t="s">
        <v>3389</v>
      </c>
      <c r="P8" s="478"/>
      <c r="Q8" s="477" t="s">
        <v>2591</v>
      </c>
      <c r="R8" s="478" t="s">
        <v>3390</v>
      </c>
      <c r="S8" s="478" t="s">
        <v>3391</v>
      </c>
      <c r="T8" s="478" t="s">
        <v>3484</v>
      </c>
    </row>
    <row r="9" spans="1:20" ht="16.5" customHeight="1" x14ac:dyDescent="0.25">
      <c r="A9" s="566"/>
      <c r="B9" s="566"/>
      <c r="C9" s="566"/>
      <c r="D9" s="566"/>
      <c r="E9" s="566"/>
      <c r="F9" s="566"/>
      <c r="G9" s="566"/>
      <c r="H9" s="566"/>
      <c r="I9" s="80" t="s">
        <v>17</v>
      </c>
      <c r="J9" s="80" t="s">
        <v>17</v>
      </c>
      <c r="K9" s="80" t="s">
        <v>17</v>
      </c>
      <c r="L9" s="566"/>
      <c r="M9" s="266" t="s">
        <v>17</v>
      </c>
      <c r="N9" s="359" t="s">
        <v>17</v>
      </c>
      <c r="O9" s="478" t="s">
        <v>17</v>
      </c>
      <c r="P9" s="478" t="s">
        <v>17</v>
      </c>
      <c r="Q9" s="478" t="s">
        <v>17</v>
      </c>
      <c r="R9" s="478" t="s">
        <v>17</v>
      </c>
      <c r="S9" s="478" t="s">
        <v>17</v>
      </c>
      <c r="T9" s="478" t="s">
        <v>17</v>
      </c>
    </row>
    <row r="10" spans="1:20" ht="78.75" customHeight="1" x14ac:dyDescent="0.25">
      <c r="A10" s="566" t="s">
        <v>1683</v>
      </c>
      <c r="B10" s="566" t="s">
        <v>97</v>
      </c>
      <c r="C10" s="628"/>
      <c r="D10" s="566" t="s">
        <v>101</v>
      </c>
      <c r="E10" s="566" t="s">
        <v>62</v>
      </c>
      <c r="F10" s="566" t="s">
        <v>2178</v>
      </c>
      <c r="G10" s="566" t="s">
        <v>2179</v>
      </c>
      <c r="H10" s="566" t="s">
        <v>815</v>
      </c>
      <c r="I10" s="80" t="s">
        <v>17</v>
      </c>
      <c r="J10" s="80" t="s">
        <v>17</v>
      </c>
      <c r="K10" s="80" t="s">
        <v>17</v>
      </c>
      <c r="L10" s="566" t="s">
        <v>100</v>
      </c>
      <c r="M10" s="266" t="s">
        <v>2180</v>
      </c>
      <c r="N10" s="359" t="s">
        <v>2180</v>
      </c>
      <c r="O10" s="478" t="s">
        <v>3392</v>
      </c>
      <c r="P10" s="478"/>
      <c r="Q10" s="477" t="s">
        <v>2591</v>
      </c>
      <c r="R10" s="478" t="s">
        <v>3390</v>
      </c>
      <c r="S10" s="478" t="s">
        <v>3391</v>
      </c>
      <c r="T10" s="488" t="s">
        <v>3484</v>
      </c>
    </row>
    <row r="11" spans="1:20" ht="18" customHeight="1" x14ac:dyDescent="0.25">
      <c r="A11" s="566"/>
      <c r="B11" s="566"/>
      <c r="C11" s="628"/>
      <c r="D11" s="566"/>
      <c r="E11" s="566"/>
      <c r="F11" s="566"/>
      <c r="G11" s="566"/>
      <c r="H11" s="566"/>
      <c r="I11" s="80" t="s">
        <v>17</v>
      </c>
      <c r="J11" s="80" t="s">
        <v>17</v>
      </c>
      <c r="K11" s="80" t="s">
        <v>17</v>
      </c>
      <c r="L11" s="566"/>
      <c r="M11" s="266" t="s">
        <v>17</v>
      </c>
      <c r="N11" s="359" t="s">
        <v>17</v>
      </c>
      <c r="O11" s="478" t="s">
        <v>17</v>
      </c>
      <c r="P11" s="478" t="s">
        <v>17</v>
      </c>
      <c r="Q11" s="478" t="s">
        <v>17</v>
      </c>
      <c r="R11" s="478" t="s">
        <v>17</v>
      </c>
      <c r="S11" s="478" t="s">
        <v>17</v>
      </c>
      <c r="T11" s="478" t="s">
        <v>17</v>
      </c>
    </row>
    <row r="12" spans="1:20" ht="96" x14ac:dyDescent="0.25">
      <c r="A12" s="566" t="s">
        <v>1684</v>
      </c>
      <c r="B12" s="566" t="s">
        <v>97</v>
      </c>
      <c r="C12" s="628"/>
      <c r="D12" s="566" t="s">
        <v>102</v>
      </c>
      <c r="E12" s="566">
        <v>30</v>
      </c>
      <c r="F12" s="566" t="s">
        <v>2425</v>
      </c>
      <c r="G12" s="566" t="s">
        <v>941</v>
      </c>
      <c r="H12" s="566" t="s">
        <v>815</v>
      </c>
      <c r="I12" s="80" t="s">
        <v>17</v>
      </c>
      <c r="J12" s="80" t="s">
        <v>942</v>
      </c>
      <c r="K12" s="80" t="s">
        <v>17</v>
      </c>
      <c r="L12" s="566" t="s">
        <v>103</v>
      </c>
      <c r="M12" s="266" t="s">
        <v>622</v>
      </c>
      <c r="N12" s="359" t="s">
        <v>943</v>
      </c>
      <c r="O12" s="478" t="s">
        <v>3393</v>
      </c>
      <c r="P12" s="478"/>
      <c r="Q12" s="477" t="s">
        <v>2590</v>
      </c>
      <c r="R12" s="478" t="s">
        <v>3394</v>
      </c>
      <c r="S12" s="478" t="s">
        <v>3395</v>
      </c>
      <c r="T12" s="478" t="s">
        <v>3396</v>
      </c>
    </row>
    <row r="13" spans="1:20" ht="20.25" customHeight="1" x14ac:dyDescent="0.25">
      <c r="A13" s="566"/>
      <c r="B13" s="566"/>
      <c r="C13" s="628"/>
      <c r="D13" s="566"/>
      <c r="E13" s="566"/>
      <c r="F13" s="566"/>
      <c r="G13" s="566"/>
      <c r="H13" s="566"/>
      <c r="I13" s="80" t="s">
        <v>17</v>
      </c>
      <c r="J13" s="80">
        <v>7136091301</v>
      </c>
      <c r="K13" s="80" t="s">
        <v>17</v>
      </c>
      <c r="L13" s="566"/>
      <c r="M13" s="266" t="s">
        <v>17</v>
      </c>
      <c r="N13" s="359" t="s">
        <v>1318</v>
      </c>
      <c r="O13" s="478" t="s">
        <v>17</v>
      </c>
      <c r="P13" s="478" t="s">
        <v>17</v>
      </c>
      <c r="Q13" s="478" t="s">
        <v>17</v>
      </c>
      <c r="R13" s="478" t="s">
        <v>17</v>
      </c>
      <c r="S13" s="478" t="s">
        <v>17</v>
      </c>
      <c r="T13" s="478" t="s">
        <v>17</v>
      </c>
    </row>
    <row r="14" spans="1:20" ht="53.25" customHeight="1" x14ac:dyDescent="0.25">
      <c r="A14" s="566" t="s">
        <v>1685</v>
      </c>
      <c r="B14" s="566" t="s">
        <v>97</v>
      </c>
      <c r="C14" s="566"/>
      <c r="D14" s="566" t="s">
        <v>105</v>
      </c>
      <c r="E14" s="566" t="s">
        <v>2721</v>
      </c>
      <c r="F14" s="566" t="s">
        <v>17</v>
      </c>
      <c r="G14" s="566" t="s">
        <v>106</v>
      </c>
      <c r="H14" s="566" t="s">
        <v>944</v>
      </c>
      <c r="I14" s="80" t="s">
        <v>17</v>
      </c>
      <c r="J14" s="80" t="s">
        <v>945</v>
      </c>
      <c r="K14" s="80" t="s">
        <v>17</v>
      </c>
      <c r="L14" s="566" t="s">
        <v>816</v>
      </c>
      <c r="M14" s="266" t="s">
        <v>107</v>
      </c>
      <c r="N14" s="359" t="s">
        <v>108</v>
      </c>
      <c r="O14" s="478" t="s">
        <v>3397</v>
      </c>
      <c r="P14" s="478"/>
      <c r="Q14" s="477" t="s">
        <v>2593</v>
      </c>
      <c r="R14" s="478" t="s">
        <v>3393</v>
      </c>
      <c r="S14" s="478" t="s">
        <v>3395</v>
      </c>
      <c r="T14" s="478" t="s">
        <v>3396</v>
      </c>
    </row>
    <row r="15" spans="1:20" x14ac:dyDescent="0.25">
      <c r="A15" s="566"/>
      <c r="B15" s="566"/>
      <c r="C15" s="566"/>
      <c r="D15" s="566"/>
      <c r="E15" s="566"/>
      <c r="F15" s="566"/>
      <c r="G15" s="566"/>
      <c r="H15" s="566"/>
      <c r="I15" s="80" t="s">
        <v>17</v>
      </c>
      <c r="J15" s="80">
        <v>7136181301</v>
      </c>
      <c r="K15" s="80" t="s">
        <v>17</v>
      </c>
      <c r="L15" s="566"/>
      <c r="M15" s="266" t="s">
        <v>17</v>
      </c>
      <c r="N15" s="359" t="s">
        <v>17</v>
      </c>
      <c r="O15" s="478" t="s">
        <v>17</v>
      </c>
      <c r="P15" s="478" t="s">
        <v>17</v>
      </c>
      <c r="Q15" s="478" t="s">
        <v>17</v>
      </c>
      <c r="R15" s="478" t="s">
        <v>17</v>
      </c>
      <c r="S15" s="478" t="s">
        <v>17</v>
      </c>
      <c r="T15" s="478" t="s">
        <v>17</v>
      </c>
    </row>
    <row r="16" spans="1:20" ht="64.5" customHeight="1" x14ac:dyDescent="0.25">
      <c r="A16" s="566" t="s">
        <v>1686</v>
      </c>
      <c r="B16" s="566" t="s">
        <v>97</v>
      </c>
      <c r="C16" s="566" t="s">
        <v>109</v>
      </c>
      <c r="D16" s="566" t="s">
        <v>110</v>
      </c>
      <c r="E16" s="566" t="s">
        <v>62</v>
      </c>
      <c r="F16" s="566" t="s">
        <v>2181</v>
      </c>
      <c r="G16" s="566" t="s">
        <v>1319</v>
      </c>
      <c r="H16" s="566" t="s">
        <v>817</v>
      </c>
      <c r="I16" s="80" t="s">
        <v>17</v>
      </c>
      <c r="J16" s="80" t="s">
        <v>1450</v>
      </c>
      <c r="K16" s="80" t="s">
        <v>17</v>
      </c>
      <c r="L16" s="566"/>
      <c r="M16" s="266" t="s">
        <v>2182</v>
      </c>
      <c r="N16" s="359" t="s">
        <v>2183</v>
      </c>
      <c r="O16" s="478" t="s">
        <v>3398</v>
      </c>
      <c r="P16" s="478"/>
      <c r="Q16" s="477" t="s">
        <v>2593</v>
      </c>
      <c r="R16" s="478" t="s">
        <v>17</v>
      </c>
      <c r="S16" s="478" t="s">
        <v>17</v>
      </c>
      <c r="T16" s="478" t="s">
        <v>3399</v>
      </c>
    </row>
    <row r="17" spans="1:20" x14ac:dyDescent="0.25">
      <c r="A17" s="566"/>
      <c r="B17" s="566"/>
      <c r="C17" s="566"/>
      <c r="D17" s="566"/>
      <c r="E17" s="566"/>
      <c r="F17" s="566"/>
      <c r="G17" s="566"/>
      <c r="H17" s="566"/>
      <c r="I17" s="80" t="s">
        <v>17</v>
      </c>
      <c r="J17" s="80">
        <v>7136541302</v>
      </c>
      <c r="K17" s="80" t="s">
        <v>17</v>
      </c>
      <c r="L17" s="566"/>
      <c r="M17" s="266" t="s">
        <v>17</v>
      </c>
      <c r="N17" s="359" t="s">
        <v>1300</v>
      </c>
      <c r="O17" s="478" t="s">
        <v>17</v>
      </c>
      <c r="P17" s="478" t="s">
        <v>17</v>
      </c>
      <c r="Q17" s="478" t="s">
        <v>17</v>
      </c>
      <c r="R17" s="478" t="s">
        <v>17</v>
      </c>
      <c r="S17" s="478" t="s">
        <v>17</v>
      </c>
      <c r="T17" s="478" t="s">
        <v>17</v>
      </c>
    </row>
    <row r="18" spans="1:20" ht="52.5" customHeight="1" x14ac:dyDescent="0.25">
      <c r="A18" s="566" t="s">
        <v>1687</v>
      </c>
      <c r="B18" s="566" t="s">
        <v>97</v>
      </c>
      <c r="C18" s="566"/>
      <c r="D18" s="566" t="s">
        <v>113</v>
      </c>
      <c r="E18" s="566" t="s">
        <v>946</v>
      </c>
      <c r="F18" s="566" t="s">
        <v>1320</v>
      </c>
      <c r="G18" s="566" t="s">
        <v>1320</v>
      </c>
      <c r="H18" s="566" t="s">
        <v>818</v>
      </c>
      <c r="I18" s="80" t="s">
        <v>17</v>
      </c>
      <c r="J18" s="80" t="s">
        <v>1300</v>
      </c>
      <c r="K18" s="80" t="s">
        <v>17</v>
      </c>
      <c r="L18" s="566"/>
      <c r="M18" s="266" t="s">
        <v>2184</v>
      </c>
      <c r="N18" s="359" t="s">
        <v>2185</v>
      </c>
      <c r="O18" s="478" t="s">
        <v>3400</v>
      </c>
      <c r="P18" s="478"/>
      <c r="Q18" s="477" t="s">
        <v>2593</v>
      </c>
      <c r="R18" s="478" t="s">
        <v>17</v>
      </c>
      <c r="S18" s="478" t="s">
        <v>17</v>
      </c>
      <c r="T18" s="478" t="s">
        <v>3399</v>
      </c>
    </row>
    <row r="19" spans="1:20" ht="21.75" customHeight="1" x14ac:dyDescent="0.25">
      <c r="A19" s="566"/>
      <c r="B19" s="566"/>
      <c r="C19" s="566"/>
      <c r="D19" s="566"/>
      <c r="E19" s="566"/>
      <c r="F19" s="566"/>
      <c r="G19" s="566"/>
      <c r="H19" s="566"/>
      <c r="I19" s="80" t="s">
        <v>17</v>
      </c>
      <c r="J19" s="80">
        <v>7136541302</v>
      </c>
      <c r="K19" s="80" t="s">
        <v>17</v>
      </c>
      <c r="L19" s="566"/>
      <c r="M19" s="266" t="s">
        <v>17</v>
      </c>
      <c r="N19" s="359" t="s">
        <v>17</v>
      </c>
      <c r="O19" s="478" t="s">
        <v>17</v>
      </c>
      <c r="P19" s="478" t="s">
        <v>17</v>
      </c>
      <c r="Q19" s="478" t="s">
        <v>17</v>
      </c>
      <c r="R19" s="478" t="s">
        <v>17</v>
      </c>
      <c r="S19" s="478" t="s">
        <v>17</v>
      </c>
      <c r="T19" s="478" t="s">
        <v>17</v>
      </c>
    </row>
    <row r="20" spans="1:20" ht="59.25" customHeight="1" x14ac:dyDescent="0.25">
      <c r="A20" s="566" t="s">
        <v>1688</v>
      </c>
      <c r="B20" s="566" t="s">
        <v>97</v>
      </c>
      <c r="C20" s="566"/>
      <c r="D20" s="566" t="s">
        <v>115</v>
      </c>
      <c r="E20" s="566" t="s">
        <v>62</v>
      </c>
      <c r="F20" s="566" t="s">
        <v>2186</v>
      </c>
      <c r="G20" s="566" t="s">
        <v>2187</v>
      </c>
      <c r="H20" s="566" t="s">
        <v>819</v>
      </c>
      <c r="I20" s="80" t="s">
        <v>17</v>
      </c>
      <c r="J20" s="80" t="s">
        <v>1430</v>
      </c>
      <c r="K20" s="80" t="s">
        <v>17</v>
      </c>
      <c r="L20" s="566"/>
      <c r="M20" s="266" t="s">
        <v>112</v>
      </c>
      <c r="N20" s="359" t="s">
        <v>114</v>
      </c>
      <c r="O20" s="478" t="s">
        <v>3401</v>
      </c>
      <c r="P20" s="478"/>
      <c r="Q20" s="477" t="s">
        <v>2593</v>
      </c>
      <c r="R20" s="478" t="s">
        <v>17</v>
      </c>
      <c r="S20" s="478" t="s">
        <v>17</v>
      </c>
      <c r="T20" s="478" t="s">
        <v>3399</v>
      </c>
    </row>
    <row r="21" spans="1:20" ht="25.5" customHeight="1" x14ac:dyDescent="0.25">
      <c r="A21" s="566"/>
      <c r="B21" s="566"/>
      <c r="C21" s="566"/>
      <c r="D21" s="566"/>
      <c r="E21" s="566"/>
      <c r="F21" s="566"/>
      <c r="G21" s="566"/>
      <c r="H21" s="566"/>
      <c r="I21" s="80" t="s">
        <v>17</v>
      </c>
      <c r="J21" s="80">
        <v>7136541302</v>
      </c>
      <c r="K21" s="80" t="s">
        <v>17</v>
      </c>
      <c r="L21" s="566"/>
      <c r="M21" s="266" t="s">
        <v>17</v>
      </c>
      <c r="N21" s="359" t="s">
        <v>17</v>
      </c>
      <c r="O21" s="478" t="s">
        <v>17</v>
      </c>
      <c r="P21" s="478" t="s">
        <v>17</v>
      </c>
      <c r="Q21" s="478" t="s">
        <v>17</v>
      </c>
      <c r="R21" s="478" t="s">
        <v>17</v>
      </c>
      <c r="S21" s="478" t="s">
        <v>17</v>
      </c>
      <c r="T21" s="478" t="s">
        <v>17</v>
      </c>
    </row>
    <row r="22" spans="1:20" ht="60" x14ac:dyDescent="0.25">
      <c r="A22" s="566" t="s">
        <v>1689</v>
      </c>
      <c r="B22" s="566" t="s">
        <v>97</v>
      </c>
      <c r="C22" s="566"/>
      <c r="D22" s="566" t="s">
        <v>1322</v>
      </c>
      <c r="E22" s="566" t="s">
        <v>62</v>
      </c>
      <c r="F22" s="566" t="s">
        <v>1323</v>
      </c>
      <c r="G22" s="566" t="s">
        <v>1323</v>
      </c>
      <c r="H22" s="566" t="s">
        <v>1324</v>
      </c>
      <c r="I22" s="80" t="s">
        <v>17</v>
      </c>
      <c r="J22" s="80" t="s">
        <v>1300</v>
      </c>
      <c r="K22" s="80" t="s">
        <v>17</v>
      </c>
      <c r="L22" s="566" t="s">
        <v>14</v>
      </c>
      <c r="M22" s="266" t="s">
        <v>112</v>
      </c>
      <c r="N22" s="359" t="s">
        <v>114</v>
      </c>
      <c r="O22" s="478" t="s">
        <v>3402</v>
      </c>
      <c r="P22" s="478"/>
      <c r="Q22" s="477" t="s">
        <v>2593</v>
      </c>
      <c r="R22" s="478" t="s">
        <v>17</v>
      </c>
      <c r="S22" s="478" t="s">
        <v>17</v>
      </c>
      <c r="T22" s="478" t="s">
        <v>3399</v>
      </c>
    </row>
    <row r="23" spans="1:20" ht="20.25" customHeight="1" x14ac:dyDescent="0.25">
      <c r="A23" s="566"/>
      <c r="B23" s="566"/>
      <c r="C23" s="566"/>
      <c r="D23" s="566"/>
      <c r="E23" s="566"/>
      <c r="F23" s="566"/>
      <c r="G23" s="566"/>
      <c r="H23" s="566"/>
      <c r="I23" s="80" t="s">
        <v>17</v>
      </c>
      <c r="J23" s="80">
        <v>7136541302</v>
      </c>
      <c r="K23" s="80" t="s">
        <v>17</v>
      </c>
      <c r="L23" s="566"/>
      <c r="M23" s="266" t="s">
        <v>17</v>
      </c>
      <c r="N23" s="359" t="s">
        <v>17</v>
      </c>
      <c r="O23" s="478" t="s">
        <v>17</v>
      </c>
      <c r="P23" s="478" t="s">
        <v>17</v>
      </c>
      <c r="Q23" s="478" t="s">
        <v>17</v>
      </c>
      <c r="R23" s="478" t="s">
        <v>17</v>
      </c>
      <c r="S23" s="478" t="s">
        <v>17</v>
      </c>
      <c r="T23" s="478" t="s">
        <v>17</v>
      </c>
    </row>
    <row r="24" spans="1:20" ht="44.25" customHeight="1" x14ac:dyDescent="0.25">
      <c r="A24" s="566" t="s">
        <v>1690</v>
      </c>
      <c r="B24" s="566" t="s">
        <v>97</v>
      </c>
      <c r="C24" s="566"/>
      <c r="D24" s="566" t="s">
        <v>116</v>
      </c>
      <c r="E24" s="566" t="s">
        <v>62</v>
      </c>
      <c r="F24" s="566" t="s">
        <v>117</v>
      </c>
      <c r="G24" s="566" t="s">
        <v>1326</v>
      </c>
      <c r="H24" s="566" t="s">
        <v>820</v>
      </c>
      <c r="I24" s="80" t="s">
        <v>17</v>
      </c>
      <c r="J24" s="80" t="s">
        <v>17</v>
      </c>
      <c r="K24" s="80" t="s">
        <v>17</v>
      </c>
      <c r="L24" s="566" t="s">
        <v>1329</v>
      </c>
      <c r="M24" s="266" t="s">
        <v>1327</v>
      </c>
      <c r="N24" s="359" t="s">
        <v>1328</v>
      </c>
      <c r="O24" s="478" t="s">
        <v>3403</v>
      </c>
      <c r="P24" s="478"/>
      <c r="Q24" s="477" t="s">
        <v>2593</v>
      </c>
      <c r="R24" s="478" t="s">
        <v>17</v>
      </c>
      <c r="S24" s="478" t="s">
        <v>17</v>
      </c>
      <c r="T24" s="478" t="s">
        <v>3404</v>
      </c>
    </row>
    <row r="25" spans="1:20" x14ac:dyDescent="0.25">
      <c r="A25" s="566"/>
      <c r="B25" s="566"/>
      <c r="C25" s="566"/>
      <c r="D25" s="566"/>
      <c r="E25" s="566"/>
      <c r="F25" s="566"/>
      <c r="G25" s="566"/>
      <c r="H25" s="566"/>
      <c r="I25" s="80" t="s">
        <v>17</v>
      </c>
      <c r="J25" s="80" t="s">
        <v>17</v>
      </c>
      <c r="K25" s="80" t="s">
        <v>17</v>
      </c>
      <c r="L25" s="566"/>
      <c r="M25" s="266"/>
      <c r="N25" s="359" t="s">
        <v>17</v>
      </c>
      <c r="O25" s="478" t="s">
        <v>17</v>
      </c>
      <c r="P25" s="478" t="s">
        <v>17</v>
      </c>
      <c r="Q25" s="478" t="s">
        <v>17</v>
      </c>
      <c r="R25" s="478" t="s">
        <v>17</v>
      </c>
      <c r="S25" s="478" t="s">
        <v>17</v>
      </c>
      <c r="T25" s="478" t="s">
        <v>17</v>
      </c>
    </row>
    <row r="26" spans="1:20" ht="96" x14ac:dyDescent="0.25">
      <c r="A26" s="566" t="s">
        <v>1691</v>
      </c>
      <c r="B26" s="566" t="s">
        <v>97</v>
      </c>
      <c r="C26" s="566" t="s">
        <v>948</v>
      </c>
      <c r="D26" s="566" t="s">
        <v>950</v>
      </c>
      <c r="E26" s="566" t="s">
        <v>949</v>
      </c>
      <c r="F26" s="566" t="s">
        <v>104</v>
      </c>
      <c r="G26" s="566" t="s">
        <v>951</v>
      </c>
      <c r="H26" s="566" t="s">
        <v>960</v>
      </c>
      <c r="I26" s="80" t="s">
        <v>17</v>
      </c>
      <c r="J26" s="80" t="s">
        <v>952</v>
      </c>
      <c r="K26" s="80" t="s">
        <v>17</v>
      </c>
      <c r="L26" s="628" t="s">
        <v>14</v>
      </c>
      <c r="M26" s="266" t="s">
        <v>953</v>
      </c>
      <c r="N26" s="359" t="s">
        <v>954</v>
      </c>
      <c r="O26" s="478" t="s">
        <v>3405</v>
      </c>
      <c r="P26" s="478"/>
      <c r="Q26" s="477" t="s">
        <v>2591</v>
      </c>
      <c r="R26" s="478" t="s">
        <v>3406</v>
      </c>
      <c r="S26" s="478" t="s">
        <v>3407</v>
      </c>
      <c r="T26" s="478" t="s">
        <v>133</v>
      </c>
    </row>
    <row r="27" spans="1:20" x14ac:dyDescent="0.25">
      <c r="A27" s="566"/>
      <c r="B27" s="566"/>
      <c r="C27" s="566"/>
      <c r="D27" s="566"/>
      <c r="E27" s="566"/>
      <c r="F27" s="566"/>
      <c r="G27" s="566"/>
      <c r="H27" s="566"/>
      <c r="I27" s="80" t="s">
        <v>17</v>
      </c>
      <c r="J27" s="80">
        <v>7135211301</v>
      </c>
      <c r="K27" s="80" t="s">
        <v>17</v>
      </c>
      <c r="L27" s="628"/>
      <c r="M27" s="266" t="s">
        <v>955</v>
      </c>
      <c r="N27" s="359" t="s">
        <v>524</v>
      </c>
      <c r="O27" s="478" t="s">
        <v>17</v>
      </c>
      <c r="P27" s="478" t="s">
        <v>17</v>
      </c>
      <c r="Q27" s="478" t="s">
        <v>17</v>
      </c>
      <c r="R27" s="478" t="s">
        <v>17</v>
      </c>
      <c r="S27" s="478" t="s">
        <v>17</v>
      </c>
      <c r="T27" s="478" t="s">
        <v>17</v>
      </c>
    </row>
    <row r="28" spans="1:20" ht="108" x14ac:dyDescent="0.25">
      <c r="A28" s="566" t="s">
        <v>1692</v>
      </c>
      <c r="B28" s="566" t="s">
        <v>97</v>
      </c>
      <c r="C28" s="566" t="s">
        <v>957</v>
      </c>
      <c r="D28" s="566" t="s">
        <v>956</v>
      </c>
      <c r="E28" s="566" t="s">
        <v>62</v>
      </c>
      <c r="F28" s="566" t="s">
        <v>958</v>
      </c>
      <c r="G28" s="566" t="s">
        <v>959</v>
      </c>
      <c r="H28" s="566" t="s">
        <v>961</v>
      </c>
      <c r="I28" s="80" t="s">
        <v>17</v>
      </c>
      <c r="J28" s="80" t="s">
        <v>962</v>
      </c>
      <c r="K28" s="80" t="s">
        <v>17</v>
      </c>
      <c r="L28" s="566" t="s">
        <v>14</v>
      </c>
      <c r="M28" s="266" t="s">
        <v>963</v>
      </c>
      <c r="N28" s="359" t="s">
        <v>964</v>
      </c>
      <c r="O28" s="478" t="s">
        <v>3408</v>
      </c>
      <c r="P28" s="478"/>
      <c r="Q28" s="477" t="s">
        <v>2591</v>
      </c>
      <c r="R28" s="478" t="s">
        <v>3409</v>
      </c>
      <c r="S28" s="478" t="s">
        <v>3407</v>
      </c>
      <c r="T28" s="478" t="s">
        <v>133</v>
      </c>
    </row>
    <row r="29" spans="1:20" x14ac:dyDescent="0.25">
      <c r="A29" s="566"/>
      <c r="B29" s="566"/>
      <c r="C29" s="566"/>
      <c r="D29" s="566"/>
      <c r="E29" s="566"/>
      <c r="F29" s="566"/>
      <c r="G29" s="566"/>
      <c r="H29" s="566"/>
      <c r="I29" s="80" t="s">
        <v>17</v>
      </c>
      <c r="J29" s="79">
        <v>7136541303</v>
      </c>
      <c r="K29" s="80" t="s">
        <v>17</v>
      </c>
      <c r="L29" s="566"/>
      <c r="M29" s="266" t="s">
        <v>965</v>
      </c>
      <c r="N29" s="359" t="s">
        <v>966</v>
      </c>
      <c r="O29" s="478" t="s">
        <v>17</v>
      </c>
      <c r="P29" s="478" t="s">
        <v>17</v>
      </c>
      <c r="Q29" s="478" t="s">
        <v>17</v>
      </c>
      <c r="R29" s="478" t="s">
        <v>17</v>
      </c>
      <c r="S29" s="478" t="s">
        <v>17</v>
      </c>
      <c r="T29" s="478" t="s">
        <v>17</v>
      </c>
    </row>
    <row r="30" spans="1:20" ht="48" customHeight="1" x14ac:dyDescent="0.25">
      <c r="A30" s="566" t="s">
        <v>1693</v>
      </c>
      <c r="B30" s="566" t="s">
        <v>97</v>
      </c>
      <c r="C30" s="566"/>
      <c r="D30" s="566" t="s">
        <v>118</v>
      </c>
      <c r="E30" s="566" t="s">
        <v>62</v>
      </c>
      <c r="F30" s="566" t="s">
        <v>17</v>
      </c>
      <c r="G30" s="566" t="s">
        <v>119</v>
      </c>
      <c r="H30" s="566" t="s">
        <v>821</v>
      </c>
      <c r="I30" s="80" t="s">
        <v>17</v>
      </c>
      <c r="J30" s="80" t="s">
        <v>17</v>
      </c>
      <c r="K30" s="80" t="s">
        <v>17</v>
      </c>
      <c r="L30" s="80" t="s">
        <v>40</v>
      </c>
      <c r="M30" s="266" t="s">
        <v>822</v>
      </c>
      <c r="N30" s="359" t="s">
        <v>947</v>
      </c>
      <c r="O30" s="478" t="s">
        <v>947</v>
      </c>
      <c r="P30" s="478"/>
      <c r="Q30" s="477" t="s">
        <v>2592</v>
      </c>
      <c r="R30" s="478" t="s">
        <v>17</v>
      </c>
      <c r="S30" s="478" t="s">
        <v>17</v>
      </c>
      <c r="T30" s="478" t="s">
        <v>3410</v>
      </c>
    </row>
    <row r="31" spans="1:20" x14ac:dyDescent="0.25">
      <c r="A31" s="566"/>
      <c r="B31" s="566"/>
      <c r="C31" s="566"/>
      <c r="D31" s="566"/>
      <c r="E31" s="566"/>
      <c r="F31" s="566"/>
      <c r="G31" s="566"/>
      <c r="H31" s="566" t="s">
        <v>26</v>
      </c>
      <c r="I31" s="80" t="s">
        <v>17</v>
      </c>
      <c r="J31" s="80" t="s">
        <v>17</v>
      </c>
      <c r="K31" s="80" t="s">
        <v>17</v>
      </c>
      <c r="L31" s="80"/>
      <c r="M31" s="266" t="s">
        <v>17</v>
      </c>
      <c r="N31" s="359" t="s">
        <v>17</v>
      </c>
      <c r="O31" s="478" t="s">
        <v>17</v>
      </c>
      <c r="P31" s="478" t="s">
        <v>17</v>
      </c>
      <c r="Q31" s="478" t="s">
        <v>17</v>
      </c>
      <c r="R31" s="478" t="s">
        <v>17</v>
      </c>
      <c r="S31" s="478" t="s">
        <v>17</v>
      </c>
      <c r="T31" s="478" t="s">
        <v>17</v>
      </c>
    </row>
    <row r="32" spans="1:20" ht="47.25" customHeight="1" x14ac:dyDescent="0.25">
      <c r="A32" s="566" t="s">
        <v>1694</v>
      </c>
      <c r="B32" s="566" t="s">
        <v>97</v>
      </c>
      <c r="C32" s="566" t="s">
        <v>109</v>
      </c>
      <c r="D32" s="629" t="s">
        <v>1312</v>
      </c>
      <c r="E32" s="629" t="s">
        <v>62</v>
      </c>
      <c r="F32" s="629" t="s">
        <v>111</v>
      </c>
      <c r="G32" s="566" t="s">
        <v>1313</v>
      </c>
      <c r="H32" s="629" t="s">
        <v>1314</v>
      </c>
      <c r="I32" s="72" t="s">
        <v>17</v>
      </c>
      <c r="J32" s="72" t="s">
        <v>1315</v>
      </c>
      <c r="K32" s="72" t="s">
        <v>17</v>
      </c>
      <c r="L32" s="629" t="s">
        <v>14</v>
      </c>
      <c r="M32" s="276" t="s">
        <v>1316</v>
      </c>
      <c r="N32" s="362" t="s">
        <v>1317</v>
      </c>
      <c r="O32" s="475" t="s">
        <v>3411</v>
      </c>
      <c r="P32" s="475"/>
      <c r="Q32" s="477" t="s">
        <v>2592</v>
      </c>
      <c r="R32" s="478" t="s">
        <v>17</v>
      </c>
      <c r="S32" s="478" t="s">
        <v>17</v>
      </c>
      <c r="T32" s="478" t="s">
        <v>3399</v>
      </c>
    </row>
    <row r="33" spans="1:20" ht="24" customHeight="1" x14ac:dyDescent="0.25">
      <c r="A33" s="566"/>
      <c r="B33" s="566"/>
      <c r="C33" s="566"/>
      <c r="D33" s="629"/>
      <c r="E33" s="629"/>
      <c r="F33" s="629"/>
      <c r="G33" s="566"/>
      <c r="H33" s="629"/>
      <c r="I33" s="72" t="s">
        <v>17</v>
      </c>
      <c r="J33" s="72">
        <v>7136541301</v>
      </c>
      <c r="K33" s="72" t="s">
        <v>17</v>
      </c>
      <c r="L33" s="629"/>
      <c r="M33" s="276" t="s">
        <v>17</v>
      </c>
      <c r="N33" s="362" t="s">
        <v>1240</v>
      </c>
      <c r="O33" s="478" t="s">
        <v>17</v>
      </c>
      <c r="P33" s="478" t="s">
        <v>17</v>
      </c>
      <c r="Q33" s="478" t="s">
        <v>17</v>
      </c>
      <c r="R33" s="478" t="s">
        <v>17</v>
      </c>
      <c r="S33" s="478" t="s">
        <v>17</v>
      </c>
      <c r="T33" s="478" t="s">
        <v>17</v>
      </c>
    </row>
    <row r="34" spans="1:20" ht="24" customHeight="1" x14ac:dyDescent="0.25"/>
  </sheetData>
  <mergeCells count="130">
    <mergeCell ref="L32:L33"/>
    <mergeCell ref="A32:A33"/>
    <mergeCell ref="B32:B33"/>
    <mergeCell ref="C32:C33"/>
    <mergeCell ref="D32:D33"/>
    <mergeCell ref="E32:E33"/>
    <mergeCell ref="F32:F33"/>
    <mergeCell ref="A30:A31"/>
    <mergeCell ref="B30:B31"/>
    <mergeCell ref="C30:C31"/>
    <mergeCell ref="D30:D31"/>
    <mergeCell ref="E30:E31"/>
    <mergeCell ref="F30:F31"/>
    <mergeCell ref="G30:G31"/>
    <mergeCell ref="H30:H31"/>
    <mergeCell ref="G32:G33"/>
    <mergeCell ref="H32:H33"/>
    <mergeCell ref="A28:A29"/>
    <mergeCell ref="B28:B29"/>
    <mergeCell ref="C28:C29"/>
    <mergeCell ref="D28:D29"/>
    <mergeCell ref="E28:E29"/>
    <mergeCell ref="F28:F29"/>
    <mergeCell ref="G28:G29"/>
    <mergeCell ref="H28:H29"/>
    <mergeCell ref="L28:L29"/>
    <mergeCell ref="G24:G25"/>
    <mergeCell ref="H24:H25"/>
    <mergeCell ref="L24:L25"/>
    <mergeCell ref="A26:A27"/>
    <mergeCell ref="B26:B27"/>
    <mergeCell ref="C26:C27"/>
    <mergeCell ref="D26:D27"/>
    <mergeCell ref="E26:E27"/>
    <mergeCell ref="F26:F27"/>
    <mergeCell ref="G26:G27"/>
    <mergeCell ref="A24:A25"/>
    <mergeCell ref="B24:B25"/>
    <mergeCell ref="C24:C25"/>
    <mergeCell ref="D24:D25"/>
    <mergeCell ref="E24:E25"/>
    <mergeCell ref="F24:F25"/>
    <mergeCell ref="H26:H27"/>
    <mergeCell ref="L26:L27"/>
    <mergeCell ref="A22:A23"/>
    <mergeCell ref="B22:B23"/>
    <mergeCell ref="C22:C23"/>
    <mergeCell ref="D22:D23"/>
    <mergeCell ref="E22:E23"/>
    <mergeCell ref="F22:F23"/>
    <mergeCell ref="G22:G23"/>
    <mergeCell ref="H22:H23"/>
    <mergeCell ref="L22:L23"/>
    <mergeCell ref="A20:A21"/>
    <mergeCell ref="B20:B21"/>
    <mergeCell ref="C20:C21"/>
    <mergeCell ref="D20:D21"/>
    <mergeCell ref="E20:E21"/>
    <mergeCell ref="F20:F21"/>
    <mergeCell ref="G20:G21"/>
    <mergeCell ref="H20:H21"/>
    <mergeCell ref="L20:L21"/>
    <mergeCell ref="G16:G17"/>
    <mergeCell ref="H16:H17"/>
    <mergeCell ref="L16:L17"/>
    <mergeCell ref="A18:A19"/>
    <mergeCell ref="B18:B19"/>
    <mergeCell ref="C18:C19"/>
    <mergeCell ref="D18:D19"/>
    <mergeCell ref="E18:E19"/>
    <mergeCell ref="F18:F19"/>
    <mergeCell ref="G18:G19"/>
    <mergeCell ref="A16:A17"/>
    <mergeCell ref="B16:B17"/>
    <mergeCell ref="C16:C17"/>
    <mergeCell ref="D16:D17"/>
    <mergeCell ref="E16:E17"/>
    <mergeCell ref="F16:F17"/>
    <mergeCell ref="H18:H19"/>
    <mergeCell ref="L18:L19"/>
    <mergeCell ref="A14:A15"/>
    <mergeCell ref="B14:B15"/>
    <mergeCell ref="C14:C15"/>
    <mergeCell ref="D14:D15"/>
    <mergeCell ref="E14:E15"/>
    <mergeCell ref="F14:F15"/>
    <mergeCell ref="G14:G15"/>
    <mergeCell ref="H14:H15"/>
    <mergeCell ref="L14:L15"/>
    <mergeCell ref="H10:H11"/>
    <mergeCell ref="L10:L11"/>
    <mergeCell ref="A12:A13"/>
    <mergeCell ref="B12:B13"/>
    <mergeCell ref="C12:C13"/>
    <mergeCell ref="D12:D13"/>
    <mergeCell ref="E12:E13"/>
    <mergeCell ref="F12:F13"/>
    <mergeCell ref="G12:G13"/>
    <mergeCell ref="H12:H13"/>
    <mergeCell ref="L12:L13"/>
    <mergeCell ref="A10:A11"/>
    <mergeCell ref="B10:B11"/>
    <mergeCell ref="C10:C11"/>
    <mergeCell ref="D10:D11"/>
    <mergeCell ref="E10:E11"/>
    <mergeCell ref="F10:F11"/>
    <mergeCell ref="G10:G11"/>
    <mergeCell ref="A8:A9"/>
    <mergeCell ref="B8:B9"/>
    <mergeCell ref="C8:C9"/>
    <mergeCell ref="D8:D9"/>
    <mergeCell ref="E8:E9"/>
    <mergeCell ref="F8:F9"/>
    <mergeCell ref="H5:H7"/>
    <mergeCell ref="I5:L5"/>
    <mergeCell ref="L6:L7"/>
    <mergeCell ref="G8:G9"/>
    <mergeCell ref="H8:H9"/>
    <mergeCell ref="L8:L9"/>
    <mergeCell ref="M5:T5"/>
    <mergeCell ref="M6:T6"/>
    <mergeCell ref="A1:F1"/>
    <mergeCell ref="A3:B3"/>
    <mergeCell ref="A5:A7"/>
    <mergeCell ref="B5:B7"/>
    <mergeCell ref="C5:C7"/>
    <mergeCell ref="D5:D7"/>
    <mergeCell ref="E5:E7"/>
    <mergeCell ref="F5:F7"/>
    <mergeCell ref="G5:G7"/>
  </mergeCells>
  <conditionalFormatting sqref="Q30 Q26 Q12 Q10 Q14 Q16 Q18 Q20 Q22 Q24 Q28 Q32 Q8">
    <cfRule type="cellIs" dxfId="784" priority="41" operator="equal">
      <formula>"Not Applicable"</formula>
    </cfRule>
    <cfRule type="cellIs" dxfId="783" priority="42" operator="equal">
      <formula>"Target Exceeded"</formula>
    </cfRule>
    <cfRule type="cellIs" dxfId="782" priority="43" operator="equal">
      <formula>"Target Partially Met"</formula>
    </cfRule>
    <cfRule type="cellIs" dxfId="781" priority="44" operator="equal">
      <formula>"Nil Achieved"</formula>
    </cfRule>
    <cfRule type="cellIs" dxfId="780" priority="45" operator="equal">
      <formula>"Target Met"</formula>
    </cfRule>
  </conditionalFormatting>
  <conditionalFormatting sqref="Q30 Q26 Q12 Q10 Q14 Q16 Q18 Q20 Q22 Q24 Q28 Q32 Q8">
    <cfRule type="cellIs" dxfId="779" priority="36" operator="equal">
      <formula>"Not Applicable"</formula>
    </cfRule>
    <cfRule type="cellIs" dxfId="778" priority="37" operator="equal">
      <formula>"Target Exceeded"</formula>
    </cfRule>
    <cfRule type="cellIs" dxfId="777" priority="38" operator="equal">
      <formula>"Target Partially Met"</formula>
    </cfRule>
    <cfRule type="cellIs" dxfId="776" priority="39" operator="equal">
      <formula>"Nil Achieved"</formula>
    </cfRule>
    <cfRule type="cellIs" dxfId="775" priority="40" operator="equal">
      <formula>"Target Met"</formula>
    </cfRule>
  </conditionalFormatting>
  <conditionalFormatting sqref="Q10 Q12 Q26 Q30 Q14 Q16 Q18 Q20 Q22 Q24 Q28 Q32 Q8">
    <cfRule type="cellIs" dxfId="774" priority="31" operator="equal">
      <formula>"Not Applicable"</formula>
    </cfRule>
    <cfRule type="cellIs" dxfId="773" priority="32" operator="equal">
      <formula>"Target Partially Met"</formula>
    </cfRule>
    <cfRule type="cellIs" dxfId="772" priority="33" operator="equal">
      <formula>"Target Exceeded"</formula>
    </cfRule>
    <cfRule type="cellIs" dxfId="771" priority="34" operator="equal">
      <formula>"Nil Achieved"</formula>
    </cfRule>
    <cfRule type="cellIs" dxfId="770" priority="35" operator="equal">
      <formula>"Target Met"</formula>
    </cfRule>
  </conditionalFormatting>
  <conditionalFormatting sqref="Q30 Q26 Q12 Q10 Q14 Q16 Q18 Q20 Q22 Q24 Q28 Q32 Q8">
    <cfRule type="cellIs" dxfId="769" priority="26" operator="equal">
      <formula>"Not Applicable"</formula>
    </cfRule>
    <cfRule type="cellIs" dxfId="768" priority="27" operator="equal">
      <formula>"Target Exceeded"</formula>
    </cfRule>
    <cfRule type="cellIs" dxfId="767" priority="28" operator="equal">
      <formula>"Target Partially Met"</formula>
    </cfRule>
    <cfRule type="cellIs" dxfId="766" priority="29" operator="equal">
      <formula>"Nil Achieved"</formula>
    </cfRule>
    <cfRule type="cellIs" dxfId="765" priority="30" operator="equal">
      <formula>"Target Met"</formula>
    </cfRule>
  </conditionalFormatting>
  <conditionalFormatting sqref="Q30 Q26 Q12 Q10 Q14 Q16 Q18 Q20 Q22 Q24 Q28 Q32 Q8">
    <cfRule type="cellIs" dxfId="764" priority="21" operator="equal">
      <formula>"Not Applicable"</formula>
    </cfRule>
    <cfRule type="cellIs" dxfId="763" priority="22" operator="equal">
      <formula>"Target Exceeded"</formula>
    </cfRule>
    <cfRule type="cellIs" dxfId="762" priority="23" operator="equal">
      <formula>"Target Partially Met"</formula>
    </cfRule>
    <cfRule type="cellIs" dxfId="761" priority="24" operator="equal">
      <formula>"Nil Achieved"</formula>
    </cfRule>
    <cfRule type="cellIs" dxfId="760" priority="25" operator="equal">
      <formula>"Target Met"</formula>
    </cfRule>
  </conditionalFormatting>
  <conditionalFormatting sqref="Q10 Q12 Q26 Q30 Q14 Q16 Q18 Q20 Q22 Q24 Q28 Q32 Q8">
    <cfRule type="cellIs" dxfId="759" priority="16" operator="equal">
      <formula>"Not Applicable"</formula>
    </cfRule>
    <cfRule type="cellIs" dxfId="758" priority="17" operator="equal">
      <formula>"Target Partially Met"</formula>
    </cfRule>
    <cfRule type="cellIs" dxfId="757" priority="18" operator="equal">
      <formula>"Target Exceeded"</formula>
    </cfRule>
    <cfRule type="cellIs" dxfId="756" priority="19" operator="equal">
      <formula>"Nil Achieved"</formula>
    </cfRule>
    <cfRule type="cellIs" dxfId="755" priority="20" operator="equal">
      <formula>"Target Met"</formula>
    </cfRule>
  </conditionalFormatting>
  <conditionalFormatting sqref="Q30 Q26 Q12 Q10 Q14 Q16 Q18 Q20 Q22 Q24 Q28 Q32 Q8">
    <cfRule type="cellIs" dxfId="754" priority="11" operator="equal">
      <formula>"Not Applicable"</formula>
    </cfRule>
    <cfRule type="cellIs" dxfId="753" priority="12" operator="equal">
      <formula>"Target Exceeded"</formula>
    </cfRule>
    <cfRule type="cellIs" dxfId="752" priority="13" operator="equal">
      <formula>"Target Partially Met"</formula>
    </cfRule>
    <cfRule type="cellIs" dxfId="751" priority="14" operator="equal">
      <formula>"Nil Achieved"</formula>
    </cfRule>
    <cfRule type="cellIs" dxfId="750" priority="15" operator="equal">
      <formula>"Target Met"</formula>
    </cfRule>
  </conditionalFormatting>
  <conditionalFormatting sqref="Q30 Q26 Q12 Q10 Q14 Q16 Q18 Q20 Q22 Q24 Q28 Q32 Q8">
    <cfRule type="cellIs" dxfId="749" priority="6" operator="equal">
      <formula>"Not Applicable"</formula>
    </cfRule>
    <cfRule type="cellIs" dxfId="748" priority="7" operator="equal">
      <formula>"Target Exceeded"</formula>
    </cfRule>
    <cfRule type="cellIs" dxfId="747" priority="8" operator="equal">
      <formula>"Target Partially Met"</formula>
    </cfRule>
    <cfRule type="cellIs" dxfId="746" priority="9" operator="equal">
      <formula>"Nil Achieved"</formula>
    </cfRule>
    <cfRule type="cellIs" dxfId="745" priority="10" operator="equal">
      <formula>"Target Met"</formula>
    </cfRule>
  </conditionalFormatting>
  <conditionalFormatting sqref="Q10 Q12 Q26 Q30 Q14 Q16 Q18 Q20 Q22 Q24 Q28 Q32 Q8">
    <cfRule type="cellIs" dxfId="744" priority="1" operator="equal">
      <formula>"Not Applicable"</formula>
    </cfRule>
    <cfRule type="cellIs" dxfId="743" priority="2" operator="equal">
      <formula>"Target Partially Met"</formula>
    </cfRule>
    <cfRule type="cellIs" dxfId="742" priority="3" operator="equal">
      <formula>"Target Exceeded"</formula>
    </cfRule>
    <cfRule type="cellIs" dxfId="741" priority="4" operator="equal">
      <formula>"Nil Achieved"</formula>
    </cfRule>
    <cfRule type="cellIs" dxfId="740" priority="5" operator="equal">
      <formula>"Target Met"</formula>
    </cfRule>
  </conditionalFormatting>
  <pageMargins left="0.23622047244094491" right="0.23622047244094491" top="0.74803149606299213" bottom="0.74803149606299213" header="0.31496062992125984" footer="0.31496062992125984"/>
  <pageSetup paperSize="9" scale="69" firstPageNumber="39" fitToHeight="0" orientation="landscape" r:id="rId1"/>
  <headerFooter>
    <oddHeader>&amp;CSDBIP 2012/2013</oddHeader>
    <oddFooter>Page &amp;P of &amp;N</oddFooter>
  </headerFooter>
  <rowBreaks count="1" manualBreakCount="1">
    <brk id="19" max="1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[14]Sheet1!#REF!</xm:f>
          </x14:formula1>
          <xm:sqref>Q8:Q33</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2506</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2505</v>
      </c>
    </row>
    <row r="13" spans="1:16" s="170" customFormat="1" ht="18" x14ac:dyDescent="0.25"/>
    <row r="14" spans="1:16" s="170" customFormat="1" ht="18" x14ac:dyDescent="0.25">
      <c r="D14" s="171">
        <v>1.1000000000000001</v>
      </c>
      <c r="E14" s="169" t="s">
        <v>2453</v>
      </c>
      <c r="F14" s="170">
        <v>6</v>
      </c>
    </row>
    <row r="15" spans="1:16" s="170" customFormat="1" ht="18.75" x14ac:dyDescent="0.3">
      <c r="D15" s="170" t="s">
        <v>2454</v>
      </c>
      <c r="E15" s="172" t="s">
        <v>2455</v>
      </c>
      <c r="F15" s="170">
        <v>6</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38" spans="4:7" ht="19.5" customHeight="1" x14ac:dyDescent="0.3"/>
    <row r="39" spans="4:7" s="170" customFormat="1" ht="18" hidden="1" x14ac:dyDescent="0.25">
      <c r="D39" s="175"/>
      <c r="E39" s="176"/>
      <c r="F39" s="177"/>
      <c r="G39" s="177"/>
    </row>
    <row r="40" spans="4:7" s="170" customFormat="1" ht="18" hidden="1" x14ac:dyDescent="0.25">
      <c r="D40" s="177"/>
      <c r="E40" s="177"/>
      <c r="F40" s="177"/>
      <c r="G40" s="177"/>
    </row>
    <row r="41" spans="4:7" s="170" customFormat="1" ht="18" hidden="1" x14ac:dyDescent="0.25">
      <c r="D41" s="177"/>
      <c r="E41" s="177"/>
      <c r="F41" s="177"/>
      <c r="G41" s="177"/>
    </row>
    <row r="42" spans="4:7" s="198" customFormat="1" ht="15.75" hidden="1" x14ac:dyDescent="0.25">
      <c r="D42" s="179"/>
      <c r="E42" s="179"/>
      <c r="F42" s="179"/>
      <c r="G42" s="179"/>
    </row>
    <row r="43" spans="4:7" hidden="1" x14ac:dyDescent="0.3"/>
    <row r="44" spans="4:7" hidden="1" x14ac:dyDescent="0.3"/>
    <row r="45" spans="4:7" s="170" customFormat="1" ht="18" x14ac:dyDescent="0.25">
      <c r="D45" s="171"/>
    </row>
    <row r="69" spans="4:7" s="170" customFormat="1" ht="18" x14ac:dyDescent="0.25">
      <c r="D69" s="175"/>
      <c r="E69" s="176"/>
      <c r="F69" s="177"/>
      <c r="G69" s="177"/>
    </row>
    <row r="70" spans="4:7" s="170" customFormat="1" ht="18" x14ac:dyDescent="0.25">
      <c r="D70" s="177"/>
      <c r="E70" s="177"/>
      <c r="F70" s="177"/>
      <c r="G70" s="177"/>
    </row>
    <row r="71" spans="4:7" s="170" customFormat="1" ht="18" x14ac:dyDescent="0.25">
      <c r="D71" s="177"/>
      <c r="E71" s="177"/>
      <c r="F71" s="177"/>
      <c r="G71" s="177"/>
    </row>
    <row r="72" spans="4:7" s="198" customFormat="1" ht="15.75" x14ac:dyDescent="0.25">
      <c r="D72" s="179"/>
      <c r="E72" s="179"/>
      <c r="F72" s="179"/>
      <c r="G72"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33" fitToHeight="25" orientation="portrait" r:id="rId1"/>
  <headerFooter>
    <oddFooter>Page &amp;P of &amp;N</oddFooter>
  </headerFooter>
  <rowBreaks count="1" manualBreakCount="1">
    <brk id="38" max="15" man="1"/>
  </row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8"/>
  <sheetViews>
    <sheetView view="pageBreakPreview" zoomScaleSheetLayoutView="100" workbookViewId="0">
      <pane ySplit="6" topLeftCell="A7" activePane="bottomLeft" state="frozen"/>
      <selection pane="bottomLeft" activeCell="A7" sqref="A7:A8"/>
    </sheetView>
  </sheetViews>
  <sheetFormatPr defaultRowHeight="15" x14ac:dyDescent="0.25"/>
  <cols>
    <col min="1" max="1" width="8.5703125" style="30" customWidth="1"/>
    <col min="2" max="2" width="27.28515625" style="30" customWidth="1"/>
    <col min="3" max="3" width="10.140625" style="30" customWidth="1"/>
    <col min="4" max="4" width="10.7109375" style="30" customWidth="1"/>
    <col min="5" max="5" width="9.140625" style="30"/>
    <col min="6" max="6" width="11.28515625" style="30" customWidth="1"/>
    <col min="7" max="7" width="10.85546875" style="30" customWidth="1"/>
    <col min="8" max="12" width="9.140625" style="30"/>
    <col min="13" max="13" width="0" style="30" hidden="1" customWidth="1"/>
    <col min="14" max="14" width="10.140625" style="30" customWidth="1"/>
    <col min="15" max="15" width="10.7109375" style="30" customWidth="1"/>
    <col min="16" max="16" width="11" style="30" hidden="1" customWidth="1"/>
    <col min="17" max="18" width="9.140625" style="30"/>
    <col min="19" max="19" width="10.140625" style="30" customWidth="1"/>
    <col min="20" max="20" width="10.7109375" style="30" customWidth="1"/>
    <col min="21" max="16384" width="9.140625" style="30"/>
  </cols>
  <sheetData>
    <row r="1" spans="1:20" ht="15.75" x14ac:dyDescent="0.25">
      <c r="A1" s="586" t="s">
        <v>2</v>
      </c>
      <c r="B1" s="586"/>
      <c r="C1" s="586"/>
      <c r="D1" s="586"/>
      <c r="E1" s="586"/>
      <c r="F1" s="123"/>
    </row>
    <row r="2" spans="1:20" ht="15.75" x14ac:dyDescent="0.25">
      <c r="A2" s="586" t="s">
        <v>1434</v>
      </c>
      <c r="B2" s="586"/>
      <c r="C2" s="586"/>
      <c r="D2" s="123"/>
      <c r="E2" s="123"/>
      <c r="F2" s="123"/>
    </row>
    <row r="4" spans="1:20" ht="24" customHeight="1" x14ac:dyDescent="0.25">
      <c r="A4" s="575" t="s">
        <v>1512</v>
      </c>
      <c r="B4" s="576" t="s">
        <v>0</v>
      </c>
      <c r="C4" s="575" t="s">
        <v>3</v>
      </c>
      <c r="D4" s="575" t="s">
        <v>4</v>
      </c>
      <c r="E4" s="575" t="s">
        <v>5</v>
      </c>
      <c r="F4" s="575" t="s">
        <v>1831</v>
      </c>
      <c r="G4" s="575" t="s">
        <v>6</v>
      </c>
      <c r="H4" s="576" t="s">
        <v>12</v>
      </c>
      <c r="I4" s="575" t="s">
        <v>7</v>
      </c>
      <c r="J4" s="575"/>
      <c r="K4" s="575"/>
      <c r="L4" s="575"/>
      <c r="M4" s="555" t="s">
        <v>2782</v>
      </c>
      <c r="N4" s="555"/>
      <c r="O4" s="555"/>
      <c r="P4" s="555"/>
      <c r="Q4" s="555"/>
      <c r="R4" s="555"/>
      <c r="S4" s="555"/>
      <c r="T4" s="555"/>
    </row>
    <row r="5" spans="1:20" ht="15" customHeight="1" x14ac:dyDescent="0.25">
      <c r="A5" s="575"/>
      <c r="B5" s="579"/>
      <c r="C5" s="575"/>
      <c r="D5" s="575"/>
      <c r="E5" s="575"/>
      <c r="F5" s="575"/>
      <c r="G5" s="575"/>
      <c r="H5" s="579"/>
      <c r="I5" s="77" t="s">
        <v>1</v>
      </c>
      <c r="J5" s="77" t="s">
        <v>8</v>
      </c>
      <c r="K5" s="77" t="s">
        <v>9</v>
      </c>
      <c r="L5" s="575" t="s">
        <v>10</v>
      </c>
      <c r="M5" s="556" t="s">
        <v>2776</v>
      </c>
      <c r="N5" s="556"/>
      <c r="O5" s="556"/>
      <c r="P5" s="556"/>
      <c r="Q5" s="556"/>
      <c r="R5" s="556"/>
      <c r="S5" s="556"/>
      <c r="T5" s="556"/>
    </row>
    <row r="6" spans="1:20" ht="132" x14ac:dyDescent="0.25">
      <c r="A6" s="575"/>
      <c r="B6" s="580"/>
      <c r="C6" s="575"/>
      <c r="D6" s="575"/>
      <c r="E6" s="575"/>
      <c r="F6" s="575"/>
      <c r="G6" s="575"/>
      <c r="H6" s="580"/>
      <c r="I6" s="77" t="s">
        <v>11</v>
      </c>
      <c r="J6" s="77" t="s">
        <v>11</v>
      </c>
      <c r="K6" s="77" t="s">
        <v>11</v>
      </c>
      <c r="L6" s="575"/>
      <c r="M6" s="369" t="s">
        <v>2676</v>
      </c>
      <c r="N6" s="369" t="s">
        <v>2780</v>
      </c>
      <c r="O6" s="369" t="s">
        <v>2781</v>
      </c>
      <c r="P6" s="369" t="s">
        <v>2702</v>
      </c>
      <c r="Q6" s="369" t="s">
        <v>2677</v>
      </c>
      <c r="R6" s="369" t="s">
        <v>2678</v>
      </c>
      <c r="S6" s="369" t="s">
        <v>2679</v>
      </c>
      <c r="T6" s="369" t="s">
        <v>2680</v>
      </c>
    </row>
    <row r="7" spans="1:20" ht="114" customHeight="1" x14ac:dyDescent="0.25">
      <c r="A7" s="623" t="s">
        <v>1695</v>
      </c>
      <c r="B7" s="564" t="s">
        <v>203</v>
      </c>
      <c r="C7" s="566" t="s">
        <v>322</v>
      </c>
      <c r="D7" s="564" t="s">
        <v>2257</v>
      </c>
      <c r="E7" s="564" t="s">
        <v>62</v>
      </c>
      <c r="F7" s="564" t="s">
        <v>2258</v>
      </c>
      <c r="G7" s="564" t="s">
        <v>2258</v>
      </c>
      <c r="H7" s="564" t="s">
        <v>1181</v>
      </c>
      <c r="I7" s="75" t="s">
        <v>17</v>
      </c>
      <c r="J7" s="75" t="s">
        <v>17</v>
      </c>
      <c r="K7" s="75" t="s">
        <v>17</v>
      </c>
      <c r="L7" s="564" t="s">
        <v>41</v>
      </c>
      <c r="M7" s="266" t="s">
        <v>2346</v>
      </c>
      <c r="N7" s="386" t="s">
        <v>2346</v>
      </c>
      <c r="O7" s="386" t="s">
        <v>2852</v>
      </c>
      <c r="P7" s="386"/>
      <c r="Q7" s="384" t="s">
        <v>2853</v>
      </c>
      <c r="R7" s="385" t="s">
        <v>17</v>
      </c>
      <c r="S7" s="385" t="s">
        <v>17</v>
      </c>
      <c r="T7" s="386" t="s">
        <v>2854</v>
      </c>
    </row>
    <row r="8" spans="1:20" ht="16.5" customHeight="1" x14ac:dyDescent="0.25">
      <c r="A8" s="623"/>
      <c r="B8" s="564"/>
      <c r="C8" s="566"/>
      <c r="D8" s="564"/>
      <c r="E8" s="564"/>
      <c r="F8" s="564"/>
      <c r="G8" s="564"/>
      <c r="H8" s="564"/>
      <c r="I8" s="75" t="s">
        <v>17</v>
      </c>
      <c r="J8" s="75" t="s">
        <v>17</v>
      </c>
      <c r="K8" s="75" t="s">
        <v>17</v>
      </c>
      <c r="L8" s="564"/>
      <c r="M8" s="266" t="s">
        <v>17</v>
      </c>
      <c r="N8" s="386" t="s">
        <v>17</v>
      </c>
      <c r="O8" s="386" t="s">
        <v>17</v>
      </c>
      <c r="P8" s="386" t="s">
        <v>17</v>
      </c>
      <c r="Q8" s="386" t="s">
        <v>17</v>
      </c>
      <c r="R8" s="386" t="s">
        <v>17</v>
      </c>
      <c r="S8" s="386" t="s">
        <v>17</v>
      </c>
      <c r="T8" s="386" t="s">
        <v>17</v>
      </c>
    </row>
    <row r="9" spans="1:20" ht="96" x14ac:dyDescent="0.25">
      <c r="A9" s="623" t="s">
        <v>1696</v>
      </c>
      <c r="B9" s="564" t="s">
        <v>203</v>
      </c>
      <c r="C9" s="564" t="s">
        <v>322</v>
      </c>
      <c r="D9" s="564" t="s">
        <v>2259</v>
      </c>
      <c r="E9" s="564" t="s">
        <v>62</v>
      </c>
      <c r="F9" s="564" t="s">
        <v>2383</v>
      </c>
      <c r="G9" s="564" t="s">
        <v>2383</v>
      </c>
      <c r="H9" s="564" t="s">
        <v>1182</v>
      </c>
      <c r="I9" s="75" t="s">
        <v>17</v>
      </c>
      <c r="J9" s="75" t="s">
        <v>17</v>
      </c>
      <c r="K9" s="75" t="s">
        <v>17</v>
      </c>
      <c r="L9" s="564" t="s">
        <v>41</v>
      </c>
      <c r="M9" s="266" t="s">
        <v>2384</v>
      </c>
      <c r="N9" s="386" t="s">
        <v>2384</v>
      </c>
      <c r="O9" s="386" t="s">
        <v>2855</v>
      </c>
      <c r="P9" s="386"/>
      <c r="Q9" s="384" t="s">
        <v>2824</v>
      </c>
      <c r="R9" s="385" t="s">
        <v>2856</v>
      </c>
      <c r="S9" s="385" t="s">
        <v>17</v>
      </c>
      <c r="T9" s="386" t="s">
        <v>2857</v>
      </c>
    </row>
    <row r="10" spans="1:20" x14ac:dyDescent="0.25">
      <c r="A10" s="623"/>
      <c r="B10" s="564"/>
      <c r="C10" s="564"/>
      <c r="D10" s="564"/>
      <c r="E10" s="564"/>
      <c r="F10" s="564"/>
      <c r="G10" s="564"/>
      <c r="H10" s="564"/>
      <c r="I10" s="75" t="s">
        <v>17</v>
      </c>
      <c r="J10" s="75" t="s">
        <v>17</v>
      </c>
      <c r="K10" s="75" t="s">
        <v>17</v>
      </c>
      <c r="L10" s="564"/>
      <c r="M10" s="266" t="s">
        <v>17</v>
      </c>
      <c r="N10" s="386" t="s">
        <v>17</v>
      </c>
      <c r="O10" s="386" t="s">
        <v>17</v>
      </c>
      <c r="P10" s="386" t="s">
        <v>17</v>
      </c>
      <c r="Q10" s="386" t="s">
        <v>17</v>
      </c>
      <c r="R10" s="386" t="s">
        <v>17</v>
      </c>
      <c r="S10" s="386" t="s">
        <v>17</v>
      </c>
      <c r="T10" s="386" t="s">
        <v>17</v>
      </c>
    </row>
    <row r="11" spans="1:20" ht="84" x14ac:dyDescent="0.25">
      <c r="A11" s="569" t="s">
        <v>2260</v>
      </c>
      <c r="B11" s="569" t="s">
        <v>203</v>
      </c>
      <c r="C11" s="569" t="s">
        <v>2261</v>
      </c>
      <c r="D11" s="569" t="s">
        <v>2262</v>
      </c>
      <c r="E11" s="569" t="s">
        <v>62</v>
      </c>
      <c r="F11" s="569" t="s">
        <v>2263</v>
      </c>
      <c r="G11" s="569" t="s">
        <v>2264</v>
      </c>
      <c r="H11" s="569" t="s">
        <v>2265</v>
      </c>
      <c r="I11" s="75" t="s">
        <v>17</v>
      </c>
      <c r="J11" s="75" t="s">
        <v>17</v>
      </c>
      <c r="K11" s="75" t="s">
        <v>17</v>
      </c>
      <c r="L11" s="569" t="s">
        <v>17</v>
      </c>
      <c r="M11" s="266" t="s">
        <v>2266</v>
      </c>
      <c r="N11" s="386" t="s">
        <v>2266</v>
      </c>
      <c r="O11" s="386" t="s">
        <v>2858</v>
      </c>
      <c r="P11" s="386"/>
      <c r="Q11" s="384" t="s">
        <v>2592</v>
      </c>
      <c r="R11" s="385" t="s">
        <v>17</v>
      </c>
      <c r="S11" s="385" t="s">
        <v>17</v>
      </c>
      <c r="T11" s="386" t="s">
        <v>2859</v>
      </c>
    </row>
    <row r="12" spans="1:20" x14ac:dyDescent="0.25">
      <c r="A12" s="570"/>
      <c r="B12" s="570"/>
      <c r="C12" s="570"/>
      <c r="D12" s="570"/>
      <c r="E12" s="570"/>
      <c r="F12" s="570"/>
      <c r="G12" s="570"/>
      <c r="H12" s="570"/>
      <c r="I12" s="75" t="s">
        <v>17</v>
      </c>
      <c r="J12" s="75" t="s">
        <v>17</v>
      </c>
      <c r="K12" s="75" t="s">
        <v>17</v>
      </c>
      <c r="L12" s="570"/>
      <c r="M12" s="266" t="s">
        <v>17</v>
      </c>
      <c r="N12" s="386" t="s">
        <v>17</v>
      </c>
      <c r="O12" s="386" t="s">
        <v>17</v>
      </c>
      <c r="P12" s="386" t="s">
        <v>17</v>
      </c>
      <c r="Q12" s="386" t="s">
        <v>17</v>
      </c>
      <c r="R12" s="386" t="s">
        <v>17</v>
      </c>
      <c r="S12" s="386" t="s">
        <v>17</v>
      </c>
      <c r="T12" s="386" t="s">
        <v>17</v>
      </c>
    </row>
    <row r="13" spans="1:20" ht="108" x14ac:dyDescent="0.25">
      <c r="A13" s="623" t="s">
        <v>1697</v>
      </c>
      <c r="B13" s="564" t="s">
        <v>203</v>
      </c>
      <c r="C13" s="566" t="s">
        <v>2261</v>
      </c>
      <c r="D13" s="564" t="s">
        <v>2267</v>
      </c>
      <c r="E13" s="564" t="s">
        <v>62</v>
      </c>
      <c r="F13" s="564" t="s">
        <v>1183</v>
      </c>
      <c r="G13" s="564" t="s">
        <v>1183</v>
      </c>
      <c r="H13" s="564" t="s">
        <v>1184</v>
      </c>
      <c r="I13" s="75" t="s">
        <v>17</v>
      </c>
      <c r="J13" s="75" t="s">
        <v>17</v>
      </c>
      <c r="K13" s="75" t="s">
        <v>17</v>
      </c>
      <c r="L13" s="564" t="s">
        <v>41</v>
      </c>
      <c r="M13" s="267" t="s">
        <v>1183</v>
      </c>
      <c r="N13" s="385" t="s">
        <v>1183</v>
      </c>
      <c r="O13" s="385" t="s">
        <v>2860</v>
      </c>
      <c r="P13" s="385"/>
      <c r="Q13" s="384" t="s">
        <v>2592</v>
      </c>
      <c r="R13" s="385" t="s">
        <v>17</v>
      </c>
      <c r="S13" s="385" t="s">
        <v>17</v>
      </c>
      <c r="T13" s="386" t="s">
        <v>2859</v>
      </c>
    </row>
    <row r="14" spans="1:20" x14ac:dyDescent="0.25">
      <c r="A14" s="623"/>
      <c r="B14" s="564"/>
      <c r="C14" s="566"/>
      <c r="D14" s="564"/>
      <c r="E14" s="564"/>
      <c r="F14" s="564"/>
      <c r="G14" s="564"/>
      <c r="H14" s="564"/>
      <c r="I14" s="75" t="s">
        <v>17</v>
      </c>
      <c r="J14" s="75" t="s">
        <v>17</v>
      </c>
      <c r="K14" s="75" t="s">
        <v>17</v>
      </c>
      <c r="L14" s="564"/>
      <c r="M14" s="267" t="s">
        <v>17</v>
      </c>
      <c r="N14" s="385" t="s">
        <v>17</v>
      </c>
      <c r="O14" s="386" t="s">
        <v>17</v>
      </c>
      <c r="P14" s="386" t="s">
        <v>17</v>
      </c>
      <c r="Q14" s="386" t="s">
        <v>17</v>
      </c>
      <c r="R14" s="386" t="s">
        <v>17</v>
      </c>
      <c r="S14" s="386" t="s">
        <v>17</v>
      </c>
      <c r="T14" s="386" t="s">
        <v>17</v>
      </c>
    </row>
    <row r="15" spans="1:20" ht="72" x14ac:dyDescent="0.25">
      <c r="A15" s="623" t="s">
        <v>1698</v>
      </c>
      <c r="B15" s="564" t="s">
        <v>203</v>
      </c>
      <c r="C15" s="566" t="s">
        <v>2261</v>
      </c>
      <c r="D15" s="564" t="s">
        <v>2268</v>
      </c>
      <c r="E15" s="564" t="s">
        <v>62</v>
      </c>
      <c r="F15" s="564" t="s">
        <v>324</v>
      </c>
      <c r="G15" s="566" t="s">
        <v>324</v>
      </c>
      <c r="H15" s="564" t="s">
        <v>1185</v>
      </c>
      <c r="I15" s="75" t="s">
        <v>17</v>
      </c>
      <c r="J15" s="75" t="s">
        <v>17</v>
      </c>
      <c r="K15" s="75" t="s">
        <v>17</v>
      </c>
      <c r="L15" s="564" t="s">
        <v>17</v>
      </c>
      <c r="M15" s="267" t="s">
        <v>1814</v>
      </c>
      <c r="N15" s="385" t="s">
        <v>1814</v>
      </c>
      <c r="O15" s="385" t="s">
        <v>2860</v>
      </c>
      <c r="P15" s="385"/>
      <c r="Q15" s="384" t="s">
        <v>2592</v>
      </c>
      <c r="R15" s="385" t="s">
        <v>17</v>
      </c>
      <c r="S15" s="385" t="s">
        <v>17</v>
      </c>
      <c r="T15" s="386" t="s">
        <v>2859</v>
      </c>
    </row>
    <row r="16" spans="1:20" ht="36" x14ac:dyDescent="0.25">
      <c r="A16" s="623"/>
      <c r="B16" s="564"/>
      <c r="C16" s="566"/>
      <c r="D16" s="564"/>
      <c r="E16" s="564"/>
      <c r="F16" s="564"/>
      <c r="G16" s="566"/>
      <c r="H16" s="564"/>
      <c r="I16" s="75" t="s">
        <v>17</v>
      </c>
      <c r="J16" s="75" t="s">
        <v>17</v>
      </c>
      <c r="K16" s="75" t="s">
        <v>17</v>
      </c>
      <c r="L16" s="630"/>
      <c r="M16" s="267" t="s">
        <v>323</v>
      </c>
      <c r="N16" s="385" t="s">
        <v>323</v>
      </c>
      <c r="O16" s="386" t="s">
        <v>17</v>
      </c>
      <c r="P16" s="386" t="s">
        <v>17</v>
      </c>
      <c r="Q16" s="386" t="s">
        <v>17</v>
      </c>
      <c r="R16" s="386" t="s">
        <v>17</v>
      </c>
      <c r="S16" s="386" t="s">
        <v>17</v>
      </c>
      <c r="T16" s="386" t="s">
        <v>17</v>
      </c>
    </row>
    <row r="17" spans="1:20" ht="94.5" customHeight="1" x14ac:dyDescent="0.25">
      <c r="A17" s="623" t="s">
        <v>1699</v>
      </c>
      <c r="B17" s="564" t="s">
        <v>203</v>
      </c>
      <c r="C17" s="566" t="s">
        <v>2261</v>
      </c>
      <c r="D17" s="564" t="s">
        <v>2269</v>
      </c>
      <c r="E17" s="623" t="s">
        <v>62</v>
      </c>
      <c r="F17" s="564" t="s">
        <v>325</v>
      </c>
      <c r="G17" s="564" t="s">
        <v>823</v>
      </c>
      <c r="H17" s="564" t="s">
        <v>1186</v>
      </c>
      <c r="I17" s="75" t="s">
        <v>17</v>
      </c>
      <c r="J17" s="75" t="s">
        <v>17</v>
      </c>
      <c r="K17" s="75" t="s">
        <v>17</v>
      </c>
      <c r="L17" s="623" t="s">
        <v>41</v>
      </c>
      <c r="M17" s="267" t="s">
        <v>1187</v>
      </c>
      <c r="N17" s="385" t="s">
        <v>1188</v>
      </c>
      <c r="O17" s="385" t="s">
        <v>2861</v>
      </c>
      <c r="P17" s="385"/>
      <c r="Q17" s="384" t="s">
        <v>2592</v>
      </c>
      <c r="R17" s="385" t="s">
        <v>17</v>
      </c>
      <c r="S17" s="385" t="s">
        <v>17</v>
      </c>
      <c r="T17" s="386" t="s">
        <v>2862</v>
      </c>
    </row>
    <row r="18" spans="1:20" ht="60" customHeight="1" x14ac:dyDescent="0.25">
      <c r="A18" s="623"/>
      <c r="B18" s="564"/>
      <c r="C18" s="566"/>
      <c r="D18" s="564"/>
      <c r="E18" s="623"/>
      <c r="F18" s="564"/>
      <c r="G18" s="564"/>
      <c r="H18" s="564"/>
      <c r="I18" s="75" t="s">
        <v>17</v>
      </c>
      <c r="J18" s="75" t="s">
        <v>17</v>
      </c>
      <c r="K18" s="75" t="s">
        <v>17</v>
      </c>
      <c r="L18" s="623"/>
      <c r="M18" s="267" t="s">
        <v>17</v>
      </c>
      <c r="N18" s="385" t="s">
        <v>17</v>
      </c>
      <c r="O18" s="386" t="s">
        <v>17</v>
      </c>
      <c r="P18" s="386" t="s">
        <v>17</v>
      </c>
      <c r="Q18" s="386" t="s">
        <v>17</v>
      </c>
      <c r="R18" s="386" t="s">
        <v>17</v>
      </c>
      <c r="S18" s="386" t="s">
        <v>17</v>
      </c>
      <c r="T18" s="386" t="s">
        <v>17</v>
      </c>
    </row>
  </sheetData>
  <mergeCells count="68">
    <mergeCell ref="E11:E12"/>
    <mergeCell ref="F11:F12"/>
    <mergeCell ref="G11:G12"/>
    <mergeCell ref="L11:L12"/>
    <mergeCell ref="A17:A18"/>
    <mergeCell ref="B17:B18"/>
    <mergeCell ref="C17:C18"/>
    <mergeCell ref="D17:D18"/>
    <mergeCell ref="E17:E18"/>
    <mergeCell ref="F15:F16"/>
    <mergeCell ref="G15:G16"/>
    <mergeCell ref="H15:H16"/>
    <mergeCell ref="L15:L16"/>
    <mergeCell ref="G17:G18"/>
    <mergeCell ref="H17:H18"/>
    <mergeCell ref="L17:L18"/>
    <mergeCell ref="F17:F18"/>
    <mergeCell ref="A15:A16"/>
    <mergeCell ref="B15:B16"/>
    <mergeCell ref="C15:C16"/>
    <mergeCell ref="D15:D16"/>
    <mergeCell ref="E15:E16"/>
    <mergeCell ref="H9:H10"/>
    <mergeCell ref="L9:L10"/>
    <mergeCell ref="A13:A14"/>
    <mergeCell ref="B13:B14"/>
    <mergeCell ref="C13:C14"/>
    <mergeCell ref="D13:D14"/>
    <mergeCell ref="E13:E14"/>
    <mergeCell ref="F13:F14"/>
    <mergeCell ref="G13:G14"/>
    <mergeCell ref="H13:H14"/>
    <mergeCell ref="L13:L14"/>
    <mergeCell ref="H11:H12"/>
    <mergeCell ref="A11:A12"/>
    <mergeCell ref="B11:B12"/>
    <mergeCell ref="C11:C12"/>
    <mergeCell ref="D11:D12"/>
    <mergeCell ref="G7:G8"/>
    <mergeCell ref="H7:H8"/>
    <mergeCell ref="L7:L8"/>
    <mergeCell ref="A9:A10"/>
    <mergeCell ref="B9:B10"/>
    <mergeCell ref="C9:C10"/>
    <mergeCell ref="D9:D10"/>
    <mergeCell ref="E9:E10"/>
    <mergeCell ref="F9:F10"/>
    <mergeCell ref="G9:G10"/>
    <mergeCell ref="A7:A8"/>
    <mergeCell ref="B7:B8"/>
    <mergeCell ref="C7:C8"/>
    <mergeCell ref="D7:D8"/>
    <mergeCell ref="E7:E8"/>
    <mergeCell ref="F7:F8"/>
    <mergeCell ref="M4:T4"/>
    <mergeCell ref="M5:T5"/>
    <mergeCell ref="A1:E1"/>
    <mergeCell ref="A2:C2"/>
    <mergeCell ref="A4:A6"/>
    <mergeCell ref="B4:B6"/>
    <mergeCell ref="C4:C6"/>
    <mergeCell ref="D4:D6"/>
    <mergeCell ref="E4:E6"/>
    <mergeCell ref="F4:F6"/>
    <mergeCell ref="G4:G6"/>
    <mergeCell ref="H4:H6"/>
    <mergeCell ref="I4:L4"/>
    <mergeCell ref="L5:L6"/>
  </mergeCells>
  <conditionalFormatting sqref="Q7 Q9 Q11 Q13 Q15 Q17">
    <cfRule type="cellIs" dxfId="739" priority="11" operator="equal">
      <formula>"Not Applicable"</formula>
    </cfRule>
    <cfRule type="cellIs" dxfId="738" priority="12" operator="equal">
      <formula>"Target Exceeded"</formula>
    </cfRule>
    <cfRule type="cellIs" dxfId="737" priority="13" operator="equal">
      <formula>"Target Partially Met"</formula>
    </cfRule>
    <cfRule type="cellIs" dxfId="736" priority="14" operator="equal">
      <formula>"Nil Achieved"</formula>
    </cfRule>
    <cfRule type="cellIs" dxfId="735" priority="15" operator="equal">
      <formula>"Target Met"</formula>
    </cfRule>
  </conditionalFormatting>
  <conditionalFormatting sqref="Q7 Q9 Q11 Q13 Q15 Q17">
    <cfRule type="cellIs" dxfId="734" priority="6" operator="equal">
      <formula>"Not Applicable"</formula>
    </cfRule>
    <cfRule type="cellIs" dxfId="733" priority="7" operator="equal">
      <formula>"Target Exceeded"</formula>
    </cfRule>
    <cfRule type="cellIs" dxfId="732" priority="8" operator="equal">
      <formula>"Target Partially Met"</formula>
    </cfRule>
    <cfRule type="cellIs" dxfId="731" priority="9" operator="equal">
      <formula>"Nil Achieved"</formula>
    </cfRule>
    <cfRule type="cellIs" dxfId="730" priority="10" operator="equal">
      <formula>"Target Met"</formula>
    </cfRule>
  </conditionalFormatting>
  <conditionalFormatting sqref="Q7 Q9 Q11 Q13 Q15 Q17">
    <cfRule type="cellIs" dxfId="729" priority="1" operator="equal">
      <formula>"Not Applicable"</formula>
    </cfRule>
    <cfRule type="cellIs" dxfId="728" priority="2" operator="equal">
      <formula>"Target Partially Met"</formula>
    </cfRule>
    <cfRule type="cellIs" dxfId="727" priority="3" operator="equal">
      <formula>"Target Exceeded"</formula>
    </cfRule>
    <cfRule type="cellIs" dxfId="726" priority="4" operator="equal">
      <formula>"Nil Achieved"</formula>
    </cfRule>
    <cfRule type="cellIs" dxfId="725" priority="5" operator="equal">
      <formula>"Target Met"</formula>
    </cfRule>
  </conditionalFormatting>
  <pageMargins left="0.70866141732283472" right="0.70866141732283472" top="0.74803149606299213" bottom="0.74803149606299213" header="0.31496062992125984" footer="0.31496062992125984"/>
  <pageSetup paperSize="9" scale="62" firstPageNumber="41"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Q7 Q9 Q11 Q13 Q15 Q17</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2504</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2505</v>
      </c>
    </row>
    <row r="13" spans="1:16" s="170" customFormat="1" ht="18" x14ac:dyDescent="0.25"/>
    <row r="14" spans="1:16" s="170" customFormat="1" ht="18" x14ac:dyDescent="0.25">
      <c r="D14" s="171">
        <v>1.1000000000000001</v>
      </c>
      <c r="E14" s="169" t="s">
        <v>2453</v>
      </c>
      <c r="F14" s="170">
        <v>5</v>
      </c>
    </row>
    <row r="15" spans="1:16" s="170" customFormat="1" ht="18.75" x14ac:dyDescent="0.3">
      <c r="D15" s="170" t="s">
        <v>2454</v>
      </c>
      <c r="E15" s="172" t="s">
        <v>2455</v>
      </c>
      <c r="F15" s="170">
        <v>5</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38" spans="4:7" ht="17.25" customHeight="1" x14ac:dyDescent="0.3"/>
    <row r="39" spans="4:7" s="170" customFormat="1" ht="18" hidden="1" x14ac:dyDescent="0.25">
      <c r="D39" s="175"/>
      <c r="E39" s="176"/>
      <c r="F39" s="177"/>
      <c r="G39" s="177"/>
    </row>
    <row r="40" spans="4:7" s="170" customFormat="1" ht="18" hidden="1" x14ac:dyDescent="0.25">
      <c r="D40" s="177"/>
      <c r="E40" s="177"/>
      <c r="F40" s="177"/>
      <c r="G40" s="177"/>
    </row>
    <row r="41" spans="4:7" s="170" customFormat="1" ht="18" hidden="1" x14ac:dyDescent="0.25">
      <c r="D41" s="177"/>
      <c r="E41" s="177"/>
      <c r="F41" s="177"/>
      <c r="G41" s="177"/>
    </row>
    <row r="42" spans="4:7" s="198" customFormat="1" ht="15.75" hidden="1" x14ac:dyDescent="0.25">
      <c r="D42" s="179"/>
      <c r="E42" s="179"/>
      <c r="F42" s="179"/>
      <c r="G42" s="179"/>
    </row>
    <row r="43" spans="4:7" hidden="1" x14ac:dyDescent="0.3"/>
    <row r="44" spans="4:7" hidden="1" x14ac:dyDescent="0.3"/>
    <row r="45" spans="4:7" s="170" customFormat="1" ht="18" x14ac:dyDescent="0.25">
      <c r="D45" s="171"/>
    </row>
    <row r="69" spans="4:7" s="170" customFormat="1" ht="18" x14ac:dyDescent="0.25">
      <c r="D69" s="175"/>
      <c r="E69" s="176"/>
      <c r="F69" s="177"/>
      <c r="G69" s="177"/>
    </row>
    <row r="70" spans="4:7" s="170" customFormat="1" ht="18" x14ac:dyDescent="0.25">
      <c r="D70" s="177"/>
      <c r="E70" s="177"/>
      <c r="F70" s="177"/>
      <c r="G70" s="177"/>
    </row>
    <row r="71" spans="4:7" s="170" customFormat="1" ht="18" x14ac:dyDescent="0.25">
      <c r="D71" s="177"/>
      <c r="E71" s="177"/>
      <c r="F71" s="177"/>
      <c r="G71" s="177"/>
    </row>
    <row r="72" spans="4:7" s="198" customFormat="1" ht="15.75" x14ac:dyDescent="0.25">
      <c r="D72" s="179"/>
      <c r="E72" s="179"/>
      <c r="F72" s="179"/>
      <c r="G72"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33" fitToHeight="25" orientation="portrait" r:id="rId1"/>
  <headerFooter>
    <oddFooter>Page &amp;P of &amp;N</oddFooter>
  </headerFooter>
  <rowBreaks count="1" manualBreakCount="1">
    <brk id="43" max="16383" man="1"/>
  </row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7"/>
  <sheetViews>
    <sheetView view="pageBreakPreview" zoomScaleSheetLayoutView="100" workbookViewId="0">
      <pane ySplit="7" topLeftCell="A8" activePane="bottomLeft" state="frozen"/>
      <selection pane="bottomLeft" activeCell="A8" sqref="A8:A9"/>
    </sheetView>
  </sheetViews>
  <sheetFormatPr defaultRowHeight="15" x14ac:dyDescent="0.25"/>
  <cols>
    <col min="1" max="1" width="8.7109375" style="30" customWidth="1"/>
    <col min="2" max="2" width="27.28515625" style="30" customWidth="1"/>
    <col min="3" max="3" width="10.42578125" style="30" customWidth="1"/>
    <col min="4" max="6" width="9.140625" style="30"/>
    <col min="7" max="8" width="11.5703125" style="30" customWidth="1"/>
    <col min="9" max="12" width="9.140625" style="30"/>
    <col min="13" max="13" width="10.5703125" style="30" hidden="1" customWidth="1"/>
    <col min="14" max="14" width="10.5703125" style="30" customWidth="1"/>
    <col min="15" max="15" width="10.140625" style="30" customWidth="1"/>
    <col min="16" max="16" width="11.5703125" style="30" hidden="1" customWidth="1"/>
    <col min="17" max="18" width="9.140625" style="30"/>
    <col min="19" max="19" width="10.42578125" style="30" customWidth="1"/>
    <col min="20" max="20" width="10.85546875" style="30" customWidth="1"/>
    <col min="21" max="16384" width="9.140625" style="30"/>
  </cols>
  <sheetData>
    <row r="1" spans="1:20" ht="15.75" x14ac:dyDescent="0.25">
      <c r="A1" s="586" t="s">
        <v>2</v>
      </c>
      <c r="B1" s="586"/>
      <c r="C1" s="586"/>
      <c r="D1" s="586"/>
      <c r="E1" s="586"/>
      <c r="F1" s="586"/>
    </row>
    <row r="3" spans="1:20" ht="15.75" x14ac:dyDescent="0.25">
      <c r="A3" s="586" t="s">
        <v>1435</v>
      </c>
      <c r="B3" s="586"/>
      <c r="C3" s="586"/>
      <c r="D3" s="123"/>
      <c r="E3" s="123"/>
      <c r="F3" s="123"/>
    </row>
    <row r="5" spans="1:20" ht="24" customHeight="1" x14ac:dyDescent="0.25">
      <c r="A5" s="575" t="s">
        <v>1512</v>
      </c>
      <c r="B5" s="576" t="s">
        <v>0</v>
      </c>
      <c r="C5" s="575" t="s">
        <v>3</v>
      </c>
      <c r="D5" s="575" t="s">
        <v>4</v>
      </c>
      <c r="E5" s="575" t="s">
        <v>5</v>
      </c>
      <c r="F5" s="575" t="s">
        <v>1828</v>
      </c>
      <c r="G5" s="575" t="s">
        <v>6</v>
      </c>
      <c r="H5" s="576" t="s">
        <v>12</v>
      </c>
      <c r="I5" s="575" t="s">
        <v>7</v>
      </c>
      <c r="J5" s="575"/>
      <c r="K5" s="575"/>
      <c r="L5" s="575"/>
      <c r="M5" s="555" t="s">
        <v>2782</v>
      </c>
      <c r="N5" s="555"/>
      <c r="O5" s="555"/>
      <c r="P5" s="555"/>
      <c r="Q5" s="555"/>
      <c r="R5" s="555"/>
      <c r="S5" s="555"/>
      <c r="T5" s="555"/>
    </row>
    <row r="6" spans="1:20" ht="15" customHeight="1" x14ac:dyDescent="0.25">
      <c r="A6" s="575"/>
      <c r="B6" s="579"/>
      <c r="C6" s="575"/>
      <c r="D6" s="575"/>
      <c r="E6" s="575"/>
      <c r="F6" s="575"/>
      <c r="G6" s="575"/>
      <c r="H6" s="579"/>
      <c r="I6" s="77" t="s">
        <v>1</v>
      </c>
      <c r="J6" s="77" t="s">
        <v>8</v>
      </c>
      <c r="K6" s="77" t="s">
        <v>9</v>
      </c>
      <c r="L6" s="575" t="s">
        <v>10</v>
      </c>
      <c r="M6" s="556" t="s">
        <v>2776</v>
      </c>
      <c r="N6" s="556"/>
      <c r="O6" s="556"/>
      <c r="P6" s="556"/>
      <c r="Q6" s="556"/>
      <c r="R6" s="556"/>
      <c r="S6" s="556"/>
      <c r="T6" s="556"/>
    </row>
    <row r="7" spans="1:20" ht="132" x14ac:dyDescent="0.25">
      <c r="A7" s="576"/>
      <c r="B7" s="579"/>
      <c r="C7" s="576"/>
      <c r="D7" s="576"/>
      <c r="E7" s="576"/>
      <c r="F7" s="576"/>
      <c r="G7" s="576"/>
      <c r="H7" s="579"/>
      <c r="I7" s="78" t="s">
        <v>11</v>
      </c>
      <c r="J7" s="78" t="s">
        <v>11</v>
      </c>
      <c r="K7" s="78" t="s">
        <v>11</v>
      </c>
      <c r="L7" s="576"/>
      <c r="M7" s="369" t="s">
        <v>2676</v>
      </c>
      <c r="N7" s="369" t="s">
        <v>2780</v>
      </c>
      <c r="O7" s="369" t="s">
        <v>2781</v>
      </c>
      <c r="P7" s="369" t="s">
        <v>2702</v>
      </c>
      <c r="Q7" s="369" t="s">
        <v>2677</v>
      </c>
      <c r="R7" s="369" t="s">
        <v>2678</v>
      </c>
      <c r="S7" s="369" t="s">
        <v>2679</v>
      </c>
      <c r="T7" s="369" t="s">
        <v>2680</v>
      </c>
    </row>
    <row r="8" spans="1:20" ht="74.25" customHeight="1" x14ac:dyDescent="0.25">
      <c r="A8" s="564" t="s">
        <v>1700</v>
      </c>
      <c r="B8" s="564" t="s">
        <v>169</v>
      </c>
      <c r="C8" s="564" t="s">
        <v>170</v>
      </c>
      <c r="D8" s="564" t="s">
        <v>828</v>
      </c>
      <c r="E8" s="564" t="s">
        <v>824</v>
      </c>
      <c r="F8" s="564" t="s">
        <v>171</v>
      </c>
      <c r="G8" s="564" t="s">
        <v>2423</v>
      </c>
      <c r="H8" s="75" t="s">
        <v>829</v>
      </c>
      <c r="I8" s="80"/>
      <c r="J8" s="72" t="s">
        <v>17</v>
      </c>
      <c r="K8" s="75" t="s">
        <v>17</v>
      </c>
      <c r="L8" s="564" t="s">
        <v>14</v>
      </c>
      <c r="M8" s="267" t="s">
        <v>1459</v>
      </c>
      <c r="N8" s="409" t="s">
        <v>2435</v>
      </c>
      <c r="O8" s="409" t="s">
        <v>3050</v>
      </c>
      <c r="P8" s="409"/>
      <c r="Q8" s="422" t="s">
        <v>2591</v>
      </c>
      <c r="R8" s="412" t="s">
        <v>3051</v>
      </c>
      <c r="S8" s="412" t="s">
        <v>3052</v>
      </c>
      <c r="T8" s="412" t="s">
        <v>3053</v>
      </c>
    </row>
    <row r="9" spans="1:20" x14ac:dyDescent="0.25">
      <c r="A9" s="564"/>
      <c r="B9" s="564"/>
      <c r="C9" s="564"/>
      <c r="D9" s="564"/>
      <c r="E9" s="564"/>
      <c r="F9" s="564"/>
      <c r="G9" s="564"/>
      <c r="H9" s="75" t="s">
        <v>28</v>
      </c>
      <c r="I9" s="80">
        <v>160</v>
      </c>
      <c r="J9" s="80" t="s">
        <v>17</v>
      </c>
      <c r="K9" s="80" t="s">
        <v>17</v>
      </c>
      <c r="L9" s="564"/>
      <c r="M9" s="266"/>
      <c r="N9" s="415" t="s">
        <v>17</v>
      </c>
      <c r="O9" s="415" t="s">
        <v>17</v>
      </c>
      <c r="P9" s="413"/>
      <c r="Q9" s="415" t="s">
        <v>17</v>
      </c>
      <c r="R9" s="415" t="s">
        <v>17</v>
      </c>
      <c r="S9" s="415" t="s">
        <v>17</v>
      </c>
      <c r="T9" s="415" t="s">
        <v>17</v>
      </c>
    </row>
    <row r="10" spans="1:20" ht="72.75" customHeight="1" x14ac:dyDescent="0.25">
      <c r="A10" s="564" t="s">
        <v>1701</v>
      </c>
      <c r="B10" s="564" t="s">
        <v>169</v>
      </c>
      <c r="C10" s="564"/>
      <c r="D10" s="564" t="s">
        <v>172</v>
      </c>
      <c r="E10" s="564" t="s">
        <v>824</v>
      </c>
      <c r="F10" s="564" t="s">
        <v>173</v>
      </c>
      <c r="G10" s="564" t="s">
        <v>174</v>
      </c>
      <c r="H10" s="564" t="s">
        <v>1280</v>
      </c>
      <c r="I10" s="80" t="s">
        <v>1281</v>
      </c>
      <c r="J10" s="75" t="s">
        <v>17</v>
      </c>
      <c r="K10" s="75" t="s">
        <v>17</v>
      </c>
      <c r="L10" s="564" t="s">
        <v>175</v>
      </c>
      <c r="M10" s="268" t="s">
        <v>174</v>
      </c>
      <c r="N10" s="285" t="s">
        <v>2683</v>
      </c>
      <c r="O10" s="285" t="s">
        <v>3485</v>
      </c>
      <c r="P10" s="285"/>
      <c r="Q10" s="410" t="s">
        <v>2591</v>
      </c>
      <c r="R10" s="412" t="s">
        <v>3054</v>
      </c>
      <c r="S10" s="289" t="s">
        <v>3055</v>
      </c>
      <c r="T10" s="412" t="s">
        <v>3056</v>
      </c>
    </row>
    <row r="11" spans="1:20" x14ac:dyDescent="0.25">
      <c r="A11" s="564"/>
      <c r="B11" s="564"/>
      <c r="C11" s="564"/>
      <c r="D11" s="564"/>
      <c r="E11" s="564"/>
      <c r="F11" s="564"/>
      <c r="G11" s="564"/>
      <c r="H11" s="564"/>
      <c r="I11" s="80" t="s">
        <v>1282</v>
      </c>
      <c r="J11" s="80" t="s">
        <v>17</v>
      </c>
      <c r="K11" s="80" t="s">
        <v>17</v>
      </c>
      <c r="L11" s="564"/>
      <c r="M11" s="276" t="s">
        <v>1458</v>
      </c>
      <c r="N11" s="414" t="s">
        <v>1458</v>
      </c>
      <c r="O11" s="414" t="s">
        <v>1458</v>
      </c>
      <c r="P11" s="413"/>
      <c r="Q11" s="415" t="s">
        <v>17</v>
      </c>
      <c r="R11" s="415" t="s">
        <v>17</v>
      </c>
      <c r="S11" s="415" t="s">
        <v>17</v>
      </c>
      <c r="T11" s="415" t="s">
        <v>17</v>
      </c>
    </row>
    <row r="12" spans="1:20" ht="84" x14ac:dyDescent="0.25">
      <c r="A12" s="564" t="s">
        <v>1702</v>
      </c>
      <c r="B12" s="564" t="s">
        <v>169</v>
      </c>
      <c r="C12" s="564"/>
      <c r="D12" s="564" t="s">
        <v>176</v>
      </c>
      <c r="E12" s="564" t="s">
        <v>824</v>
      </c>
      <c r="F12" s="564" t="s">
        <v>177</v>
      </c>
      <c r="G12" s="564" t="s">
        <v>1189</v>
      </c>
      <c r="H12" s="564" t="s">
        <v>830</v>
      </c>
      <c r="I12" s="75" t="s">
        <v>17</v>
      </c>
      <c r="J12" s="75" t="s">
        <v>17</v>
      </c>
      <c r="K12" s="75" t="s">
        <v>17</v>
      </c>
      <c r="L12" s="564" t="s">
        <v>41</v>
      </c>
      <c r="M12" s="267" t="s">
        <v>178</v>
      </c>
      <c r="N12" s="411" t="s">
        <v>831</v>
      </c>
      <c r="O12" s="411" t="s">
        <v>3057</v>
      </c>
      <c r="P12" s="413"/>
      <c r="Q12" s="410" t="s">
        <v>2592</v>
      </c>
      <c r="R12" s="415" t="s">
        <v>17</v>
      </c>
      <c r="S12" s="415" t="s">
        <v>17</v>
      </c>
      <c r="T12" s="411" t="s">
        <v>3058</v>
      </c>
    </row>
    <row r="13" spans="1:20" x14ac:dyDescent="0.25">
      <c r="A13" s="564"/>
      <c r="B13" s="564"/>
      <c r="C13" s="564"/>
      <c r="D13" s="564"/>
      <c r="E13" s="564"/>
      <c r="F13" s="564"/>
      <c r="G13" s="564"/>
      <c r="H13" s="564"/>
      <c r="I13" s="75" t="s">
        <v>17</v>
      </c>
      <c r="J13" s="75" t="s">
        <v>17</v>
      </c>
      <c r="K13" s="75" t="s">
        <v>17</v>
      </c>
      <c r="L13" s="564"/>
      <c r="M13" s="267" t="s">
        <v>17</v>
      </c>
      <c r="N13" s="411" t="s">
        <v>17</v>
      </c>
      <c r="O13" s="411" t="s">
        <v>17</v>
      </c>
      <c r="P13" s="413"/>
      <c r="Q13" s="411" t="s">
        <v>17</v>
      </c>
      <c r="R13" s="411" t="s">
        <v>17</v>
      </c>
      <c r="S13" s="411" t="s">
        <v>17</v>
      </c>
      <c r="T13" s="411" t="s">
        <v>17</v>
      </c>
    </row>
    <row r="14" spans="1:20" ht="36.75" customHeight="1" x14ac:dyDescent="0.25">
      <c r="A14" s="564" t="s">
        <v>1703</v>
      </c>
      <c r="B14" s="564"/>
      <c r="C14" s="564"/>
      <c r="D14" s="564"/>
      <c r="E14" s="564"/>
      <c r="F14" s="564" t="s">
        <v>40</v>
      </c>
      <c r="G14" s="564" t="s">
        <v>832</v>
      </c>
      <c r="H14" s="564" t="s">
        <v>1190</v>
      </c>
      <c r="I14" s="75" t="s">
        <v>17</v>
      </c>
      <c r="J14" s="75" t="s">
        <v>17</v>
      </c>
      <c r="K14" s="75" t="s">
        <v>17</v>
      </c>
      <c r="L14" s="564" t="s">
        <v>41</v>
      </c>
      <c r="M14" s="267" t="s">
        <v>824</v>
      </c>
      <c r="N14" s="411" t="s">
        <v>824</v>
      </c>
      <c r="O14" s="411" t="s">
        <v>17</v>
      </c>
      <c r="P14" s="413"/>
      <c r="Q14" s="410" t="s">
        <v>2594</v>
      </c>
      <c r="R14" s="411" t="s">
        <v>17</v>
      </c>
      <c r="S14" s="411" t="s">
        <v>17</v>
      </c>
      <c r="T14" s="411" t="s">
        <v>17</v>
      </c>
    </row>
    <row r="15" spans="1:20" ht="18.75" customHeight="1" x14ac:dyDescent="0.25">
      <c r="A15" s="564"/>
      <c r="B15" s="564"/>
      <c r="C15" s="564"/>
      <c r="D15" s="564"/>
      <c r="E15" s="564"/>
      <c r="F15" s="564"/>
      <c r="G15" s="564"/>
      <c r="H15" s="564"/>
      <c r="I15" s="75" t="s">
        <v>17</v>
      </c>
      <c r="J15" s="75" t="s">
        <v>17</v>
      </c>
      <c r="K15" s="75" t="s">
        <v>17</v>
      </c>
      <c r="L15" s="564"/>
      <c r="M15" s="267" t="s">
        <v>824</v>
      </c>
      <c r="N15" s="411" t="s">
        <v>824</v>
      </c>
      <c r="O15" s="411" t="s">
        <v>824</v>
      </c>
      <c r="P15" s="413"/>
      <c r="Q15" s="411" t="s">
        <v>824</v>
      </c>
      <c r="R15" s="411" t="s">
        <v>824</v>
      </c>
      <c r="S15" s="411" t="s">
        <v>824</v>
      </c>
      <c r="T15" s="411" t="s">
        <v>824</v>
      </c>
    </row>
    <row r="16" spans="1:20" ht="90" customHeight="1" x14ac:dyDescent="0.25">
      <c r="A16" s="564" t="s">
        <v>1704</v>
      </c>
      <c r="B16" s="564" t="s">
        <v>826</v>
      </c>
      <c r="C16" s="564"/>
      <c r="D16" s="564" t="s">
        <v>180</v>
      </c>
      <c r="E16" s="564" t="s">
        <v>825</v>
      </c>
      <c r="F16" s="564" t="s">
        <v>181</v>
      </c>
      <c r="G16" s="564" t="s">
        <v>833</v>
      </c>
      <c r="H16" s="75" t="s">
        <v>834</v>
      </c>
      <c r="I16" s="75" t="s">
        <v>17</v>
      </c>
      <c r="J16" s="75" t="s">
        <v>17</v>
      </c>
      <c r="K16" s="75" t="s">
        <v>17</v>
      </c>
      <c r="L16" s="564" t="s">
        <v>41</v>
      </c>
      <c r="M16" s="267" t="s">
        <v>182</v>
      </c>
      <c r="N16" s="409" t="s">
        <v>835</v>
      </c>
      <c r="O16" s="409" t="s">
        <v>3059</v>
      </c>
      <c r="P16" s="411"/>
      <c r="Q16" s="410" t="s">
        <v>2591</v>
      </c>
      <c r="R16" s="411" t="s">
        <v>3060</v>
      </c>
      <c r="S16" s="411" t="s">
        <v>3061</v>
      </c>
      <c r="T16" s="412" t="s">
        <v>3062</v>
      </c>
    </row>
    <row r="17" spans="1:20" ht="16.5" customHeight="1" x14ac:dyDescent="0.25">
      <c r="A17" s="564"/>
      <c r="B17" s="564"/>
      <c r="C17" s="564"/>
      <c r="D17" s="564"/>
      <c r="E17" s="564"/>
      <c r="F17" s="564"/>
      <c r="G17" s="564"/>
      <c r="H17" s="75" t="s">
        <v>827</v>
      </c>
      <c r="I17" s="75" t="s">
        <v>17</v>
      </c>
      <c r="J17" s="75" t="s">
        <v>17</v>
      </c>
      <c r="K17" s="75" t="s">
        <v>17</v>
      </c>
      <c r="L17" s="564"/>
      <c r="M17" s="267" t="s">
        <v>17</v>
      </c>
      <c r="N17" s="411" t="s">
        <v>17</v>
      </c>
      <c r="O17" s="411" t="s">
        <v>17</v>
      </c>
      <c r="P17" s="413"/>
      <c r="Q17" s="411" t="s">
        <v>17</v>
      </c>
      <c r="R17" s="411" t="s">
        <v>17</v>
      </c>
      <c r="S17" s="411" t="s">
        <v>17</v>
      </c>
      <c r="T17" s="411" t="s">
        <v>17</v>
      </c>
    </row>
  </sheetData>
  <mergeCells count="53">
    <mergeCell ref="F16:F17"/>
    <mergeCell ref="G16:G17"/>
    <mergeCell ref="L16:L17"/>
    <mergeCell ref="A14:A15"/>
    <mergeCell ref="F14:F15"/>
    <mergeCell ref="G14:G15"/>
    <mergeCell ref="H14:H15"/>
    <mergeCell ref="L14:L15"/>
    <mergeCell ref="A16:A17"/>
    <mergeCell ref="B16:B17"/>
    <mergeCell ref="C16:C17"/>
    <mergeCell ref="D16:D17"/>
    <mergeCell ref="E16:E17"/>
    <mergeCell ref="L10:L11"/>
    <mergeCell ref="A12:A13"/>
    <mergeCell ref="B12:B15"/>
    <mergeCell ref="C12:C15"/>
    <mergeCell ref="D12:D15"/>
    <mergeCell ref="E12:E15"/>
    <mergeCell ref="F12:F13"/>
    <mergeCell ref="G12:G13"/>
    <mergeCell ref="H12:H13"/>
    <mergeCell ref="L12:L13"/>
    <mergeCell ref="G8:G9"/>
    <mergeCell ref="L8:L9"/>
    <mergeCell ref="A10:A11"/>
    <mergeCell ref="B10:B11"/>
    <mergeCell ref="C10:C11"/>
    <mergeCell ref="D10:D11"/>
    <mergeCell ref="E10:E11"/>
    <mergeCell ref="F10:F11"/>
    <mergeCell ref="G10:G11"/>
    <mergeCell ref="H10:H11"/>
    <mergeCell ref="A8:A9"/>
    <mergeCell ref="B8:B9"/>
    <mergeCell ref="C8:C9"/>
    <mergeCell ref="D8:D9"/>
    <mergeCell ref="E8:E9"/>
    <mergeCell ref="F8:F9"/>
    <mergeCell ref="G5:G7"/>
    <mergeCell ref="H5:H7"/>
    <mergeCell ref="I5:L5"/>
    <mergeCell ref="L6:L7"/>
    <mergeCell ref="M5:T5"/>
    <mergeCell ref="M6:T6"/>
    <mergeCell ref="A1:F1"/>
    <mergeCell ref="A3:C3"/>
    <mergeCell ref="A5:A7"/>
    <mergeCell ref="B5:B7"/>
    <mergeCell ref="C5:C7"/>
    <mergeCell ref="D5:D7"/>
    <mergeCell ref="E5:E7"/>
    <mergeCell ref="F5:F7"/>
  </mergeCells>
  <conditionalFormatting sqref="Q8 Q10 Q12 Q14 Q16">
    <cfRule type="cellIs" dxfId="724" priority="41" operator="equal">
      <formula>"Not Applicable"</formula>
    </cfRule>
    <cfRule type="cellIs" dxfId="723" priority="42" operator="equal">
      <formula>"Target Exceeded"</formula>
    </cfRule>
    <cfRule type="cellIs" dxfId="722" priority="43" operator="equal">
      <formula>"Target Partially Met"</formula>
    </cfRule>
    <cfRule type="cellIs" dxfId="721" priority="44" operator="equal">
      <formula>"Nil Achieved"</formula>
    </cfRule>
    <cfRule type="cellIs" dxfId="720" priority="45" operator="equal">
      <formula>"Target Met"</formula>
    </cfRule>
  </conditionalFormatting>
  <conditionalFormatting sqref="Q8 Q10 Q12 Q14 Q16">
    <cfRule type="cellIs" dxfId="719" priority="36" operator="equal">
      <formula>"Not Applicable"</formula>
    </cfRule>
    <cfRule type="cellIs" dxfId="718" priority="37" operator="equal">
      <formula>"Target Exceeded"</formula>
    </cfRule>
    <cfRule type="cellIs" dxfId="717" priority="38" operator="equal">
      <formula>"Target Partially Met"</formula>
    </cfRule>
    <cfRule type="cellIs" dxfId="716" priority="39" operator="equal">
      <formula>"Nil Achieved"</formula>
    </cfRule>
    <cfRule type="cellIs" dxfId="715" priority="40" operator="equal">
      <formula>"Target Met"</formula>
    </cfRule>
  </conditionalFormatting>
  <conditionalFormatting sqref="Q8 Q10 Q16 Q12 Q14">
    <cfRule type="cellIs" dxfId="714" priority="31" operator="equal">
      <formula>"Not Applicable"</formula>
    </cfRule>
    <cfRule type="cellIs" dxfId="713" priority="32" operator="equal">
      <formula>"Target Partially Met"</formula>
    </cfRule>
    <cfRule type="cellIs" dxfId="712" priority="33" operator="equal">
      <formula>"Target Exceeded"</formula>
    </cfRule>
    <cfRule type="cellIs" dxfId="711" priority="34" operator="equal">
      <formula>"Nil Achieved"</formula>
    </cfRule>
    <cfRule type="cellIs" dxfId="710" priority="35" operator="equal">
      <formula>"Target Met"</formula>
    </cfRule>
  </conditionalFormatting>
  <conditionalFormatting sqref="Q8 Q10 Q12 Q14 Q16">
    <cfRule type="cellIs" dxfId="709" priority="26" operator="equal">
      <formula>"Not Applicable"</formula>
    </cfRule>
    <cfRule type="cellIs" dxfId="708" priority="27" operator="equal">
      <formula>"Target Exceeded"</formula>
    </cfRule>
    <cfRule type="cellIs" dxfId="707" priority="28" operator="equal">
      <formula>"Target Partially Met"</formula>
    </cfRule>
    <cfRule type="cellIs" dxfId="706" priority="29" operator="equal">
      <formula>"Nil Achieved"</formula>
    </cfRule>
    <cfRule type="cellIs" dxfId="705" priority="30" operator="equal">
      <formula>"Target Met"</formula>
    </cfRule>
  </conditionalFormatting>
  <conditionalFormatting sqref="Q8 Q10 Q12 Q14 Q16">
    <cfRule type="cellIs" dxfId="704" priority="21" operator="equal">
      <formula>"Not Applicable"</formula>
    </cfRule>
    <cfRule type="cellIs" dxfId="703" priority="22" operator="equal">
      <formula>"Target Exceeded"</formula>
    </cfRule>
    <cfRule type="cellIs" dxfId="702" priority="23" operator="equal">
      <formula>"Target Partially Met"</formula>
    </cfRule>
    <cfRule type="cellIs" dxfId="701" priority="24" operator="equal">
      <formula>"Nil Achieved"</formula>
    </cfRule>
    <cfRule type="cellIs" dxfId="700" priority="25" operator="equal">
      <formula>"Target Met"</formula>
    </cfRule>
  </conditionalFormatting>
  <conditionalFormatting sqref="Q8 Q10 Q16 Q12 Q14">
    <cfRule type="cellIs" dxfId="699" priority="16" operator="equal">
      <formula>"Not Applicable"</formula>
    </cfRule>
    <cfRule type="cellIs" dxfId="698" priority="17" operator="equal">
      <formula>"Target Partially Met"</formula>
    </cfRule>
    <cfRule type="cellIs" dxfId="697" priority="18" operator="equal">
      <formula>"Target Exceeded"</formula>
    </cfRule>
    <cfRule type="cellIs" dxfId="696" priority="19" operator="equal">
      <formula>"Nil Achieved"</formula>
    </cfRule>
    <cfRule type="cellIs" dxfId="695" priority="20" operator="equal">
      <formula>"Target Met"</formula>
    </cfRule>
  </conditionalFormatting>
  <conditionalFormatting sqref="Q8 Q10 Q12 Q14 Q16">
    <cfRule type="cellIs" dxfId="694" priority="11" operator="equal">
      <formula>"Not Applicable"</formula>
    </cfRule>
    <cfRule type="cellIs" dxfId="693" priority="12" operator="equal">
      <formula>"Target Exceeded"</formula>
    </cfRule>
    <cfRule type="cellIs" dxfId="692" priority="13" operator="equal">
      <formula>"Target Partially Met"</formula>
    </cfRule>
    <cfRule type="cellIs" dxfId="691" priority="14" operator="equal">
      <formula>"Nil Achieved"</formula>
    </cfRule>
    <cfRule type="cellIs" dxfId="690" priority="15" operator="equal">
      <formula>"Target Met"</formula>
    </cfRule>
  </conditionalFormatting>
  <conditionalFormatting sqref="Q8 Q10 Q12 Q14 Q16">
    <cfRule type="cellIs" dxfId="689" priority="6" operator="equal">
      <formula>"Not Applicable"</formula>
    </cfRule>
    <cfRule type="cellIs" dxfId="688" priority="7" operator="equal">
      <formula>"Target Exceeded"</formula>
    </cfRule>
    <cfRule type="cellIs" dxfId="687" priority="8" operator="equal">
      <formula>"Target Partially Met"</formula>
    </cfRule>
    <cfRule type="cellIs" dxfId="686" priority="9" operator="equal">
      <formula>"Nil Achieved"</formula>
    </cfRule>
    <cfRule type="cellIs" dxfId="685" priority="10" operator="equal">
      <formula>"Target Met"</formula>
    </cfRule>
  </conditionalFormatting>
  <conditionalFormatting sqref="Q8 Q10 Q12 Q14 Q16">
    <cfRule type="cellIs" dxfId="684" priority="1" operator="equal">
      <formula>"Not Applicable"</formula>
    </cfRule>
    <cfRule type="cellIs" dxfId="683" priority="2" operator="equal">
      <formula>"Target Partially Met"</formula>
    </cfRule>
    <cfRule type="cellIs" dxfId="682" priority="3" operator="equal">
      <formula>"Target Exceeded"</formula>
    </cfRule>
    <cfRule type="cellIs" dxfId="681" priority="4" operator="equal">
      <formula>"Nil Achieved"</formula>
    </cfRule>
    <cfRule type="cellIs" dxfId="680" priority="5" operator="equal">
      <formula>"Target Met"</formula>
    </cfRule>
  </conditionalFormatting>
  <pageMargins left="0.70866141732283472" right="0.70866141732283472" top="0.74803149606299213" bottom="0.74803149606299213" header="0.31496062992125984" footer="0.31496062992125984"/>
  <pageSetup scale="59" firstPageNumber="42"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Q8 Q10 Q12 Q14 Q16</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2507</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s="170" customFormat="1" ht="18.75" thickBot="1" x14ac:dyDescent="0.3">
      <c r="E3" s="191"/>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2507</v>
      </c>
    </row>
    <row r="13" spans="1:16" s="170" customFormat="1" ht="18" x14ac:dyDescent="0.25"/>
    <row r="14" spans="1:16" s="170" customFormat="1" ht="18" x14ac:dyDescent="0.25">
      <c r="D14" s="171">
        <v>1.1000000000000001</v>
      </c>
      <c r="E14" s="169" t="s">
        <v>2453</v>
      </c>
      <c r="F14" s="170">
        <v>30</v>
      </c>
    </row>
    <row r="15" spans="1:16" s="170" customFormat="1" ht="18.75" x14ac:dyDescent="0.3">
      <c r="D15" s="170" t="s">
        <v>2454</v>
      </c>
      <c r="E15" s="172" t="s">
        <v>2455</v>
      </c>
      <c r="F15" s="170">
        <v>0</v>
      </c>
    </row>
    <row r="16" spans="1:16" s="170" customFormat="1" ht="18" x14ac:dyDescent="0.25">
      <c r="D16" s="170" t="s">
        <v>2456</v>
      </c>
      <c r="E16" s="169" t="s">
        <v>2457</v>
      </c>
      <c r="F16" s="170">
        <v>30</v>
      </c>
    </row>
    <row r="17" spans="4:13" s="170" customFormat="1" ht="18" x14ac:dyDescent="0.25">
      <c r="M17" s="194"/>
    </row>
    <row r="18" spans="4:13" hidden="1" x14ac:dyDescent="0.3"/>
    <row r="19" spans="4:13" hidden="1" x14ac:dyDescent="0.3"/>
    <row r="20" spans="4:13" hidden="1" x14ac:dyDescent="0.3"/>
    <row r="21" spans="4:13" s="170" customFormat="1" ht="18" hidden="1" x14ac:dyDescent="0.25">
      <c r="D21" s="175"/>
      <c r="E21" s="176"/>
      <c r="F21" s="177"/>
      <c r="G21" s="177"/>
    </row>
    <row r="22" spans="4:13" s="170" customFormat="1" ht="18" hidden="1" x14ac:dyDescent="0.25">
      <c r="D22" s="177"/>
      <c r="E22" s="177"/>
      <c r="F22" s="177"/>
      <c r="G22" s="177"/>
    </row>
    <row r="23" spans="4:13" s="170" customFormat="1" ht="18" hidden="1" x14ac:dyDescent="0.25">
      <c r="D23" s="177"/>
      <c r="E23" s="177"/>
      <c r="F23" s="177"/>
      <c r="G23" s="177"/>
    </row>
    <row r="24" spans="4:13" s="198" customFormat="1" ht="15.75" hidden="1" x14ac:dyDescent="0.25">
      <c r="D24" s="179"/>
      <c r="E24" s="179"/>
      <c r="F24" s="179"/>
      <c r="G24" s="179"/>
    </row>
    <row r="25" spans="4:13" hidden="1" x14ac:dyDescent="0.3"/>
    <row r="26" spans="4:13" hidden="1" x14ac:dyDescent="0.3"/>
    <row r="27" spans="4:13" s="170" customFormat="1" ht="18" x14ac:dyDescent="0.25">
      <c r="D27" s="171">
        <v>1.2</v>
      </c>
      <c r="E27" s="170" t="s">
        <v>2494</v>
      </c>
    </row>
    <row r="51" spans="4:7" s="170" customFormat="1" ht="18" x14ac:dyDescent="0.25">
      <c r="D51" s="175"/>
      <c r="E51" s="176"/>
      <c r="F51" s="177"/>
      <c r="G51" s="177"/>
    </row>
    <row r="52" spans="4:7" s="170" customFormat="1" ht="18" x14ac:dyDescent="0.25">
      <c r="D52" s="177"/>
      <c r="E52" s="177"/>
      <c r="F52" s="177"/>
      <c r="G52" s="177"/>
    </row>
    <row r="53" spans="4:7" s="170" customFormat="1" ht="18" x14ac:dyDescent="0.25">
      <c r="D53" s="177"/>
      <c r="E53" s="177"/>
      <c r="F53" s="177"/>
      <c r="G53" s="177"/>
    </row>
    <row r="54" spans="4:7" s="198" customFormat="1" ht="15.75" x14ac:dyDescent="0.25">
      <c r="D54" s="179"/>
      <c r="E54" s="179"/>
      <c r="F54" s="179"/>
      <c r="G54"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55" fitToHeight="25"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SheetLayoutView="100" workbookViewId="0">
      <selection activeCell="B22" sqref="B22:B25"/>
    </sheetView>
  </sheetViews>
  <sheetFormatPr defaultRowHeight="15" x14ac:dyDescent="0.25"/>
  <cols>
    <col min="1" max="1" width="4.85546875" customWidth="1"/>
    <col min="2" max="2" width="27" customWidth="1"/>
    <col min="3" max="3" width="21.5703125" bestFit="1" customWidth="1"/>
    <col min="4" max="4" width="28.7109375" customWidth="1"/>
    <col min="5" max="5" width="32.85546875" bestFit="1" customWidth="1"/>
    <col min="7" max="7" width="10.5703125" customWidth="1"/>
    <col min="8" max="8" width="9.85546875" customWidth="1"/>
    <col min="11" max="11" width="9.140625" customWidth="1"/>
    <col min="13" max="13" width="11.140625" customWidth="1"/>
    <col min="14" max="14" width="12.42578125" customWidth="1"/>
    <col min="15" max="15" width="11.5703125" customWidth="1"/>
    <col min="16" max="16" width="8.7109375" customWidth="1"/>
  </cols>
  <sheetData>
    <row r="1" spans="1:16" ht="21" x14ac:dyDescent="0.35">
      <c r="A1" s="506" t="s">
        <v>690</v>
      </c>
      <c r="B1" s="506"/>
      <c r="C1" s="506"/>
      <c r="D1" s="506"/>
      <c r="E1" s="506"/>
    </row>
    <row r="3" spans="1:16" ht="30.75" customHeight="1" x14ac:dyDescent="0.25">
      <c r="A3" s="507" t="s">
        <v>728</v>
      </c>
      <c r="B3" s="507"/>
      <c r="C3" s="507"/>
      <c r="D3" s="507"/>
      <c r="E3" s="507"/>
    </row>
    <row r="5" spans="1:16" ht="28.5" customHeight="1" x14ac:dyDescent="0.25">
      <c r="A5" s="510" t="s">
        <v>412</v>
      </c>
      <c r="B5" s="510" t="s">
        <v>661</v>
      </c>
      <c r="C5" s="510" t="s">
        <v>662</v>
      </c>
      <c r="D5" s="510" t="s">
        <v>663</v>
      </c>
      <c r="E5" s="510" t="s">
        <v>664</v>
      </c>
      <c r="F5" s="515" t="s">
        <v>691</v>
      </c>
      <c r="G5" s="518"/>
      <c r="H5" s="518"/>
      <c r="I5" s="513" t="s">
        <v>691</v>
      </c>
      <c r="J5" s="514"/>
      <c r="K5" s="513" t="s">
        <v>692</v>
      </c>
      <c r="L5" s="514"/>
      <c r="M5" s="515" t="s">
        <v>693</v>
      </c>
      <c r="N5" s="513" t="s">
        <v>694</v>
      </c>
      <c r="O5" s="513" t="s">
        <v>695</v>
      </c>
      <c r="P5" s="513" t="s">
        <v>696</v>
      </c>
    </row>
    <row r="6" spans="1:16" ht="28.5" customHeight="1" x14ac:dyDescent="0.25">
      <c r="A6" s="510"/>
      <c r="B6" s="510"/>
      <c r="C6" s="510"/>
      <c r="D6" s="510"/>
      <c r="E6" s="510"/>
      <c r="F6" s="515" t="s">
        <v>697</v>
      </c>
      <c r="G6" s="515" t="s">
        <v>698</v>
      </c>
      <c r="H6" s="515" t="s">
        <v>699</v>
      </c>
      <c r="I6" s="513" t="s">
        <v>700</v>
      </c>
      <c r="J6" s="514"/>
      <c r="K6" s="513" t="s">
        <v>700</v>
      </c>
      <c r="L6" s="514"/>
      <c r="M6" s="515"/>
      <c r="N6" s="513"/>
      <c r="O6" s="514"/>
      <c r="P6" s="513"/>
    </row>
    <row r="7" spans="1:16" ht="28.5" customHeight="1" x14ac:dyDescent="0.25">
      <c r="A7" s="510"/>
      <c r="B7" s="510"/>
      <c r="C7" s="510"/>
      <c r="D7" s="510"/>
      <c r="E7" s="510"/>
      <c r="F7" s="515"/>
      <c r="G7" s="515"/>
      <c r="H7" s="515"/>
      <c r="I7" s="514"/>
      <c r="J7" s="514"/>
      <c r="K7" s="514"/>
      <c r="L7" s="514"/>
      <c r="M7" s="515"/>
      <c r="N7" s="513"/>
      <c r="O7" s="514"/>
      <c r="P7" s="513"/>
    </row>
    <row r="8" spans="1:16" ht="28.5" customHeight="1" x14ac:dyDescent="0.25">
      <c r="A8" s="510"/>
      <c r="B8" s="510"/>
      <c r="C8" s="510"/>
      <c r="D8" s="510"/>
      <c r="E8" s="510"/>
      <c r="F8" s="514"/>
      <c r="G8" s="514"/>
      <c r="H8" s="514"/>
      <c r="I8" s="21" t="s">
        <v>701</v>
      </c>
      <c r="J8" s="21" t="s">
        <v>702</v>
      </c>
      <c r="K8" s="19" t="s">
        <v>701</v>
      </c>
      <c r="L8" s="20" t="s">
        <v>702</v>
      </c>
      <c r="M8" s="514"/>
      <c r="N8" s="514"/>
      <c r="O8" s="514"/>
      <c r="P8" s="514"/>
    </row>
    <row r="9" spans="1:16" ht="32.25" customHeight="1" x14ac:dyDescent="0.25">
      <c r="A9" s="509">
        <v>1</v>
      </c>
      <c r="B9" s="512" t="s">
        <v>709</v>
      </c>
      <c r="C9" s="511" t="s">
        <v>665</v>
      </c>
      <c r="D9" s="508" t="s">
        <v>666</v>
      </c>
      <c r="E9" s="12" t="s">
        <v>667</v>
      </c>
      <c r="F9" s="10"/>
      <c r="G9" s="10"/>
      <c r="H9" s="10"/>
      <c r="I9" s="10"/>
      <c r="J9" s="10"/>
      <c r="K9" s="10"/>
      <c r="L9" s="10"/>
      <c r="M9" s="10"/>
      <c r="N9" s="10"/>
      <c r="O9" s="10"/>
      <c r="P9" s="10"/>
    </row>
    <row r="10" spans="1:16" ht="18" customHeight="1" x14ac:dyDescent="0.25">
      <c r="A10" s="509"/>
      <c r="B10" s="512"/>
      <c r="C10" s="511"/>
      <c r="D10" s="508"/>
      <c r="E10" s="12" t="s">
        <v>668</v>
      </c>
      <c r="F10" s="10"/>
      <c r="G10" s="10"/>
      <c r="H10" s="10"/>
      <c r="I10" s="10"/>
      <c r="J10" s="10"/>
      <c r="K10" s="10"/>
      <c r="L10" s="10"/>
      <c r="M10" s="10"/>
      <c r="N10" s="10"/>
      <c r="O10" s="10"/>
      <c r="P10" s="10"/>
    </row>
    <row r="11" spans="1:16" ht="18" customHeight="1" x14ac:dyDescent="0.25">
      <c r="A11" s="509"/>
      <c r="B11" s="512"/>
      <c r="C11" s="511"/>
      <c r="D11" s="508"/>
      <c r="E11" s="12" t="s">
        <v>669</v>
      </c>
      <c r="F11" s="10"/>
      <c r="G11" s="10"/>
      <c r="H11" s="10"/>
      <c r="I11" s="10"/>
      <c r="J11" s="10"/>
      <c r="K11" s="10"/>
      <c r="L11" s="10"/>
      <c r="M11" s="10"/>
      <c r="N11" s="10"/>
      <c r="O11" s="10"/>
      <c r="P11" s="10"/>
    </row>
    <row r="12" spans="1:16" ht="51.75" customHeight="1" x14ac:dyDescent="0.25">
      <c r="A12" s="13">
        <v>2</v>
      </c>
      <c r="B12" s="512"/>
      <c r="C12" s="511"/>
      <c r="D12" s="12" t="s">
        <v>670</v>
      </c>
      <c r="E12" s="12" t="s">
        <v>28</v>
      </c>
      <c r="F12" s="10"/>
      <c r="G12" s="10"/>
      <c r="H12" s="10"/>
      <c r="I12" s="10"/>
      <c r="J12" s="10"/>
      <c r="K12" s="10"/>
      <c r="L12" s="10"/>
      <c r="M12" s="10"/>
      <c r="N12" s="10"/>
      <c r="O12" s="10"/>
      <c r="P12" s="10"/>
    </row>
    <row r="13" spans="1:16" ht="42" customHeight="1" x14ac:dyDescent="0.25">
      <c r="A13" s="509">
        <v>3</v>
      </c>
      <c r="B13" s="512" t="s">
        <v>671</v>
      </c>
      <c r="C13" s="511" t="s">
        <v>672</v>
      </c>
      <c r="D13" s="508" t="s">
        <v>673</v>
      </c>
      <c r="E13" s="14" t="s">
        <v>28</v>
      </c>
      <c r="F13" s="10"/>
      <c r="G13" s="10"/>
      <c r="H13" s="10"/>
      <c r="I13" s="10"/>
      <c r="J13" s="10"/>
      <c r="K13" s="10"/>
      <c r="L13" s="10"/>
      <c r="M13" s="10"/>
      <c r="N13" s="10"/>
      <c r="O13" s="10"/>
      <c r="P13" s="10"/>
    </row>
    <row r="14" spans="1:16" ht="27" customHeight="1" x14ac:dyDescent="0.25">
      <c r="A14" s="509"/>
      <c r="B14" s="512"/>
      <c r="C14" s="511"/>
      <c r="D14" s="508"/>
      <c r="E14" s="14" t="s">
        <v>56</v>
      </c>
      <c r="F14" s="10"/>
      <c r="G14" s="10"/>
      <c r="H14" s="10"/>
      <c r="I14" s="10"/>
      <c r="J14" s="10"/>
      <c r="K14" s="10"/>
      <c r="L14" s="10"/>
      <c r="M14" s="10"/>
      <c r="N14" s="10"/>
      <c r="O14" s="10"/>
      <c r="P14" s="10"/>
    </row>
    <row r="15" spans="1:16" x14ac:dyDescent="0.25">
      <c r="A15" s="509">
        <v>4</v>
      </c>
      <c r="B15" s="512"/>
      <c r="C15" s="511"/>
      <c r="D15" s="508" t="s">
        <v>674</v>
      </c>
      <c r="E15" s="14" t="s">
        <v>593</v>
      </c>
      <c r="F15" s="10"/>
      <c r="G15" s="10"/>
      <c r="H15" s="10"/>
      <c r="I15" s="10"/>
      <c r="J15" s="10"/>
      <c r="K15" s="10"/>
      <c r="L15" s="10"/>
      <c r="M15" s="10"/>
      <c r="N15" s="10"/>
      <c r="O15" s="10"/>
      <c r="P15" s="10"/>
    </row>
    <row r="16" spans="1:16" ht="29.25" customHeight="1" x14ac:dyDescent="0.25">
      <c r="A16" s="509"/>
      <c r="B16" s="512"/>
      <c r="C16" s="511"/>
      <c r="D16" s="508"/>
      <c r="E16" s="14" t="s">
        <v>56</v>
      </c>
      <c r="F16" s="10"/>
      <c r="G16" s="10"/>
      <c r="H16" s="10"/>
      <c r="I16" s="10"/>
      <c r="J16" s="10"/>
      <c r="K16" s="10"/>
      <c r="L16" s="10"/>
      <c r="M16" s="10"/>
      <c r="N16" s="10"/>
      <c r="O16" s="10"/>
      <c r="P16" s="10"/>
    </row>
    <row r="17" spans="1:16" ht="15" customHeight="1" x14ac:dyDescent="0.25">
      <c r="A17" s="15">
        <v>5</v>
      </c>
      <c r="B17" s="512"/>
      <c r="C17" s="511"/>
      <c r="D17" s="14" t="s">
        <v>675</v>
      </c>
      <c r="E17" s="14" t="s">
        <v>28</v>
      </c>
      <c r="F17" s="10"/>
      <c r="G17" s="10"/>
      <c r="H17" s="10"/>
      <c r="I17" s="10"/>
      <c r="J17" s="10"/>
      <c r="K17" s="10"/>
      <c r="L17" s="10"/>
      <c r="M17" s="10"/>
      <c r="N17" s="10"/>
      <c r="O17" s="10"/>
      <c r="P17" s="10"/>
    </row>
    <row r="18" spans="1:16" x14ac:dyDescent="0.25">
      <c r="A18" s="516">
        <v>6</v>
      </c>
      <c r="B18" s="512"/>
      <c r="C18" s="511"/>
      <c r="D18" s="517" t="s">
        <v>676</v>
      </c>
      <c r="E18" s="14" t="s">
        <v>28</v>
      </c>
      <c r="F18" s="10"/>
      <c r="G18" s="10"/>
      <c r="H18" s="10"/>
      <c r="I18" s="10"/>
      <c r="J18" s="10"/>
      <c r="K18" s="10"/>
      <c r="L18" s="10"/>
      <c r="M18" s="10"/>
      <c r="N18" s="10"/>
      <c r="O18" s="10"/>
      <c r="P18" s="10"/>
    </row>
    <row r="19" spans="1:16" ht="27" customHeight="1" x14ac:dyDescent="0.25">
      <c r="A19" s="516"/>
      <c r="B19" s="512"/>
      <c r="C19" s="511"/>
      <c r="D19" s="517"/>
      <c r="E19" s="14" t="s">
        <v>56</v>
      </c>
      <c r="F19" s="10"/>
      <c r="G19" s="10"/>
      <c r="H19" s="10"/>
      <c r="I19" s="10"/>
      <c r="J19" s="10"/>
      <c r="K19" s="10"/>
      <c r="L19" s="10"/>
      <c r="M19" s="10"/>
      <c r="N19" s="10"/>
      <c r="O19" s="10"/>
      <c r="P19" s="10"/>
    </row>
    <row r="20" spans="1:16" ht="27" customHeight="1" x14ac:dyDescent="0.25">
      <c r="A20" s="15">
        <v>7</v>
      </c>
      <c r="B20" s="512"/>
      <c r="C20" s="16" t="s">
        <v>677</v>
      </c>
      <c r="D20" s="22" t="s">
        <v>678</v>
      </c>
      <c r="E20" s="14" t="s">
        <v>56</v>
      </c>
      <c r="F20" s="10"/>
      <c r="G20" s="10"/>
      <c r="H20" s="10"/>
      <c r="I20" s="10"/>
      <c r="J20" s="10"/>
      <c r="K20" s="10"/>
      <c r="L20" s="10"/>
      <c r="M20" s="10"/>
      <c r="N20" s="10"/>
      <c r="O20" s="10"/>
      <c r="P20" s="10"/>
    </row>
    <row r="21" spans="1:16" ht="56.25" customHeight="1" x14ac:dyDescent="0.25">
      <c r="A21" s="17">
        <v>8</v>
      </c>
      <c r="B21" s="16" t="s">
        <v>679</v>
      </c>
      <c r="C21" s="15" t="s">
        <v>680</v>
      </c>
      <c r="D21" s="12" t="s">
        <v>681</v>
      </c>
      <c r="E21" s="12" t="s">
        <v>28</v>
      </c>
      <c r="F21" s="10"/>
      <c r="G21" s="10"/>
      <c r="H21" s="10"/>
      <c r="I21" s="10"/>
      <c r="J21" s="10"/>
      <c r="K21" s="10"/>
      <c r="L21" s="10"/>
      <c r="M21" s="10"/>
      <c r="N21" s="10"/>
      <c r="O21" s="10"/>
      <c r="P21" s="10"/>
    </row>
    <row r="22" spans="1:16" ht="15" customHeight="1" x14ac:dyDescent="0.25">
      <c r="A22" s="15">
        <v>9</v>
      </c>
      <c r="B22" s="512" t="s">
        <v>729</v>
      </c>
      <c r="C22" s="512" t="s">
        <v>677</v>
      </c>
      <c r="D22" s="18" t="s">
        <v>682</v>
      </c>
      <c r="E22" s="18" t="s">
        <v>683</v>
      </c>
      <c r="F22" s="10"/>
      <c r="G22" s="10"/>
      <c r="H22" s="10"/>
      <c r="I22" s="10"/>
      <c r="J22" s="10"/>
      <c r="K22" s="10"/>
      <c r="L22" s="10"/>
      <c r="M22" s="10"/>
      <c r="N22" s="10"/>
      <c r="O22" s="10"/>
      <c r="P22" s="10"/>
    </row>
    <row r="23" spans="1:16" ht="51" x14ac:dyDescent="0.25">
      <c r="A23" s="15">
        <v>10</v>
      </c>
      <c r="B23" s="512"/>
      <c r="C23" s="512"/>
      <c r="D23" s="18" t="s">
        <v>684</v>
      </c>
      <c r="E23" s="18" t="s">
        <v>685</v>
      </c>
      <c r="F23" s="10"/>
      <c r="G23" s="10"/>
      <c r="H23" s="10"/>
      <c r="I23" s="10"/>
      <c r="J23" s="10"/>
      <c r="K23" s="10"/>
      <c r="L23" s="10"/>
      <c r="M23" s="10"/>
      <c r="N23" s="10"/>
      <c r="O23" s="10"/>
      <c r="P23" s="10"/>
    </row>
    <row r="24" spans="1:16" ht="38.25" x14ac:dyDescent="0.25">
      <c r="A24" s="15">
        <v>11</v>
      </c>
      <c r="B24" s="512"/>
      <c r="C24" s="512"/>
      <c r="D24" s="18" t="s">
        <v>686</v>
      </c>
      <c r="E24" s="18" t="s">
        <v>687</v>
      </c>
      <c r="F24" s="10"/>
      <c r="G24" s="10"/>
      <c r="H24" s="10"/>
      <c r="I24" s="10"/>
      <c r="J24" s="10"/>
      <c r="K24" s="10"/>
      <c r="L24" s="10"/>
      <c r="M24" s="10"/>
      <c r="N24" s="10"/>
      <c r="O24" s="10"/>
      <c r="P24" s="10"/>
    </row>
    <row r="25" spans="1:16" ht="38.25" x14ac:dyDescent="0.25">
      <c r="A25" s="15">
        <v>12</v>
      </c>
      <c r="B25" s="512"/>
      <c r="C25" s="512"/>
      <c r="D25" s="18" t="s">
        <v>688</v>
      </c>
      <c r="E25" s="18" t="s">
        <v>689</v>
      </c>
      <c r="F25" s="10"/>
      <c r="G25" s="10"/>
      <c r="H25" s="10"/>
      <c r="I25" s="10"/>
      <c r="J25" s="10"/>
      <c r="K25" s="10"/>
      <c r="L25" s="10"/>
      <c r="M25" s="10"/>
      <c r="N25" s="10"/>
      <c r="O25" s="10"/>
      <c r="P25" s="10"/>
    </row>
  </sheetData>
  <mergeCells count="33">
    <mergeCell ref="D18:D19"/>
    <mergeCell ref="K6:L7"/>
    <mergeCell ref="F5:H5"/>
    <mergeCell ref="I5:J5"/>
    <mergeCell ref="K5:L5"/>
    <mergeCell ref="B22:B25"/>
    <mergeCell ref="C22:C25"/>
    <mergeCell ref="A13:A14"/>
    <mergeCell ref="B13:B20"/>
    <mergeCell ref="C13:C19"/>
    <mergeCell ref="A18:A19"/>
    <mergeCell ref="P5:P8"/>
    <mergeCell ref="F6:F8"/>
    <mergeCell ref="G6:G8"/>
    <mergeCell ref="H6:H8"/>
    <mergeCell ref="I6:J7"/>
    <mergeCell ref="O5:O8"/>
    <mergeCell ref="N5:N8"/>
    <mergeCell ref="M5:M8"/>
    <mergeCell ref="A1:E1"/>
    <mergeCell ref="A3:E3"/>
    <mergeCell ref="D13:D14"/>
    <mergeCell ref="A15:A16"/>
    <mergeCell ref="D15:D16"/>
    <mergeCell ref="E5:E8"/>
    <mergeCell ref="D9:D11"/>
    <mergeCell ref="C9:C12"/>
    <mergeCell ref="B9:B12"/>
    <mergeCell ref="A9:A11"/>
    <mergeCell ref="A5:A8"/>
    <mergeCell ref="B5:B8"/>
    <mergeCell ref="C5:C8"/>
    <mergeCell ref="D5:D8"/>
  </mergeCells>
  <pageMargins left="0.70866141732283472" right="0.70866141732283472" top="0.74803149606299213" bottom="0.74803149606299213" header="0.31496062992125984" footer="0.31496062992125984"/>
  <pageSetup scale="54" firstPageNumber="2" orientation="landscape" useFirstPageNumber="1" r:id="rId1"/>
  <headerFooter>
    <oddHeader xml:space="preserve">&amp;CSDBIP 2012/2013
</oddHeader>
    <oddFooter>Page &amp;P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7"/>
  <sheetViews>
    <sheetView view="pageBreakPreview" zoomScaleNormal="100" zoomScaleSheetLayoutView="100" workbookViewId="0">
      <pane ySplit="7" topLeftCell="A8" activePane="bottomLeft" state="frozen"/>
      <selection pane="bottomLeft" activeCell="A8" sqref="A8:A9"/>
    </sheetView>
  </sheetViews>
  <sheetFormatPr defaultRowHeight="15" x14ac:dyDescent="0.25"/>
  <cols>
    <col min="1" max="1" width="8.7109375" style="30" customWidth="1"/>
    <col min="2" max="2" width="17.42578125" style="30" customWidth="1"/>
    <col min="3" max="3" width="12.28515625" style="30" customWidth="1"/>
    <col min="4" max="5" width="9.140625" style="30"/>
    <col min="6" max="6" width="11.85546875" style="30" customWidth="1"/>
    <col min="7" max="7" width="9.140625" style="30"/>
    <col min="8" max="8" width="9.42578125" style="30" customWidth="1"/>
    <col min="9" max="9" width="9.140625" style="30"/>
    <col min="10" max="10" width="11" style="108" bestFit="1" customWidth="1"/>
    <col min="11" max="12" width="9.140625" style="30"/>
    <col min="13" max="13" width="13.5703125" style="30" hidden="1" customWidth="1"/>
    <col min="14" max="14" width="10.42578125" style="30" customWidth="1"/>
    <col min="15" max="15" width="10.5703125" style="30" customWidth="1"/>
    <col min="16" max="16" width="18" style="30" hidden="1" customWidth="1"/>
    <col min="17" max="17" width="9.140625" style="30"/>
    <col min="18" max="18" width="13.5703125" style="30" customWidth="1"/>
    <col min="19" max="19" width="11" style="30" customWidth="1"/>
    <col min="20" max="20" width="10.140625" style="30" customWidth="1"/>
    <col min="21" max="16384" width="9.140625" style="30"/>
  </cols>
  <sheetData>
    <row r="1" spans="1:20" ht="15.75" x14ac:dyDescent="0.25">
      <c r="A1" s="586" t="s">
        <v>2</v>
      </c>
      <c r="B1" s="586"/>
      <c r="C1" s="586"/>
      <c r="D1" s="586"/>
      <c r="E1" s="586"/>
      <c r="F1" s="586"/>
    </row>
    <row r="3" spans="1:20" ht="15.75" x14ac:dyDescent="0.25">
      <c r="A3" s="586" t="s">
        <v>1436</v>
      </c>
      <c r="B3" s="586"/>
      <c r="C3" s="586"/>
    </row>
    <row r="5" spans="1:20" ht="24" customHeight="1" x14ac:dyDescent="0.25">
      <c r="A5" s="576" t="s">
        <v>1512</v>
      </c>
      <c r="B5" s="576" t="s">
        <v>0</v>
      </c>
      <c r="C5" s="576" t="s">
        <v>3</v>
      </c>
      <c r="D5" s="576" t="s">
        <v>4</v>
      </c>
      <c r="E5" s="576" t="s">
        <v>5</v>
      </c>
      <c r="F5" s="576" t="s">
        <v>1828</v>
      </c>
      <c r="G5" s="576" t="s">
        <v>6</v>
      </c>
      <c r="H5" s="576" t="s">
        <v>12</v>
      </c>
      <c r="I5" s="588" t="s">
        <v>7</v>
      </c>
      <c r="J5" s="589"/>
      <c r="K5" s="589"/>
      <c r="L5" s="590"/>
      <c r="M5" s="555" t="s">
        <v>2782</v>
      </c>
      <c r="N5" s="555"/>
      <c r="O5" s="555"/>
      <c r="P5" s="555"/>
      <c r="Q5" s="555"/>
      <c r="R5" s="555"/>
      <c r="S5" s="555"/>
      <c r="T5" s="555"/>
    </row>
    <row r="6" spans="1:20" ht="14.45" customHeight="1" x14ac:dyDescent="0.25">
      <c r="A6" s="579"/>
      <c r="B6" s="579"/>
      <c r="C6" s="579"/>
      <c r="D6" s="579"/>
      <c r="E6" s="579"/>
      <c r="F6" s="579"/>
      <c r="G6" s="579"/>
      <c r="H6" s="579"/>
      <c r="I6" s="77" t="s">
        <v>1</v>
      </c>
      <c r="J6" s="77" t="s">
        <v>8</v>
      </c>
      <c r="K6" s="77" t="s">
        <v>9</v>
      </c>
      <c r="L6" s="576" t="s">
        <v>10</v>
      </c>
      <c r="M6" s="556" t="s">
        <v>2776</v>
      </c>
      <c r="N6" s="556"/>
      <c r="O6" s="556"/>
      <c r="P6" s="556"/>
      <c r="Q6" s="556"/>
      <c r="R6" s="556"/>
      <c r="S6" s="556"/>
      <c r="T6" s="556"/>
    </row>
    <row r="7" spans="1:20" ht="132" x14ac:dyDescent="0.25">
      <c r="A7" s="580"/>
      <c r="B7" s="580"/>
      <c r="C7" s="580"/>
      <c r="D7" s="580"/>
      <c r="E7" s="580"/>
      <c r="F7" s="580"/>
      <c r="G7" s="580"/>
      <c r="H7" s="580"/>
      <c r="I7" s="77" t="s">
        <v>11</v>
      </c>
      <c r="J7" s="77" t="s">
        <v>11</v>
      </c>
      <c r="K7" s="77" t="s">
        <v>11</v>
      </c>
      <c r="L7" s="580"/>
      <c r="M7" s="369" t="s">
        <v>2676</v>
      </c>
      <c r="N7" s="369" t="s">
        <v>2780</v>
      </c>
      <c r="O7" s="369" t="s">
        <v>2781</v>
      </c>
      <c r="P7" s="369" t="s">
        <v>2702</v>
      </c>
      <c r="Q7" s="369" t="s">
        <v>2677</v>
      </c>
      <c r="R7" s="369" t="s">
        <v>2678</v>
      </c>
      <c r="S7" s="369" t="s">
        <v>2679</v>
      </c>
      <c r="T7" s="369" t="s">
        <v>2680</v>
      </c>
    </row>
    <row r="8" spans="1:20" ht="109.5" customHeight="1" x14ac:dyDescent="0.25">
      <c r="A8" s="625" t="s">
        <v>1705</v>
      </c>
      <c r="B8" s="566" t="s">
        <v>326</v>
      </c>
      <c r="C8" s="566" t="s">
        <v>327</v>
      </c>
      <c r="D8" s="566" t="s">
        <v>328</v>
      </c>
      <c r="E8" s="625" t="s">
        <v>329</v>
      </c>
      <c r="F8" s="566" t="s">
        <v>1838</v>
      </c>
      <c r="G8" s="566" t="s">
        <v>330</v>
      </c>
      <c r="H8" s="566" t="s">
        <v>1191</v>
      </c>
      <c r="I8" s="492" t="s">
        <v>17</v>
      </c>
      <c r="J8" s="497" t="s">
        <v>1424</v>
      </c>
      <c r="K8" s="492" t="s">
        <v>17</v>
      </c>
      <c r="L8" s="566" t="s">
        <v>331</v>
      </c>
      <c r="M8" s="492" t="s">
        <v>1839</v>
      </c>
      <c r="N8" s="492" t="s">
        <v>1840</v>
      </c>
      <c r="O8" s="492" t="s">
        <v>2938</v>
      </c>
      <c r="P8" s="492"/>
      <c r="Q8" s="490" t="s">
        <v>2593</v>
      </c>
      <c r="R8" s="492" t="s">
        <v>17</v>
      </c>
      <c r="S8" s="492" t="s">
        <v>17</v>
      </c>
      <c r="T8" s="492" t="s">
        <v>2939</v>
      </c>
    </row>
    <row r="9" spans="1:20" x14ac:dyDescent="0.25">
      <c r="A9" s="625"/>
      <c r="B9" s="566"/>
      <c r="C9" s="566"/>
      <c r="D9" s="566"/>
      <c r="E9" s="625"/>
      <c r="F9" s="566"/>
      <c r="G9" s="566"/>
      <c r="H9" s="566"/>
      <c r="I9" s="492" t="s">
        <v>17</v>
      </c>
      <c r="J9" s="498" t="s">
        <v>1841</v>
      </c>
      <c r="K9" s="492" t="s">
        <v>17</v>
      </c>
      <c r="L9" s="566"/>
      <c r="M9" s="497" t="s">
        <v>1460</v>
      </c>
      <c r="N9" s="497" t="s">
        <v>1842</v>
      </c>
      <c r="O9" s="492" t="s">
        <v>17</v>
      </c>
      <c r="P9" s="492" t="s">
        <v>17</v>
      </c>
      <c r="Q9" s="492" t="s">
        <v>17</v>
      </c>
      <c r="R9" s="492" t="s">
        <v>17</v>
      </c>
      <c r="S9" s="492" t="s">
        <v>17</v>
      </c>
      <c r="T9" s="492" t="s">
        <v>17</v>
      </c>
    </row>
    <row r="10" spans="1:20" ht="180" customHeight="1" x14ac:dyDescent="0.25">
      <c r="A10" s="625" t="s">
        <v>1706</v>
      </c>
      <c r="B10" s="566" t="s">
        <v>326</v>
      </c>
      <c r="C10" s="566"/>
      <c r="D10" s="625" t="s">
        <v>332</v>
      </c>
      <c r="E10" s="625" t="s">
        <v>333</v>
      </c>
      <c r="F10" s="566" t="s">
        <v>334</v>
      </c>
      <c r="G10" s="625" t="s">
        <v>1192</v>
      </c>
      <c r="H10" s="566" t="s">
        <v>1191</v>
      </c>
      <c r="I10" s="492" t="s">
        <v>17</v>
      </c>
      <c r="J10" s="497" t="s">
        <v>1450</v>
      </c>
      <c r="K10" s="492" t="s">
        <v>17</v>
      </c>
      <c r="L10" s="566" t="s">
        <v>331</v>
      </c>
      <c r="M10" s="492" t="s">
        <v>335</v>
      </c>
      <c r="N10" s="492" t="s">
        <v>336</v>
      </c>
      <c r="O10" s="492" t="s">
        <v>2940</v>
      </c>
      <c r="P10" s="492"/>
      <c r="Q10" s="490" t="s">
        <v>2592</v>
      </c>
      <c r="R10" s="492" t="s">
        <v>17</v>
      </c>
      <c r="S10" s="492" t="s">
        <v>17</v>
      </c>
      <c r="T10" s="492" t="s">
        <v>2941</v>
      </c>
    </row>
    <row r="11" spans="1:20" x14ac:dyDescent="0.25">
      <c r="A11" s="625"/>
      <c r="B11" s="566"/>
      <c r="C11" s="566"/>
      <c r="D11" s="625"/>
      <c r="E11" s="625"/>
      <c r="F11" s="566"/>
      <c r="G11" s="625"/>
      <c r="H11" s="566"/>
      <c r="I11" s="492" t="s">
        <v>17</v>
      </c>
      <c r="J11" s="498" t="s">
        <v>1843</v>
      </c>
      <c r="K11" s="492" t="s">
        <v>17</v>
      </c>
      <c r="L11" s="566"/>
      <c r="M11" s="497" t="s">
        <v>40</v>
      </c>
      <c r="N11" s="497" t="s">
        <v>894</v>
      </c>
      <c r="O11" s="492" t="s">
        <v>17</v>
      </c>
      <c r="P11" s="492" t="s">
        <v>17</v>
      </c>
      <c r="Q11" s="492" t="s">
        <v>17</v>
      </c>
      <c r="R11" s="492" t="s">
        <v>17</v>
      </c>
      <c r="S11" s="492" t="s">
        <v>17</v>
      </c>
      <c r="T11" s="492" t="s">
        <v>17</v>
      </c>
    </row>
    <row r="12" spans="1:20" ht="156" x14ac:dyDescent="0.25">
      <c r="A12" s="625" t="s">
        <v>1707</v>
      </c>
      <c r="B12" s="566" t="s">
        <v>326</v>
      </c>
      <c r="C12" s="566"/>
      <c r="D12" s="566" t="s">
        <v>337</v>
      </c>
      <c r="E12" s="625" t="s">
        <v>338</v>
      </c>
      <c r="F12" s="566" t="s">
        <v>334</v>
      </c>
      <c r="G12" s="566" t="s">
        <v>339</v>
      </c>
      <c r="H12" s="566" t="s">
        <v>1193</v>
      </c>
      <c r="I12" s="492" t="s">
        <v>17</v>
      </c>
      <c r="J12" s="497" t="s">
        <v>962</v>
      </c>
      <c r="K12" s="492" t="s">
        <v>17</v>
      </c>
      <c r="L12" s="566" t="s">
        <v>331</v>
      </c>
      <c r="M12" s="492" t="s">
        <v>340</v>
      </c>
      <c r="N12" s="492" t="s">
        <v>341</v>
      </c>
      <c r="O12" s="492" t="s">
        <v>2942</v>
      </c>
      <c r="P12" s="499"/>
      <c r="Q12" s="490" t="s">
        <v>2591</v>
      </c>
      <c r="R12" s="492" t="s">
        <v>2943</v>
      </c>
      <c r="S12" s="492" t="s">
        <v>2944</v>
      </c>
      <c r="T12" s="492" t="s">
        <v>2945</v>
      </c>
    </row>
    <row r="13" spans="1:20" x14ac:dyDescent="0.25">
      <c r="A13" s="625"/>
      <c r="B13" s="566"/>
      <c r="C13" s="566"/>
      <c r="D13" s="566"/>
      <c r="E13" s="625"/>
      <c r="F13" s="566"/>
      <c r="G13" s="566"/>
      <c r="H13" s="566"/>
      <c r="I13" s="492" t="s">
        <v>17</v>
      </c>
      <c r="J13" s="498" t="s">
        <v>1844</v>
      </c>
      <c r="K13" s="492" t="s">
        <v>17</v>
      </c>
      <c r="L13" s="566"/>
      <c r="M13" s="119" t="s">
        <v>40</v>
      </c>
      <c r="N13" s="497" t="s">
        <v>1398</v>
      </c>
      <c r="O13" s="492" t="s">
        <v>17</v>
      </c>
      <c r="P13" s="492" t="s">
        <v>17</v>
      </c>
      <c r="Q13" s="492" t="s">
        <v>17</v>
      </c>
      <c r="R13" s="492" t="s">
        <v>17</v>
      </c>
      <c r="S13" s="492" t="s">
        <v>17</v>
      </c>
      <c r="T13" s="492" t="s">
        <v>17</v>
      </c>
    </row>
    <row r="14" spans="1:20" ht="84" customHeight="1" x14ac:dyDescent="0.25">
      <c r="A14" s="625" t="s">
        <v>1708</v>
      </c>
      <c r="B14" s="566" t="s">
        <v>326</v>
      </c>
      <c r="C14" s="566"/>
      <c r="D14" s="566" t="s">
        <v>342</v>
      </c>
      <c r="E14" s="625" t="s">
        <v>343</v>
      </c>
      <c r="F14" s="566" t="s">
        <v>334</v>
      </c>
      <c r="G14" s="566" t="s">
        <v>344</v>
      </c>
      <c r="H14" s="566" t="s">
        <v>1191</v>
      </c>
      <c r="I14" s="492" t="s">
        <v>17</v>
      </c>
      <c r="J14" s="497" t="s">
        <v>1300</v>
      </c>
      <c r="K14" s="492" t="s">
        <v>17</v>
      </c>
      <c r="L14" s="616" t="s">
        <v>331</v>
      </c>
      <c r="M14" s="492" t="s">
        <v>345</v>
      </c>
      <c r="N14" s="492" t="s">
        <v>346</v>
      </c>
      <c r="O14" s="493" t="s">
        <v>2946</v>
      </c>
      <c r="P14" s="24"/>
      <c r="Q14" s="490" t="s">
        <v>2592</v>
      </c>
      <c r="R14" s="492" t="s">
        <v>17</v>
      </c>
      <c r="S14" s="492" t="s">
        <v>17</v>
      </c>
      <c r="T14" s="492" t="s">
        <v>2945</v>
      </c>
    </row>
    <row r="15" spans="1:20" x14ac:dyDescent="0.25">
      <c r="A15" s="625"/>
      <c r="B15" s="566"/>
      <c r="C15" s="566"/>
      <c r="D15" s="566"/>
      <c r="E15" s="625"/>
      <c r="F15" s="566"/>
      <c r="G15" s="566"/>
      <c r="H15" s="566"/>
      <c r="I15" s="492" t="s">
        <v>17</v>
      </c>
      <c r="J15" s="498" t="s">
        <v>1845</v>
      </c>
      <c r="K15" s="492" t="s">
        <v>17</v>
      </c>
      <c r="L15" s="616"/>
      <c r="M15" s="497" t="s">
        <v>40</v>
      </c>
      <c r="N15" s="497" t="s">
        <v>894</v>
      </c>
      <c r="O15" s="492" t="s">
        <v>17</v>
      </c>
      <c r="P15" s="492" t="s">
        <v>17</v>
      </c>
      <c r="Q15" s="492" t="s">
        <v>17</v>
      </c>
      <c r="R15" s="492" t="s">
        <v>17</v>
      </c>
      <c r="S15" s="492" t="s">
        <v>17</v>
      </c>
      <c r="T15" s="492" t="s">
        <v>17</v>
      </c>
    </row>
    <row r="16" spans="1:20" ht="84" customHeight="1" x14ac:dyDescent="0.25">
      <c r="A16" s="625" t="s">
        <v>1709</v>
      </c>
      <c r="B16" s="566" t="s">
        <v>326</v>
      </c>
      <c r="C16" s="566"/>
      <c r="D16" s="566" t="s">
        <v>347</v>
      </c>
      <c r="E16" s="625" t="s">
        <v>348</v>
      </c>
      <c r="F16" s="566" t="s">
        <v>349</v>
      </c>
      <c r="G16" s="566" t="s">
        <v>350</v>
      </c>
      <c r="H16" s="566" t="s">
        <v>1191</v>
      </c>
      <c r="I16" s="492" t="s">
        <v>17</v>
      </c>
      <c r="J16" s="497" t="s">
        <v>1318</v>
      </c>
      <c r="K16" s="492" t="s">
        <v>17</v>
      </c>
      <c r="L16" s="566" t="s">
        <v>331</v>
      </c>
      <c r="M16" s="492" t="s">
        <v>350</v>
      </c>
      <c r="N16" s="492" t="s">
        <v>17</v>
      </c>
      <c r="O16" s="492" t="s">
        <v>17</v>
      </c>
      <c r="P16" s="492"/>
      <c r="Q16" s="490" t="s">
        <v>2594</v>
      </c>
      <c r="R16" s="492" t="s">
        <v>17</v>
      </c>
      <c r="S16" s="492" t="s">
        <v>17</v>
      </c>
      <c r="T16" s="492"/>
    </row>
    <row r="17" spans="1:20" ht="24.75" customHeight="1" x14ac:dyDescent="0.25">
      <c r="A17" s="625"/>
      <c r="B17" s="566"/>
      <c r="C17" s="566"/>
      <c r="D17" s="566"/>
      <c r="E17" s="625"/>
      <c r="F17" s="566"/>
      <c r="G17" s="566"/>
      <c r="H17" s="566"/>
      <c r="I17" s="492" t="s">
        <v>17</v>
      </c>
      <c r="J17" s="498" t="s">
        <v>1846</v>
      </c>
      <c r="K17" s="492" t="s">
        <v>17</v>
      </c>
      <c r="L17" s="631"/>
      <c r="M17" s="497" t="s">
        <v>1318</v>
      </c>
      <c r="N17" s="492" t="s">
        <v>17</v>
      </c>
      <c r="O17" s="492" t="s">
        <v>17</v>
      </c>
      <c r="P17" s="492" t="s">
        <v>17</v>
      </c>
      <c r="Q17" s="492" t="s">
        <v>17</v>
      </c>
      <c r="R17" s="492" t="s">
        <v>17</v>
      </c>
      <c r="S17" s="492" t="s">
        <v>17</v>
      </c>
      <c r="T17" s="492" t="s">
        <v>17</v>
      </c>
    </row>
    <row r="18" spans="1:20" ht="96" customHeight="1" x14ac:dyDescent="0.25">
      <c r="A18" s="625" t="s">
        <v>1710</v>
      </c>
      <c r="B18" s="566" t="s">
        <v>326</v>
      </c>
      <c r="C18" s="566"/>
      <c r="D18" s="566" t="s">
        <v>351</v>
      </c>
      <c r="E18" s="625" t="s">
        <v>352</v>
      </c>
      <c r="F18" s="566">
        <v>0</v>
      </c>
      <c r="G18" s="566" t="s">
        <v>353</v>
      </c>
      <c r="H18" s="566" t="s">
        <v>1194</v>
      </c>
      <c r="I18" s="492" t="s">
        <v>40</v>
      </c>
      <c r="J18" s="497" t="s">
        <v>895</v>
      </c>
      <c r="K18" s="492" t="s">
        <v>17</v>
      </c>
      <c r="L18" s="566" t="s">
        <v>331</v>
      </c>
      <c r="M18" s="492" t="s">
        <v>1195</v>
      </c>
      <c r="N18" s="492" t="s">
        <v>1847</v>
      </c>
      <c r="O18" s="492" t="s">
        <v>2947</v>
      </c>
      <c r="P18" s="492"/>
      <c r="Q18" s="490" t="s">
        <v>2592</v>
      </c>
      <c r="R18" s="492" t="s">
        <v>17</v>
      </c>
      <c r="S18" s="492" t="s">
        <v>17</v>
      </c>
      <c r="T18" s="492" t="s">
        <v>2948</v>
      </c>
    </row>
    <row r="19" spans="1:20" x14ac:dyDescent="0.25">
      <c r="A19" s="625"/>
      <c r="B19" s="566"/>
      <c r="C19" s="566"/>
      <c r="D19" s="566"/>
      <c r="E19" s="625"/>
      <c r="F19" s="566"/>
      <c r="G19" s="566"/>
      <c r="H19" s="566"/>
      <c r="I19" s="492" t="s">
        <v>40</v>
      </c>
      <c r="J19" s="498" t="s">
        <v>1848</v>
      </c>
      <c r="K19" s="492" t="s">
        <v>17</v>
      </c>
      <c r="L19" s="566"/>
      <c r="M19" s="497" t="s">
        <v>1468</v>
      </c>
      <c r="N19" s="497" t="s">
        <v>17</v>
      </c>
      <c r="O19" s="492" t="s">
        <v>17</v>
      </c>
      <c r="P19" s="492" t="s">
        <v>17</v>
      </c>
      <c r="Q19" s="492" t="s">
        <v>17</v>
      </c>
      <c r="R19" s="492" t="s">
        <v>17</v>
      </c>
      <c r="S19" s="492" t="s">
        <v>17</v>
      </c>
      <c r="T19" s="492" t="s">
        <v>17</v>
      </c>
    </row>
    <row r="20" spans="1:20" ht="132" x14ac:dyDescent="0.25">
      <c r="A20" s="625" t="s">
        <v>1711</v>
      </c>
      <c r="B20" s="566" t="s">
        <v>326</v>
      </c>
      <c r="C20" s="566"/>
      <c r="D20" s="625" t="s">
        <v>354</v>
      </c>
      <c r="E20" s="625" t="s">
        <v>355</v>
      </c>
      <c r="F20" s="566" t="s">
        <v>349</v>
      </c>
      <c r="G20" s="625" t="s">
        <v>356</v>
      </c>
      <c r="H20" s="566" t="s">
        <v>1191</v>
      </c>
      <c r="I20" s="492" t="s">
        <v>17</v>
      </c>
      <c r="J20" s="497" t="s">
        <v>966</v>
      </c>
      <c r="K20" s="492" t="s">
        <v>17</v>
      </c>
      <c r="L20" s="566" t="s">
        <v>331</v>
      </c>
      <c r="M20" s="492" t="s">
        <v>357</v>
      </c>
      <c r="N20" s="492" t="s">
        <v>1196</v>
      </c>
      <c r="O20" s="492" t="s">
        <v>2949</v>
      </c>
      <c r="P20" s="492"/>
      <c r="Q20" s="490" t="s">
        <v>2593</v>
      </c>
      <c r="R20" s="492" t="s">
        <v>17</v>
      </c>
      <c r="S20" s="492" t="s">
        <v>17</v>
      </c>
      <c r="T20" s="492" t="s">
        <v>2939</v>
      </c>
    </row>
    <row r="21" spans="1:20" x14ac:dyDescent="0.25">
      <c r="A21" s="625"/>
      <c r="B21" s="566"/>
      <c r="C21" s="566"/>
      <c r="D21" s="625"/>
      <c r="E21" s="625"/>
      <c r="F21" s="566"/>
      <c r="G21" s="625"/>
      <c r="H21" s="566"/>
      <c r="I21" s="492" t="s">
        <v>17</v>
      </c>
      <c r="J21" s="498">
        <v>1256251311</v>
      </c>
      <c r="K21" s="492" t="s">
        <v>17</v>
      </c>
      <c r="L21" s="566"/>
      <c r="M21" s="497" t="s">
        <v>40</v>
      </c>
      <c r="N21" s="497" t="s">
        <v>1460</v>
      </c>
      <c r="O21" s="492" t="s">
        <v>17</v>
      </c>
      <c r="P21" s="492" t="s">
        <v>17</v>
      </c>
      <c r="Q21" s="492" t="s">
        <v>17</v>
      </c>
      <c r="R21" s="492" t="s">
        <v>17</v>
      </c>
      <c r="S21" s="492" t="s">
        <v>17</v>
      </c>
      <c r="T21" s="492" t="s">
        <v>17</v>
      </c>
    </row>
    <row r="22" spans="1:20" ht="144" x14ac:dyDescent="0.25">
      <c r="A22" s="625" t="s">
        <v>1712</v>
      </c>
      <c r="B22" s="566" t="s">
        <v>326</v>
      </c>
      <c r="C22" s="566"/>
      <c r="D22" s="625" t="s">
        <v>358</v>
      </c>
      <c r="E22" s="625" t="s">
        <v>359</v>
      </c>
      <c r="F22" s="566" t="s">
        <v>349</v>
      </c>
      <c r="G22" s="625" t="s">
        <v>1285</v>
      </c>
      <c r="H22" s="566" t="s">
        <v>1191</v>
      </c>
      <c r="I22" s="492" t="s">
        <v>17</v>
      </c>
      <c r="J22" s="497" t="s">
        <v>1325</v>
      </c>
      <c r="K22" s="492" t="s">
        <v>17</v>
      </c>
      <c r="L22" s="616" t="s">
        <v>331</v>
      </c>
      <c r="M22" s="492" t="s">
        <v>360</v>
      </c>
      <c r="N22" s="492" t="s">
        <v>361</v>
      </c>
      <c r="O22" s="493" t="s">
        <v>2950</v>
      </c>
      <c r="P22" s="493"/>
      <c r="Q22" s="490" t="s">
        <v>2590</v>
      </c>
      <c r="R22" s="492" t="s">
        <v>2951</v>
      </c>
      <c r="S22" s="492" t="s">
        <v>2952</v>
      </c>
      <c r="T22" s="492" t="s">
        <v>2953</v>
      </c>
    </row>
    <row r="23" spans="1:20" x14ac:dyDescent="0.25">
      <c r="A23" s="625"/>
      <c r="B23" s="566"/>
      <c r="C23" s="566"/>
      <c r="D23" s="625"/>
      <c r="E23" s="625"/>
      <c r="F23" s="566"/>
      <c r="G23" s="625"/>
      <c r="H23" s="566"/>
      <c r="I23" s="492" t="s">
        <v>17</v>
      </c>
      <c r="J23" s="498" t="s">
        <v>1849</v>
      </c>
      <c r="K23" s="492" t="s">
        <v>17</v>
      </c>
      <c r="L23" s="616"/>
      <c r="M23" s="492" t="s">
        <v>40</v>
      </c>
      <c r="N23" s="497" t="s">
        <v>516</v>
      </c>
      <c r="O23" s="492" t="s">
        <v>17</v>
      </c>
      <c r="P23" s="492" t="s">
        <v>17</v>
      </c>
      <c r="Q23" s="492" t="s">
        <v>17</v>
      </c>
      <c r="R23" s="492" t="s">
        <v>17</v>
      </c>
      <c r="S23" s="492" t="s">
        <v>17</v>
      </c>
      <c r="T23" s="492" t="s">
        <v>17</v>
      </c>
    </row>
    <row r="24" spans="1:20" ht="72" customHeight="1" x14ac:dyDescent="0.25">
      <c r="A24" s="625" t="s">
        <v>1713</v>
      </c>
      <c r="B24" s="566" t="s">
        <v>326</v>
      </c>
      <c r="C24" s="566" t="s">
        <v>327</v>
      </c>
      <c r="D24" s="635" t="s">
        <v>363</v>
      </c>
      <c r="E24" s="625" t="s">
        <v>364</v>
      </c>
      <c r="F24" s="566" t="s">
        <v>349</v>
      </c>
      <c r="G24" s="635" t="s">
        <v>1197</v>
      </c>
      <c r="H24" s="566" t="s">
        <v>1191</v>
      </c>
      <c r="I24" s="492" t="s">
        <v>17</v>
      </c>
      <c r="J24" s="497" t="s">
        <v>1462</v>
      </c>
      <c r="K24" s="492" t="s">
        <v>17</v>
      </c>
      <c r="L24" s="566" t="s">
        <v>331</v>
      </c>
      <c r="M24" s="492" t="s">
        <v>365</v>
      </c>
      <c r="N24" s="492" t="s">
        <v>366</v>
      </c>
      <c r="O24" s="492" t="s">
        <v>2954</v>
      </c>
      <c r="P24" s="492"/>
      <c r="Q24" s="490" t="s">
        <v>2593</v>
      </c>
      <c r="R24" s="492" t="s">
        <v>17</v>
      </c>
      <c r="S24" s="492" t="s">
        <v>17</v>
      </c>
      <c r="T24" s="492" t="s">
        <v>2955</v>
      </c>
    </row>
    <row r="25" spans="1:20" ht="24.75" customHeight="1" x14ac:dyDescent="0.25">
      <c r="A25" s="625"/>
      <c r="B25" s="566"/>
      <c r="C25" s="566"/>
      <c r="D25" s="635"/>
      <c r="E25" s="625"/>
      <c r="F25" s="566"/>
      <c r="G25" s="635"/>
      <c r="H25" s="566"/>
      <c r="I25" s="492" t="s">
        <v>17</v>
      </c>
      <c r="J25" s="498" t="s">
        <v>1850</v>
      </c>
      <c r="K25" s="492" t="s">
        <v>17</v>
      </c>
      <c r="L25" s="566"/>
      <c r="M25" s="492" t="s">
        <v>40</v>
      </c>
      <c r="N25" s="497" t="s">
        <v>1248</v>
      </c>
      <c r="O25" s="492" t="s">
        <v>17</v>
      </c>
      <c r="P25" s="492" t="s">
        <v>17</v>
      </c>
      <c r="Q25" s="492" t="s">
        <v>17</v>
      </c>
      <c r="R25" s="492" t="s">
        <v>17</v>
      </c>
      <c r="S25" s="492" t="s">
        <v>17</v>
      </c>
      <c r="T25" s="492" t="s">
        <v>17</v>
      </c>
    </row>
    <row r="26" spans="1:20" ht="204" x14ac:dyDescent="0.25">
      <c r="A26" s="625" t="s">
        <v>1714</v>
      </c>
      <c r="B26" s="566" t="s">
        <v>326</v>
      </c>
      <c r="C26" s="566"/>
      <c r="D26" s="625" t="s">
        <v>1851</v>
      </c>
      <c r="E26" s="625" t="s">
        <v>333</v>
      </c>
      <c r="F26" s="566">
        <v>0</v>
      </c>
      <c r="G26" s="625" t="s">
        <v>367</v>
      </c>
      <c r="H26" s="566" t="s">
        <v>2381</v>
      </c>
      <c r="I26" s="492" t="s">
        <v>17</v>
      </c>
      <c r="J26" s="497" t="s">
        <v>1463</v>
      </c>
      <c r="K26" s="492" t="s">
        <v>17</v>
      </c>
      <c r="L26" s="566" t="s">
        <v>331</v>
      </c>
      <c r="M26" s="492" t="s">
        <v>1198</v>
      </c>
      <c r="N26" s="492" t="s">
        <v>1283</v>
      </c>
      <c r="O26" s="493" t="s">
        <v>2956</v>
      </c>
      <c r="P26" s="499"/>
      <c r="Q26" s="490" t="s">
        <v>2593</v>
      </c>
      <c r="R26" s="492" t="s">
        <v>2957</v>
      </c>
      <c r="S26" s="492" t="s">
        <v>17</v>
      </c>
      <c r="T26" s="492" t="s">
        <v>2958</v>
      </c>
    </row>
    <row r="27" spans="1:20" x14ac:dyDescent="0.25">
      <c r="A27" s="625"/>
      <c r="B27" s="566"/>
      <c r="C27" s="566"/>
      <c r="D27" s="625"/>
      <c r="E27" s="625"/>
      <c r="F27" s="566"/>
      <c r="G27" s="625"/>
      <c r="H27" s="566"/>
      <c r="I27" s="492" t="s">
        <v>17</v>
      </c>
      <c r="J27" s="498" t="s">
        <v>1852</v>
      </c>
      <c r="K27" s="492" t="s">
        <v>17</v>
      </c>
      <c r="L27" s="566"/>
      <c r="M27" s="497" t="s">
        <v>40</v>
      </c>
      <c r="N27" s="497" t="s">
        <v>1469</v>
      </c>
      <c r="O27" s="492" t="s">
        <v>17</v>
      </c>
      <c r="P27" s="492" t="s">
        <v>17</v>
      </c>
      <c r="Q27" s="492" t="s">
        <v>17</v>
      </c>
      <c r="R27" s="492" t="s">
        <v>17</v>
      </c>
      <c r="S27" s="492" t="s">
        <v>17</v>
      </c>
      <c r="T27" s="492" t="s">
        <v>17</v>
      </c>
    </row>
    <row r="28" spans="1:20" ht="96" x14ac:dyDescent="0.25">
      <c r="A28" s="625" t="s">
        <v>1715</v>
      </c>
      <c r="B28" s="566" t="s">
        <v>326</v>
      </c>
      <c r="C28" s="566"/>
      <c r="D28" s="625" t="s">
        <v>368</v>
      </c>
      <c r="E28" s="625" t="s">
        <v>369</v>
      </c>
      <c r="F28" s="566" t="s">
        <v>349</v>
      </c>
      <c r="G28" s="625" t="s">
        <v>370</v>
      </c>
      <c r="H28" s="566" t="s">
        <v>1191</v>
      </c>
      <c r="I28" s="492" t="s">
        <v>17</v>
      </c>
      <c r="J28" s="492" t="s">
        <v>1247</v>
      </c>
      <c r="K28" s="492" t="s">
        <v>17</v>
      </c>
      <c r="L28" s="566" t="s">
        <v>331</v>
      </c>
      <c r="M28" s="495" t="s">
        <v>371</v>
      </c>
      <c r="N28" s="492" t="s">
        <v>1199</v>
      </c>
      <c r="O28" s="492" t="s">
        <v>2959</v>
      </c>
      <c r="P28" s="499"/>
      <c r="Q28" s="490" t="s">
        <v>2591</v>
      </c>
      <c r="R28" s="492" t="s">
        <v>2960</v>
      </c>
      <c r="S28" s="492" t="s">
        <v>2961</v>
      </c>
      <c r="T28" s="491" t="s">
        <v>2962</v>
      </c>
    </row>
    <row r="29" spans="1:20" x14ac:dyDescent="0.25">
      <c r="A29" s="625"/>
      <c r="B29" s="566"/>
      <c r="C29" s="566"/>
      <c r="D29" s="625"/>
      <c r="E29" s="625"/>
      <c r="F29" s="566"/>
      <c r="G29" s="625"/>
      <c r="H29" s="566"/>
      <c r="I29" s="492" t="s">
        <v>17</v>
      </c>
      <c r="J29" s="120" t="s">
        <v>1853</v>
      </c>
      <c r="K29" s="492" t="s">
        <v>17</v>
      </c>
      <c r="L29" s="631"/>
      <c r="M29" s="497" t="s">
        <v>1248</v>
      </c>
      <c r="N29" s="497" t="s">
        <v>1470</v>
      </c>
      <c r="O29" s="492" t="s">
        <v>17</v>
      </c>
      <c r="P29" s="492" t="s">
        <v>17</v>
      </c>
      <c r="Q29" s="492" t="s">
        <v>17</v>
      </c>
      <c r="R29" s="492" t="s">
        <v>17</v>
      </c>
      <c r="S29" s="492" t="s">
        <v>17</v>
      </c>
      <c r="T29" s="492" t="s">
        <v>17</v>
      </c>
    </row>
    <row r="30" spans="1:20" s="121" customFormat="1" ht="119.25" customHeight="1" x14ac:dyDescent="0.25">
      <c r="A30" s="625" t="s">
        <v>1716</v>
      </c>
      <c r="B30" s="566" t="s">
        <v>326</v>
      </c>
      <c r="C30" s="566"/>
      <c r="D30" s="625" t="s">
        <v>372</v>
      </c>
      <c r="E30" s="625" t="s">
        <v>373</v>
      </c>
      <c r="F30" s="566" t="s">
        <v>374</v>
      </c>
      <c r="G30" s="625" t="s">
        <v>375</v>
      </c>
      <c r="H30" s="566" t="s">
        <v>2382</v>
      </c>
      <c r="I30" s="492" t="s">
        <v>17</v>
      </c>
      <c r="J30" s="497" t="s">
        <v>516</v>
      </c>
      <c r="K30" s="492" t="s">
        <v>17</v>
      </c>
      <c r="L30" s="566" t="s">
        <v>331</v>
      </c>
      <c r="M30" s="492" t="s">
        <v>376</v>
      </c>
      <c r="N30" s="492" t="s">
        <v>2347</v>
      </c>
      <c r="O30" s="492" t="s">
        <v>2963</v>
      </c>
      <c r="P30" s="492"/>
      <c r="Q30" s="490" t="s">
        <v>2590</v>
      </c>
      <c r="R30" s="492" t="s">
        <v>2964</v>
      </c>
      <c r="S30" s="492" t="s">
        <v>2965</v>
      </c>
      <c r="T30" s="492" t="s">
        <v>2966</v>
      </c>
    </row>
    <row r="31" spans="1:20" s="121" customFormat="1" ht="19.5" customHeight="1" x14ac:dyDescent="0.25">
      <c r="A31" s="625"/>
      <c r="B31" s="566"/>
      <c r="C31" s="566"/>
      <c r="D31" s="625"/>
      <c r="E31" s="625"/>
      <c r="F31" s="566"/>
      <c r="G31" s="625"/>
      <c r="H31" s="566"/>
      <c r="I31" s="492" t="s">
        <v>17</v>
      </c>
      <c r="J31" s="498" t="s">
        <v>1854</v>
      </c>
      <c r="K31" s="492" t="s">
        <v>17</v>
      </c>
      <c r="L31" s="566"/>
      <c r="M31" s="497" t="s">
        <v>40</v>
      </c>
      <c r="N31" s="497" t="s">
        <v>1256</v>
      </c>
      <c r="O31" s="492" t="s">
        <v>17</v>
      </c>
      <c r="P31" s="492" t="s">
        <v>17</v>
      </c>
      <c r="Q31" s="492" t="s">
        <v>17</v>
      </c>
      <c r="R31" s="492" t="s">
        <v>17</v>
      </c>
      <c r="S31" s="492" t="s">
        <v>17</v>
      </c>
      <c r="T31" s="492" t="s">
        <v>17</v>
      </c>
    </row>
    <row r="32" spans="1:20" ht="149.25" customHeight="1" x14ac:dyDescent="0.25">
      <c r="A32" s="625" t="s">
        <v>1717</v>
      </c>
      <c r="B32" s="566" t="s">
        <v>326</v>
      </c>
      <c r="C32" s="566" t="s">
        <v>327</v>
      </c>
      <c r="D32" s="625" t="s">
        <v>377</v>
      </c>
      <c r="E32" s="625" t="s">
        <v>352</v>
      </c>
      <c r="F32" s="566" t="s">
        <v>349</v>
      </c>
      <c r="G32" s="625" t="s">
        <v>1200</v>
      </c>
      <c r="H32" s="566" t="s">
        <v>1191</v>
      </c>
      <c r="I32" s="492" t="s">
        <v>17</v>
      </c>
      <c r="J32" s="497" t="s">
        <v>1464</v>
      </c>
      <c r="K32" s="492" t="s">
        <v>17</v>
      </c>
      <c r="L32" s="566" t="s">
        <v>331</v>
      </c>
      <c r="M32" s="492" t="s">
        <v>378</v>
      </c>
      <c r="N32" s="492" t="s">
        <v>379</v>
      </c>
      <c r="O32" s="492" t="s">
        <v>2967</v>
      </c>
      <c r="P32" s="499"/>
      <c r="Q32" s="490" t="s">
        <v>2590</v>
      </c>
      <c r="R32" s="492" t="s">
        <v>2951</v>
      </c>
      <c r="S32" s="492" t="s">
        <v>2952</v>
      </c>
      <c r="T32" s="492" t="s">
        <v>2953</v>
      </c>
    </row>
    <row r="33" spans="1:20" x14ac:dyDescent="0.25">
      <c r="A33" s="625"/>
      <c r="B33" s="566"/>
      <c r="C33" s="566"/>
      <c r="D33" s="625"/>
      <c r="E33" s="625"/>
      <c r="F33" s="566"/>
      <c r="G33" s="625"/>
      <c r="H33" s="566"/>
      <c r="I33" s="492" t="s">
        <v>17</v>
      </c>
      <c r="J33" s="492" t="s">
        <v>1855</v>
      </c>
      <c r="K33" s="492" t="s">
        <v>17</v>
      </c>
      <c r="L33" s="566"/>
      <c r="M33" s="497" t="s">
        <v>17</v>
      </c>
      <c r="N33" s="497" t="s">
        <v>516</v>
      </c>
      <c r="O33" s="492" t="s">
        <v>17</v>
      </c>
      <c r="P33" s="492" t="s">
        <v>17</v>
      </c>
      <c r="Q33" s="492" t="s">
        <v>17</v>
      </c>
      <c r="R33" s="492" t="s">
        <v>17</v>
      </c>
      <c r="S33" s="492" t="s">
        <v>17</v>
      </c>
      <c r="T33" s="492" t="s">
        <v>17</v>
      </c>
    </row>
    <row r="34" spans="1:20" ht="152.25" customHeight="1" x14ac:dyDescent="0.25">
      <c r="A34" s="625" t="s">
        <v>1718</v>
      </c>
      <c r="B34" s="566" t="s">
        <v>326</v>
      </c>
      <c r="C34" s="566"/>
      <c r="D34" s="625" t="s">
        <v>2418</v>
      </c>
      <c r="E34" s="625" t="s">
        <v>380</v>
      </c>
      <c r="F34" s="566" t="s">
        <v>349</v>
      </c>
      <c r="G34" s="625" t="s">
        <v>1284</v>
      </c>
      <c r="H34" s="566" t="s">
        <v>1191</v>
      </c>
      <c r="I34" s="492" t="s">
        <v>17</v>
      </c>
      <c r="J34" s="497" t="s">
        <v>1301</v>
      </c>
      <c r="K34" s="492" t="s">
        <v>17</v>
      </c>
      <c r="L34" s="566" t="s">
        <v>331</v>
      </c>
      <c r="M34" s="492" t="s">
        <v>3487</v>
      </c>
      <c r="N34" s="492" t="s">
        <v>1287</v>
      </c>
      <c r="O34" s="492" t="s">
        <v>2968</v>
      </c>
      <c r="P34" s="492"/>
      <c r="Q34" s="490" t="s">
        <v>2593</v>
      </c>
      <c r="R34" s="492" t="s">
        <v>17</v>
      </c>
      <c r="S34" s="492" t="s">
        <v>17</v>
      </c>
      <c r="T34" s="492" t="s">
        <v>2969</v>
      </c>
    </row>
    <row r="35" spans="1:20" x14ac:dyDescent="0.25">
      <c r="A35" s="625"/>
      <c r="B35" s="566"/>
      <c r="C35" s="566"/>
      <c r="D35" s="625"/>
      <c r="E35" s="625"/>
      <c r="F35" s="566"/>
      <c r="G35" s="625"/>
      <c r="H35" s="566"/>
      <c r="I35" s="492" t="s">
        <v>17</v>
      </c>
      <c r="J35" s="498" t="s">
        <v>1856</v>
      </c>
      <c r="K35" s="492" t="s">
        <v>17</v>
      </c>
      <c r="L35" s="566"/>
      <c r="M35" s="497" t="s">
        <v>1247</v>
      </c>
      <c r="N35" s="497" t="s">
        <v>1461</v>
      </c>
      <c r="O35" s="492" t="s">
        <v>17</v>
      </c>
      <c r="P35" s="492" t="s">
        <v>17</v>
      </c>
      <c r="Q35" s="492" t="s">
        <v>17</v>
      </c>
      <c r="R35" s="492" t="s">
        <v>17</v>
      </c>
      <c r="S35" s="492" t="s">
        <v>17</v>
      </c>
      <c r="T35" s="492" t="s">
        <v>17</v>
      </c>
    </row>
    <row r="36" spans="1:20" ht="84" customHeight="1" x14ac:dyDescent="0.25">
      <c r="A36" s="625" t="s">
        <v>1719</v>
      </c>
      <c r="B36" s="566" t="s">
        <v>326</v>
      </c>
      <c r="C36" s="566"/>
      <c r="D36" s="625" t="s">
        <v>381</v>
      </c>
      <c r="E36" s="625" t="s">
        <v>382</v>
      </c>
      <c r="F36" s="566" t="s">
        <v>349</v>
      </c>
      <c r="G36" s="625" t="s">
        <v>383</v>
      </c>
      <c r="H36" s="566" t="s">
        <v>1191</v>
      </c>
      <c r="I36" s="492" t="s">
        <v>17</v>
      </c>
      <c r="J36" s="497" t="s">
        <v>966</v>
      </c>
      <c r="K36" s="492" t="s">
        <v>17</v>
      </c>
      <c r="L36" s="566" t="s">
        <v>331</v>
      </c>
      <c r="M36" s="492" t="s">
        <v>2419</v>
      </c>
      <c r="N36" s="492" t="s">
        <v>1201</v>
      </c>
      <c r="O36" s="492" t="s">
        <v>2970</v>
      </c>
      <c r="P36" s="491"/>
      <c r="Q36" s="490" t="s">
        <v>2591</v>
      </c>
      <c r="R36" s="492" t="s">
        <v>2971</v>
      </c>
      <c r="S36" s="492" t="s">
        <v>2972</v>
      </c>
      <c r="T36" s="492" t="s">
        <v>2939</v>
      </c>
    </row>
    <row r="37" spans="1:20" x14ac:dyDescent="0.25">
      <c r="A37" s="625"/>
      <c r="B37" s="566"/>
      <c r="C37" s="566"/>
      <c r="D37" s="625"/>
      <c r="E37" s="625"/>
      <c r="F37" s="566"/>
      <c r="G37" s="625"/>
      <c r="H37" s="566"/>
      <c r="I37" s="492" t="s">
        <v>17</v>
      </c>
      <c r="J37" s="498">
        <v>1256251317</v>
      </c>
      <c r="K37" s="492" t="s">
        <v>17</v>
      </c>
      <c r="L37" s="566"/>
      <c r="M37" s="497" t="s">
        <v>1248</v>
      </c>
      <c r="N37" s="497" t="s">
        <v>1247</v>
      </c>
      <c r="O37" s="492" t="s">
        <v>17</v>
      </c>
      <c r="P37" s="492" t="s">
        <v>17</v>
      </c>
      <c r="Q37" s="492" t="s">
        <v>17</v>
      </c>
      <c r="R37" s="492" t="s">
        <v>17</v>
      </c>
      <c r="S37" s="492" t="s">
        <v>17</v>
      </c>
      <c r="T37" s="492" t="s">
        <v>17</v>
      </c>
    </row>
    <row r="38" spans="1:20" ht="93.75" customHeight="1" x14ac:dyDescent="0.25">
      <c r="A38" s="625" t="s">
        <v>1720</v>
      </c>
      <c r="B38" s="566" t="s">
        <v>326</v>
      </c>
      <c r="C38" s="566"/>
      <c r="D38" s="625" t="s">
        <v>384</v>
      </c>
      <c r="E38" s="625" t="s">
        <v>385</v>
      </c>
      <c r="F38" s="566" t="s">
        <v>349</v>
      </c>
      <c r="G38" s="625" t="s">
        <v>386</v>
      </c>
      <c r="H38" s="566" t="s">
        <v>1191</v>
      </c>
      <c r="I38" s="492" t="s">
        <v>17</v>
      </c>
      <c r="J38" s="497" t="s">
        <v>1464</v>
      </c>
      <c r="K38" s="492" t="s">
        <v>40</v>
      </c>
      <c r="L38" s="566" t="s">
        <v>331</v>
      </c>
      <c r="M38" s="492" t="s">
        <v>1286</v>
      </c>
      <c r="N38" s="492" t="s">
        <v>1857</v>
      </c>
      <c r="O38" s="492" t="s">
        <v>2973</v>
      </c>
      <c r="P38" s="499"/>
      <c r="Q38" s="490" t="s">
        <v>2590</v>
      </c>
      <c r="R38" s="492" t="s">
        <v>2974</v>
      </c>
      <c r="S38" s="492" t="s">
        <v>2975</v>
      </c>
      <c r="T38" s="492" t="s">
        <v>2953</v>
      </c>
    </row>
    <row r="39" spans="1:20" ht="15.75" customHeight="1" x14ac:dyDescent="0.25">
      <c r="A39" s="625"/>
      <c r="B39" s="566"/>
      <c r="C39" s="566"/>
      <c r="D39" s="625"/>
      <c r="E39" s="625"/>
      <c r="F39" s="566"/>
      <c r="G39" s="625"/>
      <c r="H39" s="566"/>
      <c r="I39" s="492" t="s">
        <v>17</v>
      </c>
      <c r="J39" s="498" t="s">
        <v>1858</v>
      </c>
      <c r="K39" s="492" t="s">
        <v>40</v>
      </c>
      <c r="L39" s="631"/>
      <c r="M39" s="497" t="s">
        <v>40</v>
      </c>
      <c r="N39" s="497" t="s">
        <v>516</v>
      </c>
      <c r="O39" s="492" t="s">
        <v>17</v>
      </c>
      <c r="P39" s="492" t="s">
        <v>17</v>
      </c>
      <c r="Q39" s="492" t="s">
        <v>17</v>
      </c>
      <c r="R39" s="492" t="s">
        <v>17</v>
      </c>
      <c r="S39" s="492" t="s">
        <v>17</v>
      </c>
      <c r="T39" s="492" t="s">
        <v>17</v>
      </c>
    </row>
    <row r="40" spans="1:20" ht="48" customHeight="1" x14ac:dyDescent="0.25">
      <c r="A40" s="625" t="s">
        <v>1721</v>
      </c>
      <c r="B40" s="566" t="s">
        <v>326</v>
      </c>
      <c r="C40" s="566" t="s">
        <v>327</v>
      </c>
      <c r="D40" s="625" t="s">
        <v>1859</v>
      </c>
      <c r="E40" s="625" t="s">
        <v>387</v>
      </c>
      <c r="F40" s="566" t="s">
        <v>388</v>
      </c>
      <c r="G40" s="625" t="s">
        <v>389</v>
      </c>
      <c r="H40" s="566" t="s">
        <v>1202</v>
      </c>
      <c r="I40" s="492" t="s">
        <v>17</v>
      </c>
      <c r="J40" s="497" t="s">
        <v>896</v>
      </c>
      <c r="K40" s="492" t="s">
        <v>40</v>
      </c>
      <c r="L40" s="566" t="s">
        <v>331</v>
      </c>
      <c r="M40" s="492" t="s">
        <v>390</v>
      </c>
      <c r="N40" s="492" t="s">
        <v>391</v>
      </c>
      <c r="O40" s="492" t="s">
        <v>2976</v>
      </c>
      <c r="P40" s="492"/>
      <c r="Q40" s="490" t="s">
        <v>2593</v>
      </c>
      <c r="R40" s="492" t="s">
        <v>17</v>
      </c>
      <c r="S40" s="492" t="s">
        <v>17</v>
      </c>
      <c r="T40" s="492" t="s">
        <v>2977</v>
      </c>
    </row>
    <row r="41" spans="1:20" x14ac:dyDescent="0.25">
      <c r="A41" s="625"/>
      <c r="B41" s="566"/>
      <c r="C41" s="566"/>
      <c r="D41" s="625"/>
      <c r="E41" s="625"/>
      <c r="F41" s="566"/>
      <c r="G41" s="625"/>
      <c r="H41" s="566"/>
      <c r="I41" s="492" t="s">
        <v>17</v>
      </c>
      <c r="J41" s="498" t="s">
        <v>1860</v>
      </c>
      <c r="K41" s="492" t="s">
        <v>40</v>
      </c>
      <c r="L41" s="566"/>
      <c r="M41" s="497" t="s">
        <v>362</v>
      </c>
      <c r="N41" s="497" t="s">
        <v>894</v>
      </c>
      <c r="O41" s="492" t="s">
        <v>17</v>
      </c>
      <c r="P41" s="492" t="s">
        <v>17</v>
      </c>
      <c r="Q41" s="492" t="s">
        <v>17</v>
      </c>
      <c r="R41" s="492" t="s">
        <v>17</v>
      </c>
      <c r="S41" s="492" t="s">
        <v>17</v>
      </c>
      <c r="T41" s="492" t="s">
        <v>17</v>
      </c>
    </row>
    <row r="42" spans="1:20" ht="108" customHeight="1" x14ac:dyDescent="0.25">
      <c r="A42" s="625" t="s">
        <v>1722</v>
      </c>
      <c r="B42" s="566" t="s">
        <v>326</v>
      </c>
      <c r="C42" s="566"/>
      <c r="D42" s="625" t="s">
        <v>392</v>
      </c>
      <c r="E42" s="625" t="s">
        <v>333</v>
      </c>
      <c r="F42" s="566" t="s">
        <v>349</v>
      </c>
      <c r="G42" s="625" t="s">
        <v>2420</v>
      </c>
      <c r="H42" s="566" t="s">
        <v>1191</v>
      </c>
      <c r="I42" s="492" t="s">
        <v>17</v>
      </c>
      <c r="J42" s="497" t="s">
        <v>1465</v>
      </c>
      <c r="K42" s="492" t="s">
        <v>17</v>
      </c>
      <c r="L42" s="566" t="s">
        <v>331</v>
      </c>
      <c r="M42" s="492" t="s">
        <v>1861</v>
      </c>
      <c r="N42" s="492" t="s">
        <v>1862</v>
      </c>
      <c r="O42" s="492" t="s">
        <v>2978</v>
      </c>
      <c r="P42" s="492"/>
      <c r="Q42" s="490" t="s">
        <v>2592</v>
      </c>
      <c r="R42" s="492" t="s">
        <v>17</v>
      </c>
      <c r="S42" s="492" t="s">
        <v>17</v>
      </c>
      <c r="T42" s="492" t="s">
        <v>2977</v>
      </c>
    </row>
    <row r="43" spans="1:20" x14ac:dyDescent="0.25">
      <c r="A43" s="625"/>
      <c r="B43" s="566"/>
      <c r="C43" s="566"/>
      <c r="D43" s="625"/>
      <c r="E43" s="625"/>
      <c r="F43" s="566"/>
      <c r="G43" s="625"/>
      <c r="H43" s="566"/>
      <c r="I43" s="492" t="s">
        <v>17</v>
      </c>
      <c r="J43" s="498" t="s">
        <v>1863</v>
      </c>
      <c r="K43" s="492" t="s">
        <v>17</v>
      </c>
      <c r="L43" s="566"/>
      <c r="M43" s="497" t="s">
        <v>895</v>
      </c>
      <c r="N43" s="497" t="s">
        <v>1471</v>
      </c>
      <c r="O43" s="492" t="s">
        <v>17</v>
      </c>
      <c r="P43" s="492" t="s">
        <v>17</v>
      </c>
      <c r="Q43" s="492" t="s">
        <v>17</v>
      </c>
      <c r="R43" s="492" t="s">
        <v>17</v>
      </c>
      <c r="S43" s="492" t="s">
        <v>17</v>
      </c>
      <c r="T43" s="492" t="s">
        <v>17</v>
      </c>
    </row>
    <row r="44" spans="1:20" ht="98.25" customHeight="1" x14ac:dyDescent="0.25">
      <c r="A44" s="625" t="s">
        <v>1723</v>
      </c>
      <c r="B44" s="566" t="s">
        <v>326</v>
      </c>
      <c r="C44" s="566"/>
      <c r="D44" s="625" t="s">
        <v>393</v>
      </c>
      <c r="E44" s="625" t="s">
        <v>394</v>
      </c>
      <c r="F44" s="566" t="s">
        <v>395</v>
      </c>
      <c r="G44" s="566" t="s">
        <v>396</v>
      </c>
      <c r="H44" s="566" t="s">
        <v>1203</v>
      </c>
      <c r="I44" s="492" t="s">
        <v>17</v>
      </c>
      <c r="J44" s="497" t="s">
        <v>1466</v>
      </c>
      <c r="K44" s="492" t="s">
        <v>40</v>
      </c>
      <c r="L44" s="566" t="s">
        <v>14</v>
      </c>
      <c r="M44" s="492" t="s">
        <v>396</v>
      </c>
      <c r="N44" s="492" t="s">
        <v>17</v>
      </c>
      <c r="O44" s="492" t="s">
        <v>2979</v>
      </c>
      <c r="P44" s="492"/>
      <c r="Q44" s="490" t="s">
        <v>2591</v>
      </c>
      <c r="R44" s="492" t="s">
        <v>2980</v>
      </c>
      <c r="S44" s="492" t="s">
        <v>2981</v>
      </c>
      <c r="T44" s="492" t="s">
        <v>2982</v>
      </c>
    </row>
    <row r="45" spans="1:20" x14ac:dyDescent="0.25">
      <c r="A45" s="625"/>
      <c r="B45" s="566"/>
      <c r="C45" s="566"/>
      <c r="D45" s="625"/>
      <c r="E45" s="625"/>
      <c r="F45" s="566"/>
      <c r="G45" s="566"/>
      <c r="H45" s="566"/>
      <c r="I45" s="492" t="s">
        <v>17</v>
      </c>
      <c r="J45" s="498"/>
      <c r="K45" s="492" t="s">
        <v>40</v>
      </c>
      <c r="L45" s="631"/>
      <c r="M45" s="497" t="s">
        <v>1466</v>
      </c>
      <c r="N45" s="497" t="s">
        <v>40</v>
      </c>
      <c r="O45" s="492" t="s">
        <v>17</v>
      </c>
      <c r="P45" s="492" t="s">
        <v>17</v>
      </c>
      <c r="Q45" s="492" t="s">
        <v>17</v>
      </c>
      <c r="R45" s="492" t="s">
        <v>17</v>
      </c>
      <c r="S45" s="492" t="s">
        <v>17</v>
      </c>
      <c r="T45" s="492" t="s">
        <v>17</v>
      </c>
    </row>
    <row r="46" spans="1:20" ht="163.5" customHeight="1" x14ac:dyDescent="0.25">
      <c r="A46" s="625" t="s">
        <v>1724</v>
      </c>
      <c r="B46" s="566" t="s">
        <v>397</v>
      </c>
      <c r="C46" s="566" t="s">
        <v>398</v>
      </c>
      <c r="D46" s="566" t="s">
        <v>399</v>
      </c>
      <c r="E46" s="625" t="s">
        <v>387</v>
      </c>
      <c r="F46" s="566" t="s">
        <v>400</v>
      </c>
      <c r="G46" s="566" t="s">
        <v>1204</v>
      </c>
      <c r="H46" s="566" t="s">
        <v>401</v>
      </c>
      <c r="I46" s="492" t="s">
        <v>17</v>
      </c>
      <c r="J46" s="497" t="s">
        <v>1444</v>
      </c>
      <c r="K46" s="492" t="s">
        <v>17</v>
      </c>
      <c r="L46" s="566" t="s">
        <v>331</v>
      </c>
      <c r="M46" s="492" t="s">
        <v>402</v>
      </c>
      <c r="N46" s="492" t="s">
        <v>403</v>
      </c>
      <c r="O46" s="496" t="s">
        <v>2946</v>
      </c>
      <c r="P46" s="496"/>
      <c r="Q46" s="490" t="s">
        <v>2591</v>
      </c>
      <c r="R46" s="492" t="s">
        <v>2983</v>
      </c>
      <c r="S46" s="492" t="s">
        <v>2984</v>
      </c>
      <c r="T46" s="492" t="s">
        <v>2985</v>
      </c>
    </row>
    <row r="47" spans="1:20" ht="23.25" customHeight="1" x14ac:dyDescent="0.25">
      <c r="A47" s="625"/>
      <c r="B47" s="566"/>
      <c r="C47" s="566"/>
      <c r="D47" s="566"/>
      <c r="E47" s="625"/>
      <c r="F47" s="566"/>
      <c r="G47" s="566"/>
      <c r="H47" s="566"/>
      <c r="I47" s="492" t="s">
        <v>17</v>
      </c>
      <c r="J47" s="500" t="s">
        <v>3488</v>
      </c>
      <c r="K47" s="492" t="s">
        <v>17</v>
      </c>
      <c r="L47" s="566"/>
      <c r="M47" s="497">
        <v>500000</v>
      </c>
      <c r="N47" s="497" t="s">
        <v>966</v>
      </c>
      <c r="O47" s="492" t="s">
        <v>17</v>
      </c>
      <c r="P47" s="492" t="s">
        <v>17</v>
      </c>
      <c r="Q47" s="492" t="s">
        <v>17</v>
      </c>
      <c r="R47" s="492" t="s">
        <v>17</v>
      </c>
      <c r="S47" s="492" t="s">
        <v>17</v>
      </c>
      <c r="T47" s="492" t="s">
        <v>17</v>
      </c>
    </row>
    <row r="48" spans="1:20" ht="96" x14ac:dyDescent="0.25">
      <c r="A48" s="625" t="s">
        <v>1725</v>
      </c>
      <c r="B48" s="566" t="s">
        <v>397</v>
      </c>
      <c r="C48" s="566" t="s">
        <v>398</v>
      </c>
      <c r="D48" s="566" t="s">
        <v>404</v>
      </c>
      <c r="E48" s="632">
        <v>35</v>
      </c>
      <c r="F48" s="566" t="s">
        <v>405</v>
      </c>
      <c r="G48" s="566" t="s">
        <v>2348</v>
      </c>
      <c r="H48" s="566" t="s">
        <v>2349</v>
      </c>
      <c r="I48" s="492" t="s">
        <v>40</v>
      </c>
      <c r="J48" s="497" t="s">
        <v>1128</v>
      </c>
      <c r="K48" s="492" t="s">
        <v>40</v>
      </c>
      <c r="L48" s="566" t="s">
        <v>331</v>
      </c>
      <c r="M48" s="492" t="s">
        <v>406</v>
      </c>
      <c r="N48" s="492" t="s">
        <v>407</v>
      </c>
      <c r="O48" s="492" t="s">
        <v>2986</v>
      </c>
      <c r="P48" s="492"/>
      <c r="Q48" s="490" t="s">
        <v>2591</v>
      </c>
      <c r="R48" s="492" t="s">
        <v>2987</v>
      </c>
      <c r="S48" s="492" t="s">
        <v>2988</v>
      </c>
      <c r="T48" s="492" t="s">
        <v>2989</v>
      </c>
    </row>
    <row r="49" spans="1:20" ht="25.5" customHeight="1" x14ac:dyDescent="0.25">
      <c r="A49" s="625"/>
      <c r="B49" s="566"/>
      <c r="C49" s="566"/>
      <c r="D49" s="566"/>
      <c r="E49" s="632"/>
      <c r="F49" s="566"/>
      <c r="G49" s="566"/>
      <c r="H49" s="566"/>
      <c r="I49" s="492" t="s">
        <v>40</v>
      </c>
      <c r="J49" s="120" t="s">
        <v>2350</v>
      </c>
      <c r="K49" s="492" t="s">
        <v>40</v>
      </c>
      <c r="L49" s="566"/>
      <c r="M49" s="492" t="s">
        <v>40</v>
      </c>
      <c r="N49" s="492" t="s">
        <v>40</v>
      </c>
      <c r="O49" s="492" t="s">
        <v>17</v>
      </c>
      <c r="P49" s="492" t="s">
        <v>17</v>
      </c>
      <c r="Q49" s="492" t="s">
        <v>17</v>
      </c>
      <c r="R49" s="492" t="s">
        <v>17</v>
      </c>
      <c r="S49" s="492" t="s">
        <v>17</v>
      </c>
      <c r="T49" s="492" t="s">
        <v>17</v>
      </c>
    </row>
    <row r="50" spans="1:20" s="122" customFormat="1" ht="132" x14ac:dyDescent="0.25">
      <c r="A50" s="625" t="s">
        <v>1726</v>
      </c>
      <c r="B50" s="566" t="s">
        <v>397</v>
      </c>
      <c r="C50" s="566" t="s">
        <v>408</v>
      </c>
      <c r="D50" s="625" t="s">
        <v>409</v>
      </c>
      <c r="E50" s="632" t="s">
        <v>2351</v>
      </c>
      <c r="F50" s="566" t="s">
        <v>410</v>
      </c>
      <c r="G50" s="566" t="s">
        <v>411</v>
      </c>
      <c r="H50" s="566" t="s">
        <v>1205</v>
      </c>
      <c r="I50" s="492" t="s">
        <v>17</v>
      </c>
      <c r="J50" s="497" t="s">
        <v>966</v>
      </c>
      <c r="K50" s="492" t="s">
        <v>40</v>
      </c>
      <c r="L50" s="566" t="s">
        <v>331</v>
      </c>
      <c r="M50" s="492" t="s">
        <v>1864</v>
      </c>
      <c r="N50" s="492" t="s">
        <v>1865</v>
      </c>
      <c r="O50" s="492" t="s">
        <v>2990</v>
      </c>
      <c r="P50" s="492"/>
      <c r="Q50" s="490" t="s">
        <v>2591</v>
      </c>
      <c r="R50" s="492" t="s">
        <v>2991</v>
      </c>
      <c r="S50" s="492" t="s">
        <v>2992</v>
      </c>
      <c r="T50" s="492" t="s">
        <v>2993</v>
      </c>
    </row>
    <row r="51" spans="1:20" s="122" customFormat="1" x14ac:dyDescent="0.25">
      <c r="A51" s="625"/>
      <c r="B51" s="566"/>
      <c r="C51" s="566"/>
      <c r="D51" s="625"/>
      <c r="E51" s="632"/>
      <c r="F51" s="566"/>
      <c r="G51" s="566"/>
      <c r="H51" s="566"/>
      <c r="I51" s="492" t="s">
        <v>17</v>
      </c>
      <c r="J51" s="500" t="s">
        <v>3489</v>
      </c>
      <c r="K51" s="492" t="s">
        <v>40</v>
      </c>
      <c r="L51" s="566"/>
      <c r="M51" s="497" t="s">
        <v>40</v>
      </c>
      <c r="N51" s="497" t="s">
        <v>40</v>
      </c>
      <c r="O51" s="492" t="s">
        <v>17</v>
      </c>
      <c r="P51" s="492" t="s">
        <v>17</v>
      </c>
      <c r="Q51" s="492" t="s">
        <v>17</v>
      </c>
      <c r="R51" s="492" t="s">
        <v>17</v>
      </c>
      <c r="S51" s="492" t="s">
        <v>17</v>
      </c>
      <c r="T51" s="492" t="s">
        <v>17</v>
      </c>
    </row>
    <row r="52" spans="1:20" s="122" customFormat="1" ht="84" x14ac:dyDescent="0.25">
      <c r="A52" s="625" t="s">
        <v>1727</v>
      </c>
      <c r="B52" s="566" t="s">
        <v>397</v>
      </c>
      <c r="C52" s="566" t="s">
        <v>413</v>
      </c>
      <c r="D52" s="566" t="s">
        <v>414</v>
      </c>
      <c r="E52" s="634">
        <v>15</v>
      </c>
      <c r="F52" s="566" t="s">
        <v>1288</v>
      </c>
      <c r="G52" s="566" t="s">
        <v>415</v>
      </c>
      <c r="H52" s="566" t="s">
        <v>1206</v>
      </c>
      <c r="I52" s="492" t="s">
        <v>17</v>
      </c>
      <c r="J52" s="497" t="s">
        <v>962</v>
      </c>
      <c r="K52" s="492" t="s">
        <v>17</v>
      </c>
      <c r="L52" s="566" t="s">
        <v>331</v>
      </c>
      <c r="M52" s="492" t="s">
        <v>1207</v>
      </c>
      <c r="N52" s="492" t="s">
        <v>1208</v>
      </c>
      <c r="O52" s="492" t="s">
        <v>2994</v>
      </c>
      <c r="P52" s="492"/>
      <c r="Q52" s="490" t="s">
        <v>2592</v>
      </c>
      <c r="R52" s="492" t="s">
        <v>17</v>
      </c>
      <c r="S52" s="492" t="s">
        <v>17</v>
      </c>
      <c r="T52" s="492" t="s">
        <v>2995</v>
      </c>
    </row>
    <row r="53" spans="1:20" s="122" customFormat="1" ht="24" customHeight="1" x14ac:dyDescent="0.25">
      <c r="A53" s="625"/>
      <c r="B53" s="566"/>
      <c r="C53" s="566"/>
      <c r="D53" s="566"/>
      <c r="E53" s="634"/>
      <c r="F53" s="566"/>
      <c r="G53" s="566"/>
      <c r="H53" s="566"/>
      <c r="I53" s="492" t="s">
        <v>17</v>
      </c>
      <c r="J53" s="500" t="s">
        <v>3490</v>
      </c>
      <c r="K53" s="492" t="s">
        <v>17</v>
      </c>
      <c r="L53" s="566"/>
      <c r="M53" s="497" t="s">
        <v>40</v>
      </c>
      <c r="N53" s="497" t="s">
        <v>1321</v>
      </c>
      <c r="O53" s="492" t="s">
        <v>17</v>
      </c>
      <c r="P53" s="492" t="s">
        <v>17</v>
      </c>
      <c r="Q53" s="492" t="s">
        <v>17</v>
      </c>
      <c r="R53" s="492" t="s">
        <v>17</v>
      </c>
      <c r="S53" s="492" t="s">
        <v>17</v>
      </c>
      <c r="T53" s="492" t="s">
        <v>17</v>
      </c>
    </row>
    <row r="54" spans="1:20" s="122" customFormat="1" ht="136.5" customHeight="1" x14ac:dyDescent="0.25">
      <c r="A54" s="625" t="s">
        <v>1728</v>
      </c>
      <c r="B54" s="566" t="s">
        <v>397</v>
      </c>
      <c r="C54" s="566" t="s">
        <v>416</v>
      </c>
      <c r="D54" s="566" t="s">
        <v>417</v>
      </c>
      <c r="E54" s="632">
        <v>20</v>
      </c>
      <c r="F54" s="566" t="s">
        <v>1866</v>
      </c>
      <c r="G54" s="566" t="s">
        <v>418</v>
      </c>
      <c r="H54" s="566" t="s">
        <v>1209</v>
      </c>
      <c r="I54" s="492" t="s">
        <v>17</v>
      </c>
      <c r="J54" s="497" t="s">
        <v>1467</v>
      </c>
      <c r="K54" s="492" t="s">
        <v>17</v>
      </c>
      <c r="L54" s="566" t="s">
        <v>331</v>
      </c>
      <c r="M54" s="492" t="s">
        <v>1210</v>
      </c>
      <c r="N54" s="492" t="s">
        <v>1208</v>
      </c>
      <c r="O54" s="492" t="s">
        <v>2994</v>
      </c>
      <c r="P54" s="492"/>
      <c r="Q54" s="490" t="s">
        <v>2592</v>
      </c>
      <c r="R54" s="492" t="s">
        <v>17</v>
      </c>
      <c r="S54" s="492" t="s">
        <v>17</v>
      </c>
      <c r="T54" s="492" t="s">
        <v>2989</v>
      </c>
    </row>
    <row r="55" spans="1:20" s="122" customFormat="1" ht="28.5" customHeight="1" x14ac:dyDescent="0.25">
      <c r="A55" s="625"/>
      <c r="B55" s="566"/>
      <c r="C55" s="566"/>
      <c r="D55" s="566"/>
      <c r="E55" s="632"/>
      <c r="F55" s="566"/>
      <c r="G55" s="566"/>
      <c r="H55" s="566"/>
      <c r="I55" s="492" t="s">
        <v>17</v>
      </c>
      <c r="J55" s="500" t="s">
        <v>3491</v>
      </c>
      <c r="K55" s="492" t="s">
        <v>17</v>
      </c>
      <c r="L55" s="566"/>
      <c r="M55" s="497" t="s">
        <v>40</v>
      </c>
      <c r="N55" s="497">
        <v>1500000</v>
      </c>
      <c r="O55" s="492" t="s">
        <v>17</v>
      </c>
      <c r="P55" s="492" t="s">
        <v>17</v>
      </c>
      <c r="Q55" s="492" t="s">
        <v>17</v>
      </c>
      <c r="R55" s="492" t="s">
        <v>17</v>
      </c>
      <c r="S55" s="492" t="s">
        <v>17</v>
      </c>
      <c r="T55" s="492" t="s">
        <v>17</v>
      </c>
    </row>
    <row r="56" spans="1:20" s="122" customFormat="1" ht="108" customHeight="1" x14ac:dyDescent="0.25">
      <c r="A56" s="625" t="s">
        <v>1729</v>
      </c>
      <c r="B56" s="566" t="s">
        <v>419</v>
      </c>
      <c r="C56" s="566" t="s">
        <v>420</v>
      </c>
      <c r="D56" s="566" t="s">
        <v>421</v>
      </c>
      <c r="E56" s="632">
        <v>32</v>
      </c>
      <c r="F56" s="566" t="s">
        <v>422</v>
      </c>
      <c r="G56" s="566" t="s">
        <v>423</v>
      </c>
      <c r="H56" s="566" t="s">
        <v>1211</v>
      </c>
      <c r="I56" s="492" t="s">
        <v>17</v>
      </c>
      <c r="J56" s="497" t="s">
        <v>516</v>
      </c>
      <c r="K56" s="492" t="s">
        <v>17</v>
      </c>
      <c r="L56" s="566" t="s">
        <v>331</v>
      </c>
      <c r="M56" s="492" t="s">
        <v>1210</v>
      </c>
      <c r="N56" s="492" t="s">
        <v>1867</v>
      </c>
      <c r="O56" s="492" t="s">
        <v>2996</v>
      </c>
      <c r="P56" s="492"/>
      <c r="Q56" s="490" t="s">
        <v>2590</v>
      </c>
      <c r="R56" s="492" t="s">
        <v>2997</v>
      </c>
      <c r="S56" s="492" t="s">
        <v>2998</v>
      </c>
      <c r="T56" s="492"/>
    </row>
    <row r="57" spans="1:20" s="122" customFormat="1" ht="22.5" customHeight="1" x14ac:dyDescent="0.25">
      <c r="A57" s="625"/>
      <c r="B57" s="566"/>
      <c r="C57" s="566"/>
      <c r="D57" s="566"/>
      <c r="E57" s="632"/>
      <c r="F57" s="566"/>
      <c r="G57" s="566"/>
      <c r="H57" s="566"/>
      <c r="I57" s="492" t="s">
        <v>17</v>
      </c>
      <c r="J57" s="492" t="s">
        <v>2352</v>
      </c>
      <c r="K57" s="492" t="s">
        <v>17</v>
      </c>
      <c r="L57" s="566"/>
      <c r="M57" s="497">
        <v>0</v>
      </c>
      <c r="N57" s="497">
        <v>0</v>
      </c>
      <c r="O57" s="492" t="s">
        <v>17</v>
      </c>
      <c r="P57" s="492" t="s">
        <v>17</v>
      </c>
      <c r="Q57" s="492" t="s">
        <v>17</v>
      </c>
      <c r="R57" s="492" t="s">
        <v>17</v>
      </c>
      <c r="S57" s="492" t="s">
        <v>17</v>
      </c>
      <c r="T57" s="492" t="s">
        <v>17</v>
      </c>
    </row>
    <row r="58" spans="1:20" ht="120" customHeight="1" x14ac:dyDescent="0.25">
      <c r="A58" s="625" t="s">
        <v>1730</v>
      </c>
      <c r="B58" s="566" t="s">
        <v>326</v>
      </c>
      <c r="C58" s="566" t="s">
        <v>1868</v>
      </c>
      <c r="D58" s="632" t="s">
        <v>2421</v>
      </c>
      <c r="E58" s="566" t="s">
        <v>424</v>
      </c>
      <c r="F58" s="566" t="s">
        <v>1212</v>
      </c>
      <c r="G58" s="566" t="s">
        <v>425</v>
      </c>
      <c r="H58" s="566" t="s">
        <v>1213</v>
      </c>
      <c r="I58" s="492" t="s">
        <v>17</v>
      </c>
      <c r="J58" s="497" t="s">
        <v>1869</v>
      </c>
      <c r="K58" s="492" t="s">
        <v>17</v>
      </c>
      <c r="L58" s="566" t="s">
        <v>426</v>
      </c>
      <c r="M58" s="492" t="s">
        <v>1214</v>
      </c>
      <c r="N58" s="492" t="s">
        <v>1215</v>
      </c>
      <c r="O58" s="492" t="s">
        <v>2999</v>
      </c>
      <c r="P58" s="493"/>
      <c r="Q58" s="490" t="s">
        <v>2591</v>
      </c>
      <c r="R58" s="492" t="s">
        <v>3000</v>
      </c>
      <c r="S58" s="492" t="s">
        <v>3001</v>
      </c>
      <c r="T58" s="492" t="s">
        <v>3002</v>
      </c>
    </row>
    <row r="59" spans="1:20" ht="16.5" customHeight="1" x14ac:dyDescent="0.25">
      <c r="A59" s="625"/>
      <c r="B59" s="566"/>
      <c r="C59" s="633"/>
      <c r="D59" s="632"/>
      <c r="E59" s="566"/>
      <c r="F59" s="631"/>
      <c r="G59" s="631"/>
      <c r="H59" s="566"/>
      <c r="I59" s="492" t="s">
        <v>17</v>
      </c>
      <c r="J59" s="494" t="s">
        <v>3492</v>
      </c>
      <c r="K59" s="492" t="s">
        <v>17</v>
      </c>
      <c r="L59" s="566"/>
      <c r="M59" s="119" t="s">
        <v>1870</v>
      </c>
      <c r="N59" s="119" t="s">
        <v>1871</v>
      </c>
      <c r="O59" s="492" t="s">
        <v>17</v>
      </c>
      <c r="P59" s="492" t="s">
        <v>17</v>
      </c>
      <c r="Q59" s="492" t="s">
        <v>17</v>
      </c>
      <c r="R59" s="492" t="s">
        <v>17</v>
      </c>
      <c r="S59" s="492" t="s">
        <v>17</v>
      </c>
      <c r="T59" s="492" t="s">
        <v>17</v>
      </c>
    </row>
    <row r="60" spans="1:20" ht="166.5" customHeight="1" x14ac:dyDescent="0.25">
      <c r="A60" s="625" t="s">
        <v>2377</v>
      </c>
      <c r="B60" s="566" t="s">
        <v>419</v>
      </c>
      <c r="C60" s="566" t="s">
        <v>2353</v>
      </c>
      <c r="D60" s="632" t="s">
        <v>2422</v>
      </c>
      <c r="E60" s="566">
        <v>22</v>
      </c>
      <c r="F60" s="566" t="s">
        <v>3493</v>
      </c>
      <c r="G60" s="566" t="s">
        <v>2354</v>
      </c>
      <c r="H60" s="566" t="s">
        <v>2355</v>
      </c>
      <c r="I60" s="492" t="s">
        <v>17</v>
      </c>
      <c r="J60" s="497">
        <v>6600000</v>
      </c>
      <c r="K60" s="492" t="s">
        <v>17</v>
      </c>
      <c r="L60" s="566" t="s">
        <v>426</v>
      </c>
      <c r="M60" s="492" t="s">
        <v>2356</v>
      </c>
      <c r="N60" s="492" t="s">
        <v>2357</v>
      </c>
      <c r="O60" s="492" t="s">
        <v>3494</v>
      </c>
      <c r="P60" s="492"/>
      <c r="Q60" s="490" t="s">
        <v>2591</v>
      </c>
      <c r="R60" s="492" t="s">
        <v>3003</v>
      </c>
      <c r="S60" s="492" t="s">
        <v>3495</v>
      </c>
      <c r="T60" s="492" t="s">
        <v>3496</v>
      </c>
    </row>
    <row r="61" spans="1:20" ht="37.5" customHeight="1" x14ac:dyDescent="0.25">
      <c r="A61" s="625"/>
      <c r="B61" s="566"/>
      <c r="C61" s="566"/>
      <c r="D61" s="632"/>
      <c r="E61" s="566"/>
      <c r="F61" s="631"/>
      <c r="G61" s="631"/>
      <c r="H61" s="566"/>
      <c r="I61" s="492" t="s">
        <v>17</v>
      </c>
      <c r="J61" s="492" t="s">
        <v>2358</v>
      </c>
      <c r="K61" s="492" t="s">
        <v>17</v>
      </c>
      <c r="L61" s="566"/>
      <c r="M61" s="119">
        <v>100000</v>
      </c>
      <c r="N61" s="119">
        <v>200000</v>
      </c>
      <c r="O61" s="492" t="s">
        <v>17</v>
      </c>
      <c r="P61" s="492" t="s">
        <v>17</v>
      </c>
      <c r="Q61" s="492" t="s">
        <v>17</v>
      </c>
      <c r="R61" s="492" t="s">
        <v>17</v>
      </c>
      <c r="S61" s="492" t="s">
        <v>17</v>
      </c>
      <c r="T61" s="492" t="s">
        <v>17</v>
      </c>
    </row>
    <row r="62" spans="1:20" ht="120.75" customHeight="1" x14ac:dyDescent="0.25">
      <c r="A62" s="625" t="s">
        <v>2378</v>
      </c>
      <c r="B62" s="566" t="s">
        <v>419</v>
      </c>
      <c r="C62" s="566" t="s">
        <v>420</v>
      </c>
      <c r="D62" s="632" t="s">
        <v>2359</v>
      </c>
      <c r="E62" s="566">
        <v>33</v>
      </c>
      <c r="F62" s="566" t="s">
        <v>2360</v>
      </c>
      <c r="G62" s="566" t="s">
        <v>2361</v>
      </c>
      <c r="H62" s="566" t="s">
        <v>2362</v>
      </c>
      <c r="I62" s="492" t="s">
        <v>17</v>
      </c>
      <c r="J62" s="497">
        <v>8000000</v>
      </c>
      <c r="K62" s="492" t="s">
        <v>17</v>
      </c>
      <c r="L62" s="566" t="s">
        <v>2363</v>
      </c>
      <c r="M62" s="492" t="s">
        <v>2364</v>
      </c>
      <c r="N62" s="492" t="s">
        <v>2365</v>
      </c>
      <c r="O62" s="492" t="s">
        <v>3004</v>
      </c>
      <c r="P62" s="492"/>
      <c r="Q62" s="490" t="s">
        <v>2590</v>
      </c>
      <c r="R62" s="492" t="s">
        <v>3005</v>
      </c>
      <c r="S62" s="492" t="s">
        <v>3006</v>
      </c>
      <c r="T62" s="492" t="s">
        <v>3007</v>
      </c>
    </row>
    <row r="63" spans="1:20" ht="48" customHeight="1" x14ac:dyDescent="0.25">
      <c r="A63" s="625"/>
      <c r="B63" s="566"/>
      <c r="C63" s="566"/>
      <c r="D63" s="632"/>
      <c r="E63" s="566"/>
      <c r="F63" s="631"/>
      <c r="G63" s="631"/>
      <c r="H63" s="566"/>
      <c r="I63" s="492" t="s">
        <v>17</v>
      </c>
      <c r="J63" s="494" t="s">
        <v>3497</v>
      </c>
      <c r="K63" s="492" t="s">
        <v>17</v>
      </c>
      <c r="L63" s="566"/>
      <c r="M63" s="119">
        <v>4000000</v>
      </c>
      <c r="N63" s="119">
        <v>4000000</v>
      </c>
      <c r="O63" s="492" t="s">
        <v>17</v>
      </c>
      <c r="P63" s="492" t="s">
        <v>17</v>
      </c>
      <c r="Q63" s="492" t="s">
        <v>17</v>
      </c>
      <c r="R63" s="492" t="s">
        <v>17</v>
      </c>
      <c r="S63" s="492" t="s">
        <v>17</v>
      </c>
      <c r="T63" s="492" t="s">
        <v>17</v>
      </c>
    </row>
    <row r="64" spans="1:20" s="121" customFormat="1" ht="102" customHeight="1" x14ac:dyDescent="0.25">
      <c r="A64" s="625" t="s">
        <v>2379</v>
      </c>
      <c r="B64" s="566" t="s">
        <v>397</v>
      </c>
      <c r="C64" s="566" t="s">
        <v>416</v>
      </c>
      <c r="D64" s="632" t="s">
        <v>3498</v>
      </c>
      <c r="E64" s="566">
        <v>27</v>
      </c>
      <c r="F64" s="566" t="s">
        <v>2366</v>
      </c>
      <c r="G64" s="566" t="s">
        <v>2367</v>
      </c>
      <c r="H64" s="566" t="s">
        <v>2368</v>
      </c>
      <c r="I64" s="492" t="s">
        <v>17</v>
      </c>
      <c r="J64" s="497">
        <v>2100000</v>
      </c>
      <c r="K64" s="492" t="s">
        <v>17</v>
      </c>
      <c r="L64" s="566" t="s">
        <v>2369</v>
      </c>
      <c r="M64" s="118" t="s">
        <v>2370</v>
      </c>
      <c r="N64" s="492" t="s">
        <v>17</v>
      </c>
      <c r="O64" s="492" t="s">
        <v>3008</v>
      </c>
      <c r="P64" s="492"/>
      <c r="Q64" s="490" t="s">
        <v>2592</v>
      </c>
      <c r="R64" s="492" t="s">
        <v>17</v>
      </c>
      <c r="S64" s="492" t="s">
        <v>17</v>
      </c>
      <c r="T64" s="492" t="s">
        <v>3009</v>
      </c>
    </row>
    <row r="65" spans="1:20" ht="19.149999999999999" customHeight="1" x14ac:dyDescent="0.25">
      <c r="A65" s="625"/>
      <c r="B65" s="566"/>
      <c r="C65" s="566"/>
      <c r="D65" s="632"/>
      <c r="E65" s="566"/>
      <c r="F65" s="631"/>
      <c r="G65" s="631"/>
      <c r="H65" s="566"/>
      <c r="I65" s="492" t="s">
        <v>17</v>
      </c>
      <c r="J65" s="492" t="s">
        <v>2371</v>
      </c>
      <c r="K65" s="492" t="s">
        <v>17</v>
      </c>
      <c r="L65" s="566"/>
      <c r="M65" s="497" t="s">
        <v>1449</v>
      </c>
      <c r="N65" s="119" t="s">
        <v>40</v>
      </c>
      <c r="O65" s="492" t="s">
        <v>17</v>
      </c>
      <c r="P65" s="492" t="s">
        <v>17</v>
      </c>
      <c r="Q65" s="492" t="s">
        <v>17</v>
      </c>
      <c r="R65" s="492" t="s">
        <v>17</v>
      </c>
      <c r="S65" s="492" t="s">
        <v>17</v>
      </c>
      <c r="T65" s="492" t="s">
        <v>17</v>
      </c>
    </row>
    <row r="66" spans="1:20" ht="171" customHeight="1" x14ac:dyDescent="0.25">
      <c r="A66" s="625" t="s">
        <v>2380</v>
      </c>
      <c r="B66" s="572" t="s">
        <v>419</v>
      </c>
      <c r="C66" s="572" t="s">
        <v>420</v>
      </c>
      <c r="D66" s="632" t="s">
        <v>2372</v>
      </c>
      <c r="E66" s="566">
        <v>32</v>
      </c>
      <c r="F66" s="566" t="s">
        <v>2373</v>
      </c>
      <c r="G66" s="566" t="s">
        <v>2374</v>
      </c>
      <c r="H66" s="566" t="s">
        <v>2375</v>
      </c>
      <c r="I66" s="492" t="s">
        <v>17</v>
      </c>
      <c r="J66" s="497" t="s">
        <v>1301</v>
      </c>
      <c r="K66" s="492" t="s">
        <v>17</v>
      </c>
      <c r="L66" s="566" t="s">
        <v>2363</v>
      </c>
      <c r="M66" s="492" t="s">
        <v>2376</v>
      </c>
      <c r="N66" s="492" t="s">
        <v>3010</v>
      </c>
      <c r="O66" s="492" t="s">
        <v>3011</v>
      </c>
      <c r="P66" s="492"/>
      <c r="Q66" s="490" t="s">
        <v>2590</v>
      </c>
      <c r="R66" s="492" t="s">
        <v>3012</v>
      </c>
      <c r="S66" s="492" t="s">
        <v>3013</v>
      </c>
      <c r="T66" s="492" t="s">
        <v>3014</v>
      </c>
    </row>
    <row r="67" spans="1:20" ht="23.45" customHeight="1" x14ac:dyDescent="0.25">
      <c r="A67" s="625"/>
      <c r="B67" s="573"/>
      <c r="C67" s="573"/>
      <c r="D67" s="632"/>
      <c r="E67" s="566"/>
      <c r="F67" s="631"/>
      <c r="G67" s="631"/>
      <c r="H67" s="566"/>
      <c r="I67" s="492" t="s">
        <v>17</v>
      </c>
      <c r="J67" s="494" t="s">
        <v>3499</v>
      </c>
      <c r="K67" s="492" t="s">
        <v>17</v>
      </c>
      <c r="L67" s="566"/>
      <c r="M67" s="119" t="s">
        <v>1452</v>
      </c>
      <c r="N67" s="119" t="s">
        <v>1300</v>
      </c>
      <c r="O67" s="492" t="s">
        <v>17</v>
      </c>
      <c r="P67" s="492" t="s">
        <v>17</v>
      </c>
      <c r="Q67" s="492" t="s">
        <v>17</v>
      </c>
      <c r="R67" s="492" t="s">
        <v>17</v>
      </c>
      <c r="S67" s="492" t="s">
        <v>17</v>
      </c>
      <c r="T67" s="492" t="s">
        <v>17</v>
      </c>
    </row>
  </sheetData>
  <mergeCells count="284">
    <mergeCell ref="E8:E9"/>
    <mergeCell ref="F8:F9"/>
    <mergeCell ref="H5:H7"/>
    <mergeCell ref="I5:L5"/>
    <mergeCell ref="L6:L7"/>
    <mergeCell ref="G8:G9"/>
    <mergeCell ref="H8:H9"/>
    <mergeCell ref="L8:L9"/>
    <mergeCell ref="A1:F1"/>
    <mergeCell ref="A3:C3"/>
    <mergeCell ref="A5:A7"/>
    <mergeCell ref="B5:B7"/>
    <mergeCell ref="C5:C7"/>
    <mergeCell ref="D5:D7"/>
    <mergeCell ref="E5:E7"/>
    <mergeCell ref="F5:F7"/>
    <mergeCell ref="G5:G7"/>
    <mergeCell ref="M5:T5"/>
    <mergeCell ref="M6:T6"/>
    <mergeCell ref="H10:H11"/>
    <mergeCell ref="L10:L11"/>
    <mergeCell ref="A12:A13"/>
    <mergeCell ref="B12:B13"/>
    <mergeCell ref="C12:C13"/>
    <mergeCell ref="D12:D13"/>
    <mergeCell ref="E12:E13"/>
    <mergeCell ref="F12:F13"/>
    <mergeCell ref="G12:G13"/>
    <mergeCell ref="H12:H13"/>
    <mergeCell ref="L12:L13"/>
    <mergeCell ref="A10:A11"/>
    <mergeCell ref="B10:B11"/>
    <mergeCell ref="C10:C11"/>
    <mergeCell ref="D10:D11"/>
    <mergeCell ref="E10:E11"/>
    <mergeCell ref="F10:F11"/>
    <mergeCell ref="G10:G11"/>
    <mergeCell ref="A8:A9"/>
    <mergeCell ref="B8:B9"/>
    <mergeCell ref="C8:C9"/>
    <mergeCell ref="D8:D9"/>
    <mergeCell ref="A14:A15"/>
    <mergeCell ref="B14:B15"/>
    <mergeCell ref="C14:C15"/>
    <mergeCell ref="D14:D15"/>
    <mergeCell ref="E14:E15"/>
    <mergeCell ref="F14:F15"/>
    <mergeCell ref="G14:G15"/>
    <mergeCell ref="H14:H15"/>
    <mergeCell ref="L14:L15"/>
    <mergeCell ref="G16:G17"/>
    <mergeCell ref="H16:H17"/>
    <mergeCell ref="L16:L17"/>
    <mergeCell ref="A18:A19"/>
    <mergeCell ref="B18:B19"/>
    <mergeCell ref="C18:C19"/>
    <mergeCell ref="D18:D19"/>
    <mergeCell ref="E18:E19"/>
    <mergeCell ref="F18:F19"/>
    <mergeCell ref="G18:G19"/>
    <mergeCell ref="A16:A17"/>
    <mergeCell ref="B16:B17"/>
    <mergeCell ref="C16:C17"/>
    <mergeCell ref="D16:D17"/>
    <mergeCell ref="E16:E17"/>
    <mergeCell ref="F16:F17"/>
    <mergeCell ref="H18:H19"/>
    <mergeCell ref="L18:L19"/>
    <mergeCell ref="A20:A21"/>
    <mergeCell ref="B20:B21"/>
    <mergeCell ref="C20:C21"/>
    <mergeCell ref="D20:D21"/>
    <mergeCell ref="E20:E21"/>
    <mergeCell ref="F20:F21"/>
    <mergeCell ref="G20:G21"/>
    <mergeCell ref="H20:H21"/>
    <mergeCell ref="L20:L21"/>
    <mergeCell ref="A22:A23"/>
    <mergeCell ref="B22:B23"/>
    <mergeCell ref="C22:C23"/>
    <mergeCell ref="D22:D23"/>
    <mergeCell ref="E22:E23"/>
    <mergeCell ref="F22:F23"/>
    <mergeCell ref="G22:G23"/>
    <mergeCell ref="H22:H23"/>
    <mergeCell ref="L22:L23"/>
    <mergeCell ref="G24:G25"/>
    <mergeCell ref="H24:H25"/>
    <mergeCell ref="L24:L25"/>
    <mergeCell ref="A26:A27"/>
    <mergeCell ref="B26:B27"/>
    <mergeCell ref="C26:C27"/>
    <mergeCell ref="D26:D27"/>
    <mergeCell ref="E26:E27"/>
    <mergeCell ref="F26:F27"/>
    <mergeCell ref="G26:G27"/>
    <mergeCell ref="A24:A25"/>
    <mergeCell ref="B24:B25"/>
    <mergeCell ref="C24:C25"/>
    <mergeCell ref="D24:D25"/>
    <mergeCell ref="E24:E25"/>
    <mergeCell ref="F24:F25"/>
    <mergeCell ref="H26:H27"/>
    <mergeCell ref="L26:L27"/>
    <mergeCell ref="A28:A29"/>
    <mergeCell ref="B28:B29"/>
    <mergeCell ref="C28:C29"/>
    <mergeCell ref="D28:D29"/>
    <mergeCell ref="E28:E29"/>
    <mergeCell ref="F28:F29"/>
    <mergeCell ref="G28:G29"/>
    <mergeCell ref="H28:H29"/>
    <mergeCell ref="L28:L29"/>
    <mergeCell ref="A30:A31"/>
    <mergeCell ref="B30:B31"/>
    <mergeCell ref="C30:C31"/>
    <mergeCell ref="D30:D31"/>
    <mergeCell ref="E30:E31"/>
    <mergeCell ref="F30:F31"/>
    <mergeCell ref="G30:G31"/>
    <mergeCell ref="H30:H31"/>
    <mergeCell ref="L30:L31"/>
    <mergeCell ref="G32:G33"/>
    <mergeCell ref="H32:H33"/>
    <mergeCell ref="L32:L33"/>
    <mergeCell ref="A34:A35"/>
    <mergeCell ref="B34:B35"/>
    <mergeCell ref="C34:C35"/>
    <mergeCell ref="D34:D35"/>
    <mergeCell ref="E34:E35"/>
    <mergeCell ref="F34:F35"/>
    <mergeCell ref="G34:G35"/>
    <mergeCell ref="A32:A33"/>
    <mergeCell ref="B32:B33"/>
    <mergeCell ref="C32:C33"/>
    <mergeCell ref="D32:D33"/>
    <mergeCell ref="E32:E33"/>
    <mergeCell ref="F32:F33"/>
    <mergeCell ref="H34:H35"/>
    <mergeCell ref="L34:L35"/>
    <mergeCell ref="A36:A37"/>
    <mergeCell ref="B36:B37"/>
    <mergeCell ref="C36:C37"/>
    <mergeCell ref="D36:D37"/>
    <mergeCell ref="E36:E37"/>
    <mergeCell ref="F36:F37"/>
    <mergeCell ref="G36:G37"/>
    <mergeCell ref="H36:H37"/>
    <mergeCell ref="L36:L37"/>
    <mergeCell ref="A38:A39"/>
    <mergeCell ref="B38:B39"/>
    <mergeCell ref="C38:C39"/>
    <mergeCell ref="D38:D39"/>
    <mergeCell ref="E38:E39"/>
    <mergeCell ref="F38:F39"/>
    <mergeCell ref="G38:G39"/>
    <mergeCell ref="H38:H39"/>
    <mergeCell ref="L38:L39"/>
    <mergeCell ref="G40:G41"/>
    <mergeCell ref="H40:H41"/>
    <mergeCell ref="L40:L41"/>
    <mergeCell ref="A42:A43"/>
    <mergeCell ref="B42:B43"/>
    <mergeCell ref="C42:C43"/>
    <mergeCell ref="D42:D43"/>
    <mergeCell ref="E42:E43"/>
    <mergeCell ref="F42:F43"/>
    <mergeCell ref="G42:G43"/>
    <mergeCell ref="A40:A41"/>
    <mergeCell ref="B40:B41"/>
    <mergeCell ref="C40:C41"/>
    <mergeCell ref="D40:D41"/>
    <mergeCell ref="E40:E41"/>
    <mergeCell ref="F40:F41"/>
    <mergeCell ref="H42:H43"/>
    <mergeCell ref="L42:L43"/>
    <mergeCell ref="A44:A45"/>
    <mergeCell ref="B44:B45"/>
    <mergeCell ref="C44:C45"/>
    <mergeCell ref="D44:D45"/>
    <mergeCell ref="E44:E45"/>
    <mergeCell ref="F44:F45"/>
    <mergeCell ref="G44:G45"/>
    <mergeCell ref="H44:H45"/>
    <mergeCell ref="L44:L45"/>
    <mergeCell ref="A46:A47"/>
    <mergeCell ref="B46:B47"/>
    <mergeCell ref="C46:C47"/>
    <mergeCell ref="D46:D47"/>
    <mergeCell ref="E46:E47"/>
    <mergeCell ref="F46:F47"/>
    <mergeCell ref="G46:G47"/>
    <mergeCell ref="H46:H47"/>
    <mergeCell ref="L46:L47"/>
    <mergeCell ref="G48:G49"/>
    <mergeCell ref="H48:H49"/>
    <mergeCell ref="L48:L49"/>
    <mergeCell ref="A50:A51"/>
    <mergeCell ref="B50:B51"/>
    <mergeCell ref="C50:C51"/>
    <mergeCell ref="D50:D51"/>
    <mergeCell ref="E50:E51"/>
    <mergeCell ref="F50:F51"/>
    <mergeCell ref="G50:G51"/>
    <mergeCell ref="A48:A49"/>
    <mergeCell ref="B48:B49"/>
    <mergeCell ref="C48:C49"/>
    <mergeCell ref="D48:D49"/>
    <mergeCell ref="E48:E49"/>
    <mergeCell ref="F48:F49"/>
    <mergeCell ref="H50:H51"/>
    <mergeCell ref="L50:L51"/>
    <mergeCell ref="A52:A53"/>
    <mergeCell ref="B52:B53"/>
    <mergeCell ref="C52:C53"/>
    <mergeCell ref="D52:D53"/>
    <mergeCell ref="E52:E53"/>
    <mergeCell ref="F52:F53"/>
    <mergeCell ref="G52:G53"/>
    <mergeCell ref="H52:H53"/>
    <mergeCell ref="L52:L53"/>
    <mergeCell ref="A54:A55"/>
    <mergeCell ref="B54:B55"/>
    <mergeCell ref="C54:C55"/>
    <mergeCell ref="D54:D55"/>
    <mergeCell ref="E54:E55"/>
    <mergeCell ref="F54:F55"/>
    <mergeCell ref="G54:G55"/>
    <mergeCell ref="H54:H55"/>
    <mergeCell ref="L54:L55"/>
    <mergeCell ref="G56:G57"/>
    <mergeCell ref="H56:H57"/>
    <mergeCell ref="L56:L57"/>
    <mergeCell ref="A58:A59"/>
    <mergeCell ref="B58:B59"/>
    <mergeCell ref="C58:C59"/>
    <mergeCell ref="D58:D59"/>
    <mergeCell ref="E58:E59"/>
    <mergeCell ref="F58:F59"/>
    <mergeCell ref="G58:G59"/>
    <mergeCell ref="A56:A57"/>
    <mergeCell ref="B56:B57"/>
    <mergeCell ref="C56:C57"/>
    <mergeCell ref="D56:D57"/>
    <mergeCell ref="E56:E57"/>
    <mergeCell ref="F56:F57"/>
    <mergeCell ref="H58:H59"/>
    <mergeCell ref="L58:L59"/>
    <mergeCell ref="A60:A61"/>
    <mergeCell ref="B60:B61"/>
    <mergeCell ref="C60:C61"/>
    <mergeCell ref="D60:D61"/>
    <mergeCell ref="E60:E61"/>
    <mergeCell ref="F60:F61"/>
    <mergeCell ref="G60:G61"/>
    <mergeCell ref="H60:H61"/>
    <mergeCell ref="L60:L61"/>
    <mergeCell ref="A62:A63"/>
    <mergeCell ref="B62:B63"/>
    <mergeCell ref="C62:C63"/>
    <mergeCell ref="D62:D63"/>
    <mergeCell ref="E62:E63"/>
    <mergeCell ref="F62:F63"/>
    <mergeCell ref="G62:G63"/>
    <mergeCell ref="H62:H63"/>
    <mergeCell ref="L62:L63"/>
    <mergeCell ref="H66:H67"/>
    <mergeCell ref="L66:L67"/>
    <mergeCell ref="G64:G65"/>
    <mergeCell ref="H64:H65"/>
    <mergeCell ref="L64:L65"/>
    <mergeCell ref="A66:A67"/>
    <mergeCell ref="B66:B67"/>
    <mergeCell ref="C66:C67"/>
    <mergeCell ref="D66:D67"/>
    <mergeCell ref="E66:E67"/>
    <mergeCell ref="F66:F67"/>
    <mergeCell ref="G66:G67"/>
    <mergeCell ref="A64:A65"/>
    <mergeCell ref="B64:B65"/>
    <mergeCell ref="C64:C65"/>
    <mergeCell ref="D64:D65"/>
    <mergeCell ref="E64:E65"/>
    <mergeCell ref="F64:F65"/>
  </mergeCells>
  <conditionalFormatting sqref="Q66 Q64 Q62 Q60 Q58 Q56 Q52 Q50 Q48 Q46 Q44 Q42 Q40 Q38 Q36 Q34 Q32 Q30 Q28 Q26 Q24 Q22 Q20 Q18 Q16 Q14 Q12 Q8 Q10">
    <cfRule type="cellIs" dxfId="679" priority="166" operator="equal">
      <formula>"Not Applicable"</formula>
    </cfRule>
    <cfRule type="cellIs" dxfId="678" priority="167" operator="equal">
      <formula>"Target Exceeded"</formula>
    </cfRule>
    <cfRule type="cellIs" dxfId="677" priority="168" operator="equal">
      <formula>"Target Partially Met"</formula>
    </cfRule>
    <cfRule type="cellIs" dxfId="676" priority="169" operator="equal">
      <formula>"Nil Achieved"</formula>
    </cfRule>
    <cfRule type="cellIs" dxfId="675" priority="170" operator="equal">
      <formula>"Target Met"</formula>
    </cfRule>
  </conditionalFormatting>
  <conditionalFormatting sqref="Q38 Q66 Q64 Q62 Q60 Q58 Q56 Q52 Q50 Q48 Q46 Q44 Q42 Q40 Q34 Q32 Q30 Q28 Q26 Q24 Q22 Q20 Q18 Q16 Q14 Q12 Q8 Q10">
    <cfRule type="cellIs" dxfId="674" priority="161" operator="equal">
      <formula>"Not Applicable"</formula>
    </cfRule>
    <cfRule type="cellIs" dxfId="673" priority="162" operator="equal">
      <formula>"Target Exceeded"</formula>
    </cfRule>
    <cfRule type="cellIs" dxfId="672" priority="163" operator="equal">
      <formula>"Target Partially Met"</formula>
    </cfRule>
    <cfRule type="cellIs" dxfId="671" priority="164" operator="equal">
      <formula>"Nil Achieved"</formula>
    </cfRule>
    <cfRule type="cellIs" dxfId="670" priority="165" operator="equal">
      <formula>"Target Met"</formula>
    </cfRule>
  </conditionalFormatting>
  <conditionalFormatting sqref="Q10">
    <cfRule type="cellIs" dxfId="669" priority="156" operator="equal">
      <formula>"Not Applicable"</formula>
    </cfRule>
    <cfRule type="cellIs" dxfId="668" priority="157" operator="equal">
      <formula>"Target Exceeded"</formula>
    </cfRule>
    <cfRule type="cellIs" dxfId="667" priority="158" operator="equal">
      <formula>"Target Partially Met"</formula>
    </cfRule>
    <cfRule type="cellIs" dxfId="666" priority="159" operator="equal">
      <formula>"Nil Achieved"</formula>
    </cfRule>
    <cfRule type="cellIs" dxfId="665" priority="160" operator="equal">
      <formula>"Target Met"</formula>
    </cfRule>
  </conditionalFormatting>
  <conditionalFormatting sqref="Q14">
    <cfRule type="cellIs" dxfId="664" priority="151" operator="equal">
      <formula>"Not Applicable"</formula>
    </cfRule>
    <cfRule type="cellIs" dxfId="663" priority="152" operator="equal">
      <formula>"Target Exceeded"</formula>
    </cfRule>
    <cfRule type="cellIs" dxfId="662" priority="153" operator="equal">
      <formula>"Target Partially Met"</formula>
    </cfRule>
    <cfRule type="cellIs" dxfId="661" priority="154" operator="equal">
      <formula>"Nil Achieved"</formula>
    </cfRule>
    <cfRule type="cellIs" dxfId="660" priority="155" operator="equal">
      <formula>"Target Met"</formula>
    </cfRule>
  </conditionalFormatting>
  <conditionalFormatting sqref="Q26">
    <cfRule type="cellIs" dxfId="659" priority="146" operator="equal">
      <formula>"Not Applicable"</formula>
    </cfRule>
    <cfRule type="cellIs" dxfId="658" priority="147" operator="equal">
      <formula>"Target Exceeded"</formula>
    </cfRule>
    <cfRule type="cellIs" dxfId="657" priority="148" operator="equal">
      <formula>"Target Partially Met"</formula>
    </cfRule>
    <cfRule type="cellIs" dxfId="656" priority="149" operator="equal">
      <formula>"Nil Achieved"</formula>
    </cfRule>
    <cfRule type="cellIs" dxfId="655" priority="150" operator="equal">
      <formula>"Target Met"</formula>
    </cfRule>
  </conditionalFormatting>
  <conditionalFormatting sqref="Q32">
    <cfRule type="cellIs" dxfId="654" priority="141" operator="equal">
      <formula>"Not Applicable"</formula>
    </cfRule>
    <cfRule type="cellIs" dxfId="653" priority="142" operator="equal">
      <formula>"Target Exceeded"</formula>
    </cfRule>
    <cfRule type="cellIs" dxfId="652" priority="143" operator="equal">
      <formula>"Target Partially Met"</formula>
    </cfRule>
    <cfRule type="cellIs" dxfId="651" priority="144" operator="equal">
      <formula>"Nil Achieved"</formula>
    </cfRule>
    <cfRule type="cellIs" dxfId="650" priority="145" operator="equal">
      <formula>"Target Met"</formula>
    </cfRule>
  </conditionalFormatting>
  <conditionalFormatting sqref="Q38">
    <cfRule type="cellIs" dxfId="649" priority="136" operator="equal">
      <formula>"Not Applicable"</formula>
    </cfRule>
    <cfRule type="cellIs" dxfId="648" priority="137" operator="equal">
      <formula>"Target Exceeded"</formula>
    </cfRule>
    <cfRule type="cellIs" dxfId="647" priority="138" operator="equal">
      <formula>"Target Partially Met"</formula>
    </cfRule>
    <cfRule type="cellIs" dxfId="646" priority="139" operator="equal">
      <formula>"Nil Achieved"</formula>
    </cfRule>
    <cfRule type="cellIs" dxfId="645" priority="140" operator="equal">
      <formula>"Target Met"</formula>
    </cfRule>
  </conditionalFormatting>
  <conditionalFormatting sqref="Q48">
    <cfRule type="cellIs" dxfId="644" priority="131" operator="equal">
      <formula>"Not Applicable"</formula>
    </cfRule>
    <cfRule type="cellIs" dxfId="643" priority="132" operator="equal">
      <formula>"Target Exceeded"</formula>
    </cfRule>
    <cfRule type="cellIs" dxfId="642" priority="133" operator="equal">
      <formula>"Target Partially Met"</formula>
    </cfRule>
    <cfRule type="cellIs" dxfId="641" priority="134" operator="equal">
      <formula>"Nil Achieved"</formula>
    </cfRule>
    <cfRule type="cellIs" dxfId="640" priority="135" operator="equal">
      <formula>"Target Met"</formula>
    </cfRule>
  </conditionalFormatting>
  <conditionalFormatting sqref="Q50">
    <cfRule type="cellIs" dxfId="639" priority="126" operator="equal">
      <formula>"Not Applicable"</formula>
    </cfRule>
    <cfRule type="cellIs" dxfId="638" priority="127" operator="equal">
      <formula>"Target Exceeded"</formula>
    </cfRule>
    <cfRule type="cellIs" dxfId="637" priority="128" operator="equal">
      <formula>"Target Partially Met"</formula>
    </cfRule>
    <cfRule type="cellIs" dxfId="636" priority="129" operator="equal">
      <formula>"Nil Achieved"</formula>
    </cfRule>
    <cfRule type="cellIs" dxfId="635" priority="130" operator="equal">
      <formula>"Target Met"</formula>
    </cfRule>
  </conditionalFormatting>
  <conditionalFormatting sqref="Q52">
    <cfRule type="cellIs" dxfId="634" priority="121" operator="equal">
      <formula>"Not Applicable"</formula>
    </cfRule>
    <cfRule type="cellIs" dxfId="633" priority="122" operator="equal">
      <formula>"Target Exceeded"</formula>
    </cfRule>
    <cfRule type="cellIs" dxfId="632" priority="123" operator="equal">
      <formula>"Target Partially Met"</formula>
    </cfRule>
    <cfRule type="cellIs" dxfId="631" priority="124" operator="equal">
      <formula>"Nil Achieved"</formula>
    </cfRule>
    <cfRule type="cellIs" dxfId="630" priority="125" operator="equal">
      <formula>"Target Met"</formula>
    </cfRule>
  </conditionalFormatting>
  <conditionalFormatting sqref="Q56">
    <cfRule type="cellIs" dxfId="629" priority="116" operator="equal">
      <formula>"Not Applicable"</formula>
    </cfRule>
    <cfRule type="cellIs" dxfId="628" priority="117" operator="equal">
      <formula>"Target Exceeded"</formula>
    </cfRule>
    <cfRule type="cellIs" dxfId="627" priority="118" operator="equal">
      <formula>"Target Partially Met"</formula>
    </cfRule>
    <cfRule type="cellIs" dxfId="626" priority="119" operator="equal">
      <formula>"Nil Achieved"</formula>
    </cfRule>
    <cfRule type="cellIs" dxfId="625" priority="120" operator="equal">
      <formula>"Target Met"</formula>
    </cfRule>
  </conditionalFormatting>
  <conditionalFormatting sqref="Q64">
    <cfRule type="cellIs" dxfId="624" priority="111" operator="equal">
      <formula>"Not Applicable"</formula>
    </cfRule>
    <cfRule type="cellIs" dxfId="623" priority="112" operator="equal">
      <formula>"Target Exceeded"</formula>
    </cfRule>
    <cfRule type="cellIs" dxfId="622" priority="113" operator="equal">
      <formula>"Target Partially Met"</formula>
    </cfRule>
    <cfRule type="cellIs" dxfId="621" priority="114" operator="equal">
      <formula>"Nil Achieved"</formula>
    </cfRule>
    <cfRule type="cellIs" dxfId="620" priority="115" operator="equal">
      <formula>"Target Met"</formula>
    </cfRule>
  </conditionalFormatting>
  <conditionalFormatting sqref="Q66">
    <cfRule type="cellIs" dxfId="619" priority="106" operator="equal">
      <formula>"Not Applicable"</formula>
    </cfRule>
    <cfRule type="cellIs" dxfId="618" priority="107" operator="equal">
      <formula>"Target Exceeded"</formula>
    </cfRule>
    <cfRule type="cellIs" dxfId="617" priority="108" operator="equal">
      <formula>"Target Partially Met"</formula>
    </cfRule>
    <cfRule type="cellIs" dxfId="616" priority="109" operator="equal">
      <formula>"Nil Achieved"</formula>
    </cfRule>
    <cfRule type="cellIs" dxfId="615" priority="110" operator="equal">
      <formula>"Target Met"</formula>
    </cfRule>
  </conditionalFormatting>
  <conditionalFormatting sqref="Q28">
    <cfRule type="cellIs" dxfId="614" priority="101" operator="equal">
      <formula>"Not Applicable"</formula>
    </cfRule>
    <cfRule type="cellIs" dxfId="613" priority="102" operator="equal">
      <formula>"Target Exceeded"</formula>
    </cfRule>
    <cfRule type="cellIs" dxfId="612" priority="103" operator="equal">
      <formula>"Target Partially Met"</formula>
    </cfRule>
    <cfRule type="cellIs" dxfId="611" priority="104" operator="equal">
      <formula>"Nil Achieved"</formula>
    </cfRule>
    <cfRule type="cellIs" dxfId="610" priority="105" operator="equal">
      <formula>"Target Met"</formula>
    </cfRule>
  </conditionalFormatting>
  <conditionalFormatting sqref="Q34 Q8 Q10 Q12 Q14 Q16 Q18 Q20 Q22 Q24 Q26 Q28 Q30 Q32 Q38 Q40 Q42 Q46 Q44 Q48 Q50 Q52 Q56 Q58 Q60 Q62 Q64 Q66">
    <cfRule type="cellIs" dxfId="609" priority="96" operator="equal">
      <formula>"Not Applicable"</formula>
    </cfRule>
    <cfRule type="cellIs" dxfId="608" priority="97" operator="equal">
      <formula>"Target Exceeded"</formula>
    </cfRule>
    <cfRule type="cellIs" dxfId="607" priority="98" operator="equal">
      <formula>"Target Partially Met"</formula>
    </cfRule>
    <cfRule type="cellIs" dxfId="606" priority="99" operator="equal">
      <formula>"Nil Achieved"</formula>
    </cfRule>
    <cfRule type="cellIs" dxfId="605" priority="100" operator="equal">
      <formula>"Target Met"</formula>
    </cfRule>
  </conditionalFormatting>
  <conditionalFormatting sqref="Q10">
    <cfRule type="cellIs" dxfId="604" priority="91" operator="equal">
      <formula>"Not Applicable"</formula>
    </cfRule>
    <cfRule type="cellIs" dxfId="603" priority="92" operator="equal">
      <formula>"Target Exceeded"</formula>
    </cfRule>
    <cfRule type="cellIs" dxfId="602" priority="93" operator="equal">
      <formula>"Target Partially Met"</formula>
    </cfRule>
    <cfRule type="cellIs" dxfId="601" priority="94" operator="equal">
      <formula>"Nil Achieved"</formula>
    </cfRule>
    <cfRule type="cellIs" dxfId="600" priority="95" operator="equal">
      <formula>"Target Met"</formula>
    </cfRule>
  </conditionalFormatting>
  <conditionalFormatting sqref="Q14">
    <cfRule type="cellIs" dxfId="599" priority="86" operator="equal">
      <formula>"Not Applicable"</formula>
    </cfRule>
    <cfRule type="cellIs" dxfId="598" priority="87" operator="equal">
      <formula>"Target Exceeded"</formula>
    </cfRule>
    <cfRule type="cellIs" dxfId="597" priority="88" operator="equal">
      <formula>"Target Partially Met"</formula>
    </cfRule>
    <cfRule type="cellIs" dxfId="596" priority="89" operator="equal">
      <formula>"Nil Achieved"</formula>
    </cfRule>
    <cfRule type="cellIs" dxfId="595" priority="90" operator="equal">
      <formula>"Target Met"</formula>
    </cfRule>
  </conditionalFormatting>
  <conditionalFormatting sqref="Q26">
    <cfRule type="cellIs" dxfId="594" priority="81" operator="equal">
      <formula>"Not Applicable"</formula>
    </cfRule>
    <cfRule type="cellIs" dxfId="593" priority="82" operator="equal">
      <formula>"Target Exceeded"</formula>
    </cfRule>
    <cfRule type="cellIs" dxfId="592" priority="83" operator="equal">
      <formula>"Target Partially Met"</formula>
    </cfRule>
    <cfRule type="cellIs" dxfId="591" priority="84" operator="equal">
      <formula>"Nil Achieved"</formula>
    </cfRule>
    <cfRule type="cellIs" dxfId="590" priority="85" operator="equal">
      <formula>"Target Met"</formula>
    </cfRule>
  </conditionalFormatting>
  <conditionalFormatting sqref="Q32">
    <cfRule type="cellIs" dxfId="589" priority="76" operator="equal">
      <formula>"Not Applicable"</formula>
    </cfRule>
    <cfRule type="cellIs" dxfId="588" priority="77" operator="equal">
      <formula>"Target Exceeded"</formula>
    </cfRule>
    <cfRule type="cellIs" dxfId="587" priority="78" operator="equal">
      <formula>"Target Partially Met"</formula>
    </cfRule>
    <cfRule type="cellIs" dxfId="586" priority="79" operator="equal">
      <formula>"Nil Achieved"</formula>
    </cfRule>
    <cfRule type="cellIs" dxfId="585" priority="80" operator="equal">
      <formula>"Target Met"</formula>
    </cfRule>
  </conditionalFormatting>
  <conditionalFormatting sqref="Q38">
    <cfRule type="cellIs" dxfId="584" priority="71" operator="equal">
      <formula>"Not Applicable"</formula>
    </cfRule>
    <cfRule type="cellIs" dxfId="583" priority="72" operator="equal">
      <formula>"Target Exceeded"</formula>
    </cfRule>
    <cfRule type="cellIs" dxfId="582" priority="73" operator="equal">
      <formula>"Target Partially Met"</formula>
    </cfRule>
    <cfRule type="cellIs" dxfId="581" priority="74" operator="equal">
      <formula>"Nil Achieved"</formula>
    </cfRule>
    <cfRule type="cellIs" dxfId="580" priority="75" operator="equal">
      <formula>"Target Met"</formula>
    </cfRule>
  </conditionalFormatting>
  <conditionalFormatting sqref="Q48">
    <cfRule type="cellIs" dxfId="579" priority="66" operator="equal">
      <formula>"Not Applicable"</formula>
    </cfRule>
    <cfRule type="cellIs" dxfId="578" priority="67" operator="equal">
      <formula>"Target Exceeded"</formula>
    </cfRule>
    <cfRule type="cellIs" dxfId="577" priority="68" operator="equal">
      <formula>"Target Partially Met"</formula>
    </cfRule>
    <cfRule type="cellIs" dxfId="576" priority="69" operator="equal">
      <formula>"Nil Achieved"</formula>
    </cfRule>
    <cfRule type="cellIs" dxfId="575" priority="70" operator="equal">
      <formula>"Target Met"</formula>
    </cfRule>
  </conditionalFormatting>
  <conditionalFormatting sqref="Q50">
    <cfRule type="cellIs" dxfId="574" priority="61" operator="equal">
      <formula>"Not Applicable"</formula>
    </cfRule>
    <cfRule type="cellIs" dxfId="573" priority="62" operator="equal">
      <formula>"Target Exceeded"</formula>
    </cfRule>
    <cfRule type="cellIs" dxfId="572" priority="63" operator="equal">
      <formula>"Target Partially Met"</formula>
    </cfRule>
    <cfRule type="cellIs" dxfId="571" priority="64" operator="equal">
      <formula>"Nil Achieved"</formula>
    </cfRule>
    <cfRule type="cellIs" dxfId="570" priority="65" operator="equal">
      <formula>"Target Met"</formula>
    </cfRule>
  </conditionalFormatting>
  <conditionalFormatting sqref="Q52">
    <cfRule type="cellIs" dxfId="569" priority="56" operator="equal">
      <formula>"Not Applicable"</formula>
    </cfRule>
    <cfRule type="cellIs" dxfId="568" priority="57" operator="equal">
      <formula>"Target Exceeded"</formula>
    </cfRule>
    <cfRule type="cellIs" dxfId="567" priority="58" operator="equal">
      <formula>"Target Partially Met"</formula>
    </cfRule>
    <cfRule type="cellIs" dxfId="566" priority="59" operator="equal">
      <formula>"Nil Achieved"</formula>
    </cfRule>
    <cfRule type="cellIs" dxfId="565" priority="60" operator="equal">
      <formula>"Target Met"</formula>
    </cfRule>
  </conditionalFormatting>
  <conditionalFormatting sqref="Q56">
    <cfRule type="cellIs" dxfId="564" priority="51" operator="equal">
      <formula>"Not Applicable"</formula>
    </cfRule>
    <cfRule type="cellIs" dxfId="563" priority="52" operator="equal">
      <formula>"Target Exceeded"</formula>
    </cfRule>
    <cfRule type="cellIs" dxfId="562" priority="53" operator="equal">
      <formula>"Target Partially Met"</formula>
    </cfRule>
    <cfRule type="cellIs" dxfId="561" priority="54" operator="equal">
      <formula>"Nil Achieved"</formula>
    </cfRule>
    <cfRule type="cellIs" dxfId="560" priority="55" operator="equal">
      <formula>"Target Met"</formula>
    </cfRule>
  </conditionalFormatting>
  <conditionalFormatting sqref="Q64">
    <cfRule type="cellIs" dxfId="559" priority="46" operator="equal">
      <formula>"Not Applicable"</formula>
    </cfRule>
    <cfRule type="cellIs" dxfId="558" priority="47" operator="equal">
      <formula>"Target Exceeded"</formula>
    </cfRule>
    <cfRule type="cellIs" dxfId="557" priority="48" operator="equal">
      <formula>"Target Partially Met"</formula>
    </cfRule>
    <cfRule type="cellIs" dxfId="556" priority="49" operator="equal">
      <formula>"Nil Achieved"</formula>
    </cfRule>
    <cfRule type="cellIs" dxfId="555" priority="50" operator="equal">
      <formula>"Target Met"</formula>
    </cfRule>
  </conditionalFormatting>
  <conditionalFormatting sqref="Q66">
    <cfRule type="cellIs" dxfId="554" priority="41" operator="equal">
      <formula>"Not Applicable"</formula>
    </cfRule>
    <cfRule type="cellIs" dxfId="553" priority="42" operator="equal">
      <formula>"Target Exceeded"</formula>
    </cfRule>
    <cfRule type="cellIs" dxfId="552" priority="43" operator="equal">
      <formula>"Target Partially Met"</formula>
    </cfRule>
    <cfRule type="cellIs" dxfId="551" priority="44" operator="equal">
      <formula>"Nil Achieved"</formula>
    </cfRule>
    <cfRule type="cellIs" dxfId="550" priority="45" operator="equal">
      <formula>"Target Met"</formula>
    </cfRule>
  </conditionalFormatting>
  <conditionalFormatting sqref="Q28">
    <cfRule type="cellIs" dxfId="549" priority="36" operator="equal">
      <formula>"Not Applicable"</formula>
    </cfRule>
    <cfRule type="cellIs" dxfId="548" priority="37" operator="equal">
      <formula>"Target Exceeded"</formula>
    </cfRule>
    <cfRule type="cellIs" dxfId="547" priority="38" operator="equal">
      <formula>"Target Partially Met"</formula>
    </cfRule>
    <cfRule type="cellIs" dxfId="546" priority="39" operator="equal">
      <formula>"Nil Achieved"</formula>
    </cfRule>
    <cfRule type="cellIs" dxfId="545" priority="40" operator="equal">
      <formula>"Target Met"</formula>
    </cfRule>
  </conditionalFormatting>
  <conditionalFormatting sqref="Q8 Q10 Q12 Q14 Q16 Q18 Q20 Q22 Q24 Q26 Q28 Q30 Q32 Q34 Q36 Q38 Q40 Q42 Q44 Q46 Q48 Q50 Q52 Q56 Q58 Q60 Q62 Q64 Q66">
    <cfRule type="cellIs" dxfId="544" priority="31" operator="equal">
      <formula>"Not Applicable"</formula>
    </cfRule>
    <cfRule type="cellIs" dxfId="543" priority="32" operator="equal">
      <formula>"Target Partially Met"</formula>
    </cfRule>
    <cfRule type="cellIs" dxfId="542" priority="33" operator="equal">
      <formula>"Target Exceeded"</formula>
    </cfRule>
    <cfRule type="cellIs" dxfId="541" priority="34" operator="equal">
      <formula>"Nil Achieved"</formula>
    </cfRule>
    <cfRule type="cellIs" dxfId="540" priority="35" operator="equal">
      <formula>"Target Met"</formula>
    </cfRule>
  </conditionalFormatting>
  <conditionalFormatting sqref="Q54">
    <cfRule type="cellIs" dxfId="539" priority="26" operator="equal">
      <formula>"Not Applicable"</formula>
    </cfRule>
    <cfRule type="cellIs" dxfId="538" priority="27" operator="equal">
      <formula>"Target Exceeded"</formula>
    </cfRule>
    <cfRule type="cellIs" dxfId="537" priority="28" operator="equal">
      <formula>"Target Partially Met"</formula>
    </cfRule>
    <cfRule type="cellIs" dxfId="536" priority="29" operator="equal">
      <formula>"Nil Achieved"</formula>
    </cfRule>
    <cfRule type="cellIs" dxfId="535" priority="30" operator="equal">
      <formula>"Target Met"</formula>
    </cfRule>
  </conditionalFormatting>
  <conditionalFormatting sqref="Q54">
    <cfRule type="cellIs" dxfId="534" priority="21" operator="equal">
      <formula>"Not Applicable"</formula>
    </cfRule>
    <cfRule type="cellIs" dxfId="533" priority="22" operator="equal">
      <formula>"Target Exceeded"</formula>
    </cfRule>
    <cfRule type="cellIs" dxfId="532" priority="23" operator="equal">
      <formula>"Target Partially Met"</formula>
    </cfRule>
    <cfRule type="cellIs" dxfId="531" priority="24" operator="equal">
      <formula>"Nil Achieved"</formula>
    </cfRule>
    <cfRule type="cellIs" dxfId="530" priority="25" operator="equal">
      <formula>"Target Met"</formula>
    </cfRule>
  </conditionalFormatting>
  <conditionalFormatting sqref="Q54">
    <cfRule type="cellIs" dxfId="529" priority="16" operator="equal">
      <formula>"Not Applicable"</formula>
    </cfRule>
    <cfRule type="cellIs" dxfId="528" priority="17" operator="equal">
      <formula>"Target Exceeded"</formula>
    </cfRule>
    <cfRule type="cellIs" dxfId="527" priority="18" operator="equal">
      <formula>"Target Partially Met"</formula>
    </cfRule>
    <cfRule type="cellIs" dxfId="526" priority="19" operator="equal">
      <formula>"Nil Achieved"</formula>
    </cfRule>
    <cfRule type="cellIs" dxfId="525" priority="20" operator="equal">
      <formula>"Target Met"</formula>
    </cfRule>
  </conditionalFormatting>
  <conditionalFormatting sqref="Q54">
    <cfRule type="cellIs" dxfId="524" priority="11" operator="equal">
      <formula>"Not Applicable"</formula>
    </cfRule>
    <cfRule type="cellIs" dxfId="523" priority="12" operator="equal">
      <formula>"Target Exceeded"</formula>
    </cfRule>
    <cfRule type="cellIs" dxfId="522" priority="13" operator="equal">
      <formula>"Target Partially Met"</formula>
    </cfRule>
    <cfRule type="cellIs" dxfId="521" priority="14" operator="equal">
      <formula>"Nil Achieved"</formula>
    </cfRule>
    <cfRule type="cellIs" dxfId="520" priority="15" operator="equal">
      <formula>"Target Met"</formula>
    </cfRule>
  </conditionalFormatting>
  <conditionalFormatting sqref="Q54">
    <cfRule type="cellIs" dxfId="519" priority="6" operator="equal">
      <formula>"Not Applicable"</formula>
    </cfRule>
    <cfRule type="cellIs" dxfId="518" priority="7" operator="equal">
      <formula>"Target Exceeded"</formula>
    </cfRule>
    <cfRule type="cellIs" dxfId="517" priority="8" operator="equal">
      <formula>"Target Partially Met"</formula>
    </cfRule>
    <cfRule type="cellIs" dxfId="516" priority="9" operator="equal">
      <formula>"Nil Achieved"</formula>
    </cfRule>
    <cfRule type="cellIs" dxfId="515" priority="10" operator="equal">
      <formula>"Target Met"</formula>
    </cfRule>
  </conditionalFormatting>
  <conditionalFormatting sqref="Q54">
    <cfRule type="cellIs" dxfId="514" priority="1" operator="equal">
      <formula>"Not Applicable"</formula>
    </cfRule>
    <cfRule type="cellIs" dxfId="513" priority="2" operator="equal">
      <formula>"Target Partially Met"</formula>
    </cfRule>
    <cfRule type="cellIs" dxfId="512" priority="3" operator="equal">
      <formula>"Target Exceeded"</formula>
    </cfRule>
    <cfRule type="cellIs" dxfId="511" priority="4" operator="equal">
      <formula>"Nil Achieved"</formula>
    </cfRule>
    <cfRule type="cellIs" dxfId="510" priority="5" operator="equal">
      <formula>"Target Met"</formula>
    </cfRule>
  </conditionalFormatting>
  <pageMargins left="0.70866141732283505" right="0.70866141732283505" top="0.74803149606299202" bottom="0.74803149606299202" header="0.31496062992126" footer="0.31496062992126"/>
  <pageSetup scale="55" firstPageNumber="43" orientation="landscape" r:id="rId1"/>
  <headerFooter>
    <oddHeader>&amp;CSDBIP 2012/2013</oddHeader>
    <oddFooter>Page &amp;P of &amp;N</oddFooter>
  </headerFooter>
  <rowBreaks count="1" manualBreakCount="1">
    <brk id="57" max="1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Q8 Q10 Q12 Q14 Q16 Q18 Q20 Q22 Q24 Q26 Q28 Q30 Q32 Q34 Q36 Q38 Q40 Q42 Q44 Q46 Q48 Q50 Q52 Q54 Q56 Q58 Q60 Q62 Q64 Q66</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2588</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s="170" customFormat="1" ht="18.75" thickBot="1" x14ac:dyDescent="0.3">
      <c r="E3" s="191"/>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2588</v>
      </c>
    </row>
    <row r="13" spans="1:16" s="170" customFormat="1" ht="18" x14ac:dyDescent="0.25"/>
    <row r="14" spans="1:16" s="170" customFormat="1" ht="18" x14ac:dyDescent="0.25">
      <c r="D14" s="171">
        <v>1.1000000000000001</v>
      </c>
      <c r="E14" s="169" t="s">
        <v>2453</v>
      </c>
      <c r="F14" s="170">
        <v>9</v>
      </c>
    </row>
    <row r="15" spans="1:16" s="170" customFormat="1" ht="18.75" x14ac:dyDescent="0.3">
      <c r="D15" s="170" t="s">
        <v>2454</v>
      </c>
      <c r="E15" s="172" t="s">
        <v>2455</v>
      </c>
      <c r="F15" s="170">
        <v>0</v>
      </c>
    </row>
    <row r="16" spans="1:16" s="170" customFormat="1" ht="18" x14ac:dyDescent="0.25">
      <c r="D16" s="170" t="s">
        <v>2456</v>
      </c>
      <c r="E16" s="169" t="s">
        <v>2457</v>
      </c>
      <c r="F16" s="170">
        <v>9</v>
      </c>
    </row>
    <row r="17" spans="4:13" s="170" customFormat="1" ht="18" x14ac:dyDescent="0.25">
      <c r="M17" s="194"/>
    </row>
    <row r="18" spans="4:13" s="170" customFormat="1" ht="18" x14ac:dyDescent="0.25">
      <c r="D18" s="171">
        <v>1.2</v>
      </c>
      <c r="E18" s="170" t="s">
        <v>2494</v>
      </c>
    </row>
    <row r="39" spans="4:7" hidden="1" x14ac:dyDescent="0.3"/>
    <row r="40" spans="4:7" hidden="1" x14ac:dyDescent="0.3"/>
    <row r="41" spans="4:7" hidden="1" x14ac:dyDescent="0.3"/>
    <row r="42" spans="4:7" ht="18.75" hidden="1" x14ac:dyDescent="0.3">
      <c r="D42" s="175"/>
      <c r="E42" s="176"/>
      <c r="F42" s="177"/>
      <c r="G42" s="177"/>
    </row>
    <row r="43" spans="4:7" ht="18.75" hidden="1" x14ac:dyDescent="0.3">
      <c r="D43" s="177"/>
      <c r="E43" s="177"/>
      <c r="F43" s="177"/>
      <c r="G43" s="177"/>
    </row>
    <row r="44" spans="4:7" ht="18.75" hidden="1" x14ac:dyDescent="0.3">
      <c r="D44" s="177"/>
      <c r="E44" s="177"/>
      <c r="F44" s="177"/>
      <c r="G44" s="177"/>
    </row>
    <row r="45" spans="4:7" hidden="1" x14ac:dyDescent="0.3">
      <c r="D45" s="178"/>
      <c r="E45" s="179"/>
      <c r="F45" s="179"/>
      <c r="G45" s="179"/>
    </row>
    <row r="46" spans="4:7" hidden="1" x14ac:dyDescent="0.3"/>
    <row r="47" spans="4:7" hidden="1" x14ac:dyDescent="0.3"/>
    <row r="48" spans="4:7" ht="18.75" x14ac:dyDescent="0.3">
      <c r="D48" s="171"/>
      <c r="E48" s="170"/>
      <c r="F48" s="170"/>
      <c r="G48" s="170"/>
    </row>
    <row r="72" spans="4:7" ht="18.75" x14ac:dyDescent="0.3">
      <c r="D72" s="175"/>
      <c r="E72" s="176"/>
      <c r="F72" s="177"/>
      <c r="G72" s="177"/>
    </row>
    <row r="73" spans="4:7" ht="18.75" x14ac:dyDescent="0.3">
      <c r="D73" s="177"/>
      <c r="E73" s="177"/>
      <c r="F73" s="177"/>
      <c r="G73" s="177"/>
    </row>
    <row r="74" spans="4:7" ht="18.75" x14ac:dyDescent="0.3">
      <c r="D74" s="177"/>
      <c r="E74" s="177"/>
      <c r="F74" s="177"/>
      <c r="G74" s="177"/>
    </row>
    <row r="75" spans="4:7" x14ac:dyDescent="0.3">
      <c r="D75" s="178"/>
      <c r="E75" s="179"/>
      <c r="F75" s="193"/>
      <c r="G75"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10" fitToHeight="25" orientation="portrait" r:id="rId1"/>
  <headerFooter>
    <oddFooter>Page &amp;P of &amp;N</oddFooter>
  </headerFooter>
  <rowBreaks count="1" manualBreakCount="1">
    <brk id="38" max="15" man="1"/>
  </row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25"/>
  <sheetViews>
    <sheetView view="pageBreakPreview" zoomScaleSheetLayoutView="100" workbookViewId="0">
      <pane ySplit="7" topLeftCell="A8" activePane="bottomLeft" state="frozen"/>
      <selection pane="bottomLeft" activeCell="A8" sqref="A8:A9"/>
    </sheetView>
  </sheetViews>
  <sheetFormatPr defaultColWidth="8.7109375" defaultRowHeight="12" x14ac:dyDescent="0.2"/>
  <cols>
    <col min="1" max="1" width="8.7109375" style="25" customWidth="1"/>
    <col min="2" max="2" width="14.85546875" style="25" customWidth="1"/>
    <col min="3" max="3" width="17.140625" style="25" customWidth="1"/>
    <col min="4" max="4" width="12.140625" style="25" customWidth="1"/>
    <col min="5" max="5" width="8.7109375" style="25"/>
    <col min="6" max="6" width="10.85546875" style="25" customWidth="1"/>
    <col min="7" max="7" width="8.7109375" style="25"/>
    <col min="8" max="8" width="11.7109375" style="25" customWidth="1"/>
    <col min="9" max="9" width="9.5703125" style="25" bestFit="1" customWidth="1"/>
    <col min="10" max="10" width="9.5703125" style="25" customWidth="1"/>
    <col min="11" max="11" width="9.5703125" style="25" bestFit="1" customWidth="1"/>
    <col min="12" max="12" width="8.7109375" style="25"/>
    <col min="13" max="13" width="10.42578125" style="25" hidden="1" customWidth="1"/>
    <col min="14" max="14" width="9.85546875" style="25" customWidth="1"/>
    <col min="15" max="15" width="11.7109375" style="25" customWidth="1"/>
    <col min="16" max="17" width="8.7109375" style="25"/>
    <col min="18" max="18" width="9.7109375" style="25" customWidth="1"/>
    <col min="19" max="19" width="9.5703125" style="25" customWidth="1"/>
    <col min="20" max="16384" width="8.7109375" style="25"/>
  </cols>
  <sheetData>
    <row r="1" spans="1:19" s="27" customFormat="1" ht="15.75" x14ac:dyDescent="0.25">
      <c r="A1" s="560" t="s">
        <v>2</v>
      </c>
      <c r="B1" s="560"/>
      <c r="C1" s="560"/>
      <c r="D1" s="560"/>
      <c r="E1" s="560"/>
      <c r="F1" s="9"/>
    </row>
    <row r="2" spans="1:19" s="27" customFormat="1" ht="15.75" x14ac:dyDescent="0.25"/>
    <row r="3" spans="1:19" s="27" customFormat="1" ht="15.75" x14ac:dyDescent="0.25">
      <c r="A3" s="560" t="s">
        <v>2404</v>
      </c>
      <c r="B3" s="560"/>
      <c r="C3" s="560"/>
      <c r="D3" s="560"/>
      <c r="E3" s="560"/>
      <c r="F3" s="560"/>
      <c r="G3" s="560"/>
      <c r="H3" s="560"/>
      <c r="I3" s="560"/>
      <c r="J3" s="560"/>
      <c r="K3" s="560"/>
      <c r="L3" s="560"/>
      <c r="M3" s="560"/>
      <c r="N3" s="560"/>
      <c r="O3" s="26"/>
    </row>
    <row r="4" spans="1:19" s="27" customFormat="1" ht="15.75" x14ac:dyDescent="0.25">
      <c r="A4" s="8"/>
      <c r="B4" s="8"/>
      <c r="C4" s="8"/>
      <c r="D4" s="8"/>
      <c r="E4" s="8"/>
      <c r="F4" s="8"/>
      <c r="G4" s="8"/>
      <c r="H4" s="8"/>
      <c r="I4" s="8"/>
    </row>
    <row r="5" spans="1:19" ht="24" customHeight="1" x14ac:dyDescent="0.2">
      <c r="A5" s="555" t="s">
        <v>1512</v>
      </c>
      <c r="B5" s="555" t="s">
        <v>0</v>
      </c>
      <c r="C5" s="555" t="s">
        <v>3</v>
      </c>
      <c r="D5" s="555" t="s">
        <v>4</v>
      </c>
      <c r="E5" s="555" t="s">
        <v>5</v>
      </c>
      <c r="F5" s="555" t="s">
        <v>1828</v>
      </c>
      <c r="G5" s="555" t="s">
        <v>6</v>
      </c>
      <c r="H5" s="555" t="s">
        <v>12</v>
      </c>
      <c r="I5" s="555" t="s">
        <v>7</v>
      </c>
      <c r="J5" s="555"/>
      <c r="K5" s="555"/>
      <c r="L5" s="555"/>
      <c r="M5" s="617" t="s">
        <v>2782</v>
      </c>
      <c r="N5" s="618"/>
      <c r="O5" s="618"/>
      <c r="P5" s="618"/>
      <c r="Q5" s="618"/>
      <c r="R5" s="618"/>
      <c r="S5" s="619"/>
    </row>
    <row r="6" spans="1:19" ht="12" customHeight="1" x14ac:dyDescent="0.2">
      <c r="A6" s="555"/>
      <c r="B6" s="555"/>
      <c r="C6" s="555"/>
      <c r="D6" s="555"/>
      <c r="E6" s="555"/>
      <c r="F6" s="555"/>
      <c r="G6" s="555"/>
      <c r="H6" s="555"/>
      <c r="I6" s="299" t="s">
        <v>1</v>
      </c>
      <c r="J6" s="299" t="s">
        <v>8</v>
      </c>
      <c r="K6" s="299" t="s">
        <v>9</v>
      </c>
      <c r="L6" s="555" t="s">
        <v>10</v>
      </c>
      <c r="M6" s="620" t="s">
        <v>2776</v>
      </c>
      <c r="N6" s="621"/>
      <c r="O6" s="621"/>
      <c r="P6" s="621"/>
      <c r="Q6" s="621"/>
      <c r="R6" s="621"/>
      <c r="S6" s="622"/>
    </row>
    <row r="7" spans="1:19" ht="144" x14ac:dyDescent="0.2">
      <c r="A7" s="555"/>
      <c r="B7" s="555"/>
      <c r="C7" s="555"/>
      <c r="D7" s="555"/>
      <c r="E7" s="555"/>
      <c r="F7" s="555"/>
      <c r="G7" s="555"/>
      <c r="H7" s="555"/>
      <c r="I7" s="299" t="s">
        <v>11</v>
      </c>
      <c r="J7" s="299" t="s">
        <v>11</v>
      </c>
      <c r="K7" s="299" t="s">
        <v>11</v>
      </c>
      <c r="L7" s="555"/>
      <c r="M7" s="369" t="s">
        <v>2676</v>
      </c>
      <c r="N7" s="369" t="s">
        <v>2780</v>
      </c>
      <c r="O7" s="369" t="s">
        <v>2781</v>
      </c>
      <c r="P7" s="369" t="s">
        <v>2677</v>
      </c>
      <c r="Q7" s="369" t="s">
        <v>2678</v>
      </c>
      <c r="R7" s="369" t="s">
        <v>2679</v>
      </c>
      <c r="S7" s="369" t="s">
        <v>2680</v>
      </c>
    </row>
    <row r="8" spans="1:19" ht="116.25" customHeight="1" x14ac:dyDescent="0.2">
      <c r="A8" s="548" t="s">
        <v>1661</v>
      </c>
      <c r="B8" s="548" t="s">
        <v>519</v>
      </c>
      <c r="C8" s="548" t="s">
        <v>520</v>
      </c>
      <c r="D8" s="548" t="s">
        <v>521</v>
      </c>
      <c r="E8" s="548" t="s">
        <v>62</v>
      </c>
      <c r="F8" s="548" t="s">
        <v>522</v>
      </c>
      <c r="G8" s="636" t="s">
        <v>1396</v>
      </c>
      <c r="H8" s="636" t="s">
        <v>1397</v>
      </c>
      <c r="I8" s="315" t="s">
        <v>17</v>
      </c>
      <c r="J8" s="298" t="s">
        <v>523</v>
      </c>
      <c r="K8" s="298" t="s">
        <v>524</v>
      </c>
      <c r="L8" s="548" t="s">
        <v>331</v>
      </c>
      <c r="M8" s="298" t="s">
        <v>2385</v>
      </c>
      <c r="N8" s="376" t="s">
        <v>2806</v>
      </c>
      <c r="O8" s="376" t="s">
        <v>2807</v>
      </c>
      <c r="P8" s="376" t="s">
        <v>2592</v>
      </c>
      <c r="Q8" s="287" t="s">
        <v>17</v>
      </c>
      <c r="R8" s="287" t="s">
        <v>17</v>
      </c>
      <c r="S8" s="23" t="s">
        <v>2808</v>
      </c>
    </row>
    <row r="9" spans="1:19" ht="12" customHeight="1" x14ac:dyDescent="0.2">
      <c r="A9" s="548"/>
      <c r="B9" s="548"/>
      <c r="C9" s="548"/>
      <c r="D9" s="548"/>
      <c r="E9" s="548"/>
      <c r="F9" s="548"/>
      <c r="G9" s="636"/>
      <c r="H9" s="636"/>
      <c r="I9" s="315" t="s">
        <v>17</v>
      </c>
      <c r="J9" s="298" t="s">
        <v>525</v>
      </c>
      <c r="K9" s="298" t="s">
        <v>526</v>
      </c>
      <c r="L9" s="548"/>
      <c r="M9" s="298" t="s">
        <v>523</v>
      </c>
      <c r="N9" s="376" t="s">
        <v>17</v>
      </c>
      <c r="O9" s="376" t="s">
        <v>17</v>
      </c>
      <c r="P9" s="376" t="s">
        <v>17</v>
      </c>
      <c r="Q9" s="376" t="s">
        <v>17</v>
      </c>
      <c r="R9" s="376" t="s">
        <v>17</v>
      </c>
      <c r="S9" s="376" t="s">
        <v>17</v>
      </c>
    </row>
    <row r="10" spans="1:19" ht="129.75" customHeight="1" x14ac:dyDescent="0.2">
      <c r="A10" s="548" t="s">
        <v>2165</v>
      </c>
      <c r="B10" s="548" t="s">
        <v>2166</v>
      </c>
      <c r="C10" s="548" t="s">
        <v>520</v>
      </c>
      <c r="D10" s="548" t="s">
        <v>521</v>
      </c>
      <c r="E10" s="548" t="s">
        <v>62</v>
      </c>
      <c r="F10" s="548" t="s">
        <v>522</v>
      </c>
      <c r="G10" s="636" t="s">
        <v>1396</v>
      </c>
      <c r="H10" s="636" t="s">
        <v>1397</v>
      </c>
      <c r="I10" s="548" t="s">
        <v>17</v>
      </c>
      <c r="J10" s="298" t="s">
        <v>17</v>
      </c>
      <c r="K10" s="298" t="s">
        <v>17</v>
      </c>
      <c r="L10" s="637" t="s">
        <v>331</v>
      </c>
      <c r="M10" s="548" t="s">
        <v>2386</v>
      </c>
      <c r="N10" s="376" t="s">
        <v>2809</v>
      </c>
      <c r="O10" s="376" t="s">
        <v>2810</v>
      </c>
      <c r="P10" s="376" t="s">
        <v>2592</v>
      </c>
      <c r="Q10" s="376" t="s">
        <v>17</v>
      </c>
      <c r="R10" s="376" t="s">
        <v>17</v>
      </c>
      <c r="S10" s="376" t="s">
        <v>2808</v>
      </c>
    </row>
    <row r="11" spans="1:19" x14ac:dyDescent="0.2">
      <c r="A11" s="548"/>
      <c r="B11" s="548"/>
      <c r="C11" s="548"/>
      <c r="D11" s="548"/>
      <c r="E11" s="548"/>
      <c r="F11" s="548"/>
      <c r="G11" s="636"/>
      <c r="H11" s="636"/>
      <c r="I11" s="548"/>
      <c r="J11" s="298" t="s">
        <v>17</v>
      </c>
      <c r="K11" s="298" t="s">
        <v>17</v>
      </c>
      <c r="L11" s="637"/>
      <c r="M11" s="548"/>
      <c r="N11" s="376" t="s">
        <v>17</v>
      </c>
      <c r="O11" s="376" t="s">
        <v>17</v>
      </c>
      <c r="P11" s="376" t="s">
        <v>17</v>
      </c>
      <c r="Q11" s="376" t="s">
        <v>17</v>
      </c>
      <c r="R11" s="376" t="s">
        <v>17</v>
      </c>
      <c r="S11" s="376" t="s">
        <v>17</v>
      </c>
    </row>
    <row r="12" spans="1:19" ht="112.5" customHeight="1" x14ac:dyDescent="0.2">
      <c r="A12" s="548" t="s">
        <v>2387</v>
      </c>
      <c r="B12" s="548" t="s">
        <v>519</v>
      </c>
      <c r="C12" s="548" t="s">
        <v>520</v>
      </c>
      <c r="D12" s="548" t="s">
        <v>521</v>
      </c>
      <c r="E12" s="548" t="s">
        <v>62</v>
      </c>
      <c r="F12" s="548" t="s">
        <v>522</v>
      </c>
      <c r="G12" s="636" t="s">
        <v>1396</v>
      </c>
      <c r="H12" s="636" t="s">
        <v>1397</v>
      </c>
      <c r="I12" s="548" t="s">
        <v>17</v>
      </c>
      <c r="J12" s="298" t="s">
        <v>17</v>
      </c>
      <c r="K12" s="298" t="s">
        <v>17</v>
      </c>
      <c r="L12" s="548" t="s">
        <v>331</v>
      </c>
      <c r="M12" s="548" t="s">
        <v>2388</v>
      </c>
      <c r="N12" s="376" t="s">
        <v>2811</v>
      </c>
      <c r="O12" s="376" t="s">
        <v>2812</v>
      </c>
      <c r="P12" s="376" t="s">
        <v>2592</v>
      </c>
      <c r="Q12" s="376" t="s">
        <v>17</v>
      </c>
      <c r="R12" s="376" t="s">
        <v>17</v>
      </c>
      <c r="S12" s="376" t="s">
        <v>2808</v>
      </c>
    </row>
    <row r="13" spans="1:19" x14ac:dyDescent="0.2">
      <c r="A13" s="548"/>
      <c r="B13" s="548"/>
      <c r="C13" s="548"/>
      <c r="D13" s="548"/>
      <c r="E13" s="548"/>
      <c r="F13" s="548"/>
      <c r="G13" s="636"/>
      <c r="H13" s="636"/>
      <c r="I13" s="548"/>
      <c r="J13" s="298" t="s">
        <v>17</v>
      </c>
      <c r="K13" s="298" t="s">
        <v>17</v>
      </c>
      <c r="L13" s="548"/>
      <c r="M13" s="548"/>
      <c r="N13" s="376" t="s">
        <v>17</v>
      </c>
      <c r="O13" s="376" t="s">
        <v>17</v>
      </c>
      <c r="P13" s="376" t="s">
        <v>17</v>
      </c>
      <c r="Q13" s="376" t="s">
        <v>17</v>
      </c>
      <c r="R13" s="376" t="s">
        <v>17</v>
      </c>
      <c r="S13" s="376" t="s">
        <v>17</v>
      </c>
    </row>
    <row r="14" spans="1:19" ht="111.75" customHeight="1" x14ac:dyDescent="0.2">
      <c r="A14" s="548" t="s">
        <v>2389</v>
      </c>
      <c r="B14" s="548" t="s">
        <v>519</v>
      </c>
      <c r="C14" s="548" t="s">
        <v>520</v>
      </c>
      <c r="D14" s="548" t="s">
        <v>521</v>
      </c>
      <c r="E14" s="548" t="s">
        <v>62</v>
      </c>
      <c r="F14" s="548" t="s">
        <v>522</v>
      </c>
      <c r="G14" s="636" t="s">
        <v>1396</v>
      </c>
      <c r="H14" s="636" t="s">
        <v>1397</v>
      </c>
      <c r="I14" s="548" t="s">
        <v>17</v>
      </c>
      <c r="J14" s="298" t="s">
        <v>17</v>
      </c>
      <c r="K14" s="298" t="s">
        <v>17</v>
      </c>
      <c r="L14" s="548" t="s">
        <v>331</v>
      </c>
      <c r="M14" s="548" t="s">
        <v>2390</v>
      </c>
      <c r="N14" s="376" t="s">
        <v>2813</v>
      </c>
      <c r="O14" s="376" t="s">
        <v>2814</v>
      </c>
      <c r="P14" s="376" t="s">
        <v>2592</v>
      </c>
      <c r="Q14" s="376" t="s">
        <v>17</v>
      </c>
      <c r="R14" s="376" t="s">
        <v>17</v>
      </c>
      <c r="S14" s="376" t="s">
        <v>2808</v>
      </c>
    </row>
    <row r="15" spans="1:19" x14ac:dyDescent="0.2">
      <c r="A15" s="548"/>
      <c r="B15" s="548"/>
      <c r="C15" s="548"/>
      <c r="D15" s="548"/>
      <c r="E15" s="548"/>
      <c r="F15" s="548"/>
      <c r="G15" s="636"/>
      <c r="H15" s="636"/>
      <c r="I15" s="548"/>
      <c r="J15" s="298" t="s">
        <v>17</v>
      </c>
      <c r="K15" s="298" t="s">
        <v>17</v>
      </c>
      <c r="L15" s="548"/>
      <c r="M15" s="548"/>
      <c r="N15" s="376" t="s">
        <v>17</v>
      </c>
      <c r="O15" s="376" t="s">
        <v>17</v>
      </c>
      <c r="P15" s="376" t="s">
        <v>17</v>
      </c>
      <c r="Q15" s="376" t="s">
        <v>17</v>
      </c>
      <c r="R15" s="376" t="s">
        <v>17</v>
      </c>
      <c r="S15" s="376" t="s">
        <v>17</v>
      </c>
    </row>
    <row r="16" spans="1:19" ht="129.75" customHeight="1" x14ac:dyDescent="0.2">
      <c r="A16" s="548" t="s">
        <v>2391</v>
      </c>
      <c r="B16" s="548" t="s">
        <v>519</v>
      </c>
      <c r="C16" s="548" t="s">
        <v>520</v>
      </c>
      <c r="D16" s="548" t="s">
        <v>521</v>
      </c>
      <c r="E16" s="548" t="s">
        <v>62</v>
      </c>
      <c r="F16" s="548" t="s">
        <v>522</v>
      </c>
      <c r="G16" s="636" t="s">
        <v>1396</v>
      </c>
      <c r="H16" s="636" t="s">
        <v>1397</v>
      </c>
      <c r="I16" s="548" t="s">
        <v>17</v>
      </c>
      <c r="J16" s="298" t="s">
        <v>17</v>
      </c>
      <c r="K16" s="298" t="s">
        <v>17</v>
      </c>
      <c r="L16" s="548" t="s">
        <v>331</v>
      </c>
      <c r="M16" s="548" t="s">
        <v>2392</v>
      </c>
      <c r="N16" s="376" t="s">
        <v>2815</v>
      </c>
      <c r="O16" s="376" t="s">
        <v>2816</v>
      </c>
      <c r="P16" s="376" t="s">
        <v>2592</v>
      </c>
      <c r="Q16" s="287" t="s">
        <v>17</v>
      </c>
      <c r="R16" s="287" t="s">
        <v>17</v>
      </c>
      <c r="S16" s="23" t="s">
        <v>2808</v>
      </c>
    </row>
    <row r="17" spans="1:19" x14ac:dyDescent="0.2">
      <c r="A17" s="548"/>
      <c r="B17" s="548"/>
      <c r="C17" s="548"/>
      <c r="D17" s="548"/>
      <c r="E17" s="548"/>
      <c r="F17" s="548"/>
      <c r="G17" s="636"/>
      <c r="H17" s="636"/>
      <c r="I17" s="548"/>
      <c r="J17" s="298" t="s">
        <v>17</v>
      </c>
      <c r="K17" s="298" t="s">
        <v>17</v>
      </c>
      <c r="L17" s="548"/>
      <c r="M17" s="548"/>
      <c r="N17" s="376" t="s">
        <v>17</v>
      </c>
      <c r="O17" s="376" t="s">
        <v>17</v>
      </c>
      <c r="P17" s="376" t="s">
        <v>17</v>
      </c>
      <c r="Q17" s="376" t="s">
        <v>17</v>
      </c>
      <c r="R17" s="376" t="s">
        <v>17</v>
      </c>
      <c r="S17" s="376" t="s">
        <v>17</v>
      </c>
    </row>
    <row r="18" spans="1:19" ht="115.5" customHeight="1" x14ac:dyDescent="0.2">
      <c r="A18" s="548" t="s">
        <v>2393</v>
      </c>
      <c r="B18" s="548" t="s">
        <v>519</v>
      </c>
      <c r="C18" s="548" t="s">
        <v>520</v>
      </c>
      <c r="D18" s="548" t="s">
        <v>521</v>
      </c>
      <c r="E18" s="548" t="s">
        <v>62</v>
      </c>
      <c r="F18" s="548" t="s">
        <v>522</v>
      </c>
      <c r="G18" s="636" t="s">
        <v>1396</v>
      </c>
      <c r="H18" s="636" t="s">
        <v>1397</v>
      </c>
      <c r="I18" s="548" t="s">
        <v>17</v>
      </c>
      <c r="J18" s="298" t="s">
        <v>17</v>
      </c>
      <c r="K18" s="298" t="s">
        <v>17</v>
      </c>
      <c r="L18" s="548" t="s">
        <v>331</v>
      </c>
      <c r="M18" s="548" t="s">
        <v>2394</v>
      </c>
      <c r="N18" s="376" t="s">
        <v>2817</v>
      </c>
      <c r="O18" s="376" t="s">
        <v>2818</v>
      </c>
      <c r="P18" s="376" t="s">
        <v>2592</v>
      </c>
      <c r="Q18" s="287" t="s">
        <v>17</v>
      </c>
      <c r="R18" s="287" t="s">
        <v>17</v>
      </c>
      <c r="S18" s="23" t="s">
        <v>2808</v>
      </c>
    </row>
    <row r="19" spans="1:19" x14ac:dyDescent="0.2">
      <c r="A19" s="548"/>
      <c r="B19" s="548"/>
      <c r="C19" s="548"/>
      <c r="D19" s="548"/>
      <c r="E19" s="548"/>
      <c r="F19" s="548"/>
      <c r="G19" s="636"/>
      <c r="H19" s="636"/>
      <c r="I19" s="548"/>
      <c r="J19" s="298" t="s">
        <v>17</v>
      </c>
      <c r="K19" s="298" t="s">
        <v>17</v>
      </c>
      <c r="L19" s="548"/>
      <c r="M19" s="548"/>
      <c r="N19" s="376" t="s">
        <v>17</v>
      </c>
      <c r="O19" s="376" t="s">
        <v>17</v>
      </c>
      <c r="P19" s="376" t="s">
        <v>17</v>
      </c>
      <c r="Q19" s="376" t="s">
        <v>17</v>
      </c>
      <c r="R19" s="376" t="s">
        <v>17</v>
      </c>
      <c r="S19" s="376" t="s">
        <v>17</v>
      </c>
    </row>
    <row r="20" spans="1:19" ht="126.75" customHeight="1" x14ac:dyDescent="0.2">
      <c r="A20" s="548" t="s">
        <v>2395</v>
      </c>
      <c r="B20" s="548" t="s">
        <v>519</v>
      </c>
      <c r="C20" s="548" t="s">
        <v>520</v>
      </c>
      <c r="D20" s="548" t="s">
        <v>521</v>
      </c>
      <c r="E20" s="548" t="s">
        <v>62</v>
      </c>
      <c r="F20" s="548" t="s">
        <v>522</v>
      </c>
      <c r="G20" s="636" t="s">
        <v>1396</v>
      </c>
      <c r="H20" s="636" t="s">
        <v>1397</v>
      </c>
      <c r="I20" s="548" t="s">
        <v>17</v>
      </c>
      <c r="J20" s="298" t="s">
        <v>17</v>
      </c>
      <c r="K20" s="298" t="s">
        <v>17</v>
      </c>
      <c r="L20" s="548" t="s">
        <v>331</v>
      </c>
      <c r="M20" s="548" t="s">
        <v>2396</v>
      </c>
      <c r="N20" s="376" t="s">
        <v>2819</v>
      </c>
      <c r="O20" s="376" t="s">
        <v>2820</v>
      </c>
      <c r="P20" s="376" t="s">
        <v>2592</v>
      </c>
      <c r="Q20" s="23" t="s">
        <v>17</v>
      </c>
      <c r="R20" s="287" t="s">
        <v>17</v>
      </c>
      <c r="S20" s="23" t="s">
        <v>2808</v>
      </c>
    </row>
    <row r="21" spans="1:19" x14ac:dyDescent="0.2">
      <c r="A21" s="548"/>
      <c r="B21" s="548"/>
      <c r="C21" s="548"/>
      <c r="D21" s="548"/>
      <c r="E21" s="548"/>
      <c r="F21" s="548"/>
      <c r="G21" s="636"/>
      <c r="H21" s="636"/>
      <c r="I21" s="548"/>
      <c r="J21" s="298" t="s">
        <v>17</v>
      </c>
      <c r="K21" s="298" t="s">
        <v>17</v>
      </c>
      <c r="L21" s="548"/>
      <c r="M21" s="548"/>
      <c r="N21" s="376" t="s">
        <v>17</v>
      </c>
      <c r="O21" s="376" t="s">
        <v>17</v>
      </c>
      <c r="P21" s="376" t="s">
        <v>17</v>
      </c>
      <c r="Q21" s="376" t="s">
        <v>17</v>
      </c>
      <c r="R21" s="376" t="s">
        <v>17</v>
      </c>
      <c r="S21" s="376" t="s">
        <v>17</v>
      </c>
    </row>
    <row r="22" spans="1:19" ht="155.25" customHeight="1" x14ac:dyDescent="0.2">
      <c r="A22" s="548" t="s">
        <v>2397</v>
      </c>
      <c r="B22" s="548" t="s">
        <v>519</v>
      </c>
      <c r="C22" s="548" t="s">
        <v>2167</v>
      </c>
      <c r="D22" s="548" t="s">
        <v>2168</v>
      </c>
      <c r="E22" s="548" t="s">
        <v>62</v>
      </c>
      <c r="F22" s="548" t="s">
        <v>2169</v>
      </c>
      <c r="G22" s="548" t="s">
        <v>2170</v>
      </c>
      <c r="H22" s="548" t="s">
        <v>2171</v>
      </c>
      <c r="I22" s="548" t="s">
        <v>17</v>
      </c>
      <c r="J22" s="298" t="s">
        <v>2172</v>
      </c>
      <c r="K22" s="298" t="s">
        <v>17</v>
      </c>
      <c r="L22" s="548" t="s">
        <v>2173</v>
      </c>
      <c r="M22" s="548" t="s">
        <v>2174</v>
      </c>
      <c r="N22" s="376" t="s">
        <v>2821</v>
      </c>
      <c r="O22" s="376" t="s">
        <v>2822</v>
      </c>
      <c r="P22" s="376" t="s">
        <v>2592</v>
      </c>
      <c r="Q22" s="287" t="s">
        <v>17</v>
      </c>
      <c r="R22" s="287" t="s">
        <v>17</v>
      </c>
      <c r="S22" s="23" t="s">
        <v>2823</v>
      </c>
    </row>
    <row r="23" spans="1:19" ht="16.5" customHeight="1" x14ac:dyDescent="0.2">
      <c r="A23" s="548"/>
      <c r="B23" s="548"/>
      <c r="C23" s="548"/>
      <c r="D23" s="548"/>
      <c r="E23" s="548"/>
      <c r="F23" s="548"/>
      <c r="G23" s="548"/>
      <c r="H23" s="548"/>
      <c r="I23" s="548"/>
      <c r="J23" s="298"/>
      <c r="K23" s="298" t="s">
        <v>17</v>
      </c>
      <c r="L23" s="548"/>
      <c r="M23" s="548"/>
      <c r="N23" s="376" t="s">
        <v>17</v>
      </c>
      <c r="O23" s="376" t="s">
        <v>17</v>
      </c>
      <c r="P23" s="376" t="s">
        <v>17</v>
      </c>
      <c r="Q23" s="376" t="s">
        <v>17</v>
      </c>
      <c r="R23" s="376" t="s">
        <v>17</v>
      </c>
      <c r="S23" s="376" t="s">
        <v>17</v>
      </c>
    </row>
    <row r="24" spans="1:19" ht="111" customHeight="1" x14ac:dyDescent="0.2">
      <c r="A24" s="548" t="s">
        <v>2398</v>
      </c>
      <c r="B24" s="548" t="s">
        <v>519</v>
      </c>
      <c r="C24" s="548" t="s">
        <v>2167</v>
      </c>
      <c r="D24" s="548" t="s">
        <v>2399</v>
      </c>
      <c r="E24" s="548" t="s">
        <v>62</v>
      </c>
      <c r="F24" s="548" t="s">
        <v>2400</v>
      </c>
      <c r="G24" s="548" t="s">
        <v>2401</v>
      </c>
      <c r="H24" s="548" t="s">
        <v>2402</v>
      </c>
      <c r="I24" s="548" t="s">
        <v>17</v>
      </c>
      <c r="J24" s="298" t="s">
        <v>17</v>
      </c>
      <c r="K24" s="298" t="s">
        <v>17</v>
      </c>
      <c r="L24" s="548" t="s">
        <v>2173</v>
      </c>
      <c r="M24" s="548" t="s">
        <v>2174</v>
      </c>
      <c r="N24" s="376" t="s">
        <v>2821</v>
      </c>
      <c r="O24" s="376" t="s">
        <v>2822</v>
      </c>
      <c r="P24" s="376" t="s">
        <v>2592</v>
      </c>
      <c r="Q24" s="287" t="s">
        <v>17</v>
      </c>
      <c r="R24" s="287" t="s">
        <v>17</v>
      </c>
      <c r="S24" s="23" t="s">
        <v>2823</v>
      </c>
    </row>
    <row r="25" spans="1:19" ht="15.75" customHeight="1" x14ac:dyDescent="0.2">
      <c r="A25" s="548"/>
      <c r="B25" s="548"/>
      <c r="C25" s="548"/>
      <c r="D25" s="548"/>
      <c r="E25" s="548"/>
      <c r="F25" s="548"/>
      <c r="G25" s="548"/>
      <c r="H25" s="548"/>
      <c r="I25" s="548"/>
      <c r="J25" s="298" t="s">
        <v>17</v>
      </c>
      <c r="K25" s="298" t="s">
        <v>17</v>
      </c>
      <c r="L25" s="548"/>
      <c r="M25" s="548"/>
      <c r="N25" s="376" t="s">
        <v>17</v>
      </c>
      <c r="O25" s="376" t="s">
        <v>17</v>
      </c>
      <c r="P25" s="376" t="s">
        <v>17</v>
      </c>
      <c r="Q25" s="376" t="s">
        <v>17</v>
      </c>
      <c r="R25" s="376" t="s">
        <v>17</v>
      </c>
      <c r="S25" s="376" t="s">
        <v>17</v>
      </c>
    </row>
  </sheetData>
  <mergeCells count="111">
    <mergeCell ref="F24:F25"/>
    <mergeCell ref="G24:G25"/>
    <mergeCell ref="H24:H25"/>
    <mergeCell ref="I24:I25"/>
    <mergeCell ref="L24:L25"/>
    <mergeCell ref="M24:M25"/>
    <mergeCell ref="G22:G23"/>
    <mergeCell ref="H22:H23"/>
    <mergeCell ref="I22:I23"/>
    <mergeCell ref="L22:L23"/>
    <mergeCell ref="M22:M23"/>
    <mergeCell ref="F22:F23"/>
    <mergeCell ref="A24:A25"/>
    <mergeCell ref="B24:B25"/>
    <mergeCell ref="C24:C25"/>
    <mergeCell ref="D24:D25"/>
    <mergeCell ref="E24:E25"/>
    <mergeCell ref="A22:A23"/>
    <mergeCell ref="B22:B23"/>
    <mergeCell ref="C22:C23"/>
    <mergeCell ref="D22:D23"/>
    <mergeCell ref="E22:E23"/>
    <mergeCell ref="F20:F21"/>
    <mergeCell ref="G20:G21"/>
    <mergeCell ref="H20:H21"/>
    <mergeCell ref="I20:I21"/>
    <mergeCell ref="L20:L21"/>
    <mergeCell ref="M20:M21"/>
    <mergeCell ref="G18:G19"/>
    <mergeCell ref="H18:H19"/>
    <mergeCell ref="I18:I19"/>
    <mergeCell ref="L18:L19"/>
    <mergeCell ref="M18:M19"/>
    <mergeCell ref="F18:F19"/>
    <mergeCell ref="A20:A21"/>
    <mergeCell ref="B20:B21"/>
    <mergeCell ref="C20:C21"/>
    <mergeCell ref="D20:D21"/>
    <mergeCell ref="E20:E21"/>
    <mergeCell ref="A18:A19"/>
    <mergeCell ref="B18:B19"/>
    <mergeCell ref="C18:C19"/>
    <mergeCell ref="D18:D19"/>
    <mergeCell ref="E18:E19"/>
    <mergeCell ref="G16:G17"/>
    <mergeCell ref="H16:H17"/>
    <mergeCell ref="I16:I17"/>
    <mergeCell ref="L16:L17"/>
    <mergeCell ref="M16:M17"/>
    <mergeCell ref="G14:G15"/>
    <mergeCell ref="H14:H15"/>
    <mergeCell ref="I14:I15"/>
    <mergeCell ref="L14:L15"/>
    <mergeCell ref="M14:M15"/>
    <mergeCell ref="M10:M11"/>
    <mergeCell ref="A12:A13"/>
    <mergeCell ref="B12:B13"/>
    <mergeCell ref="C12:C13"/>
    <mergeCell ref="D12:D13"/>
    <mergeCell ref="E12:E13"/>
    <mergeCell ref="F12:F13"/>
    <mergeCell ref="G12:G13"/>
    <mergeCell ref="A16:A17"/>
    <mergeCell ref="B16:B17"/>
    <mergeCell ref="C16:C17"/>
    <mergeCell ref="D16:D17"/>
    <mergeCell ref="E16:E17"/>
    <mergeCell ref="H12:H13"/>
    <mergeCell ref="I12:I13"/>
    <mergeCell ref="L12:L13"/>
    <mergeCell ref="M12:M13"/>
    <mergeCell ref="A14:A15"/>
    <mergeCell ref="B14:B15"/>
    <mergeCell ref="C14:C15"/>
    <mergeCell ref="D14:D15"/>
    <mergeCell ref="E14:E15"/>
    <mergeCell ref="F14:F15"/>
    <mergeCell ref="F16:F17"/>
    <mergeCell ref="H8:H9"/>
    <mergeCell ref="L8:L9"/>
    <mergeCell ref="A10:A11"/>
    <mergeCell ref="B10:B11"/>
    <mergeCell ref="C10:C11"/>
    <mergeCell ref="D10:D11"/>
    <mergeCell ref="E10:E11"/>
    <mergeCell ref="F10:F11"/>
    <mergeCell ref="G10:G11"/>
    <mergeCell ref="H10:H11"/>
    <mergeCell ref="A8:A9"/>
    <mergeCell ref="B8:B9"/>
    <mergeCell ref="C8:C9"/>
    <mergeCell ref="D8:D9"/>
    <mergeCell ref="E8:E9"/>
    <mergeCell ref="F8:F9"/>
    <mergeCell ref="G8:G9"/>
    <mergeCell ref="I10:I11"/>
    <mergeCell ref="L10:L11"/>
    <mergeCell ref="I5:L5"/>
    <mergeCell ref="L6:L7"/>
    <mergeCell ref="A1:E1"/>
    <mergeCell ref="A3:N3"/>
    <mergeCell ref="A5:A7"/>
    <mergeCell ref="B5:B7"/>
    <mergeCell ref="C5:C7"/>
    <mergeCell ref="D5:D7"/>
    <mergeCell ref="E5:E7"/>
    <mergeCell ref="F5:F7"/>
    <mergeCell ref="G5:G7"/>
    <mergeCell ref="H5:H7"/>
    <mergeCell ref="M5:S5"/>
    <mergeCell ref="M6:S6"/>
  </mergeCells>
  <conditionalFormatting sqref="P8 P16 P24 P18 P20 P22 P14 P10">
    <cfRule type="cellIs" dxfId="509" priority="36" operator="equal">
      <formula>"Not Applicable"</formula>
    </cfRule>
    <cfRule type="cellIs" dxfId="508" priority="37" operator="equal">
      <formula>"Target Exceeded"</formula>
    </cfRule>
    <cfRule type="cellIs" dxfId="507" priority="38" operator="equal">
      <formula>"Target Partially Met"</formula>
    </cfRule>
    <cfRule type="cellIs" dxfId="506" priority="39" operator="equal">
      <formula>"Nil Achieved"</formula>
    </cfRule>
    <cfRule type="cellIs" dxfId="505" priority="40" operator="equal">
      <formula>"Target Met"</formula>
    </cfRule>
  </conditionalFormatting>
  <conditionalFormatting sqref="P8 P16 P24 P18 P20 P22 P14 P10">
    <cfRule type="cellIs" dxfId="504" priority="31" operator="equal">
      <formula>"Not Applicable"</formula>
    </cfRule>
    <cfRule type="cellIs" dxfId="503" priority="32" operator="equal">
      <formula>"Target Exceeded"</formula>
    </cfRule>
    <cfRule type="cellIs" dxfId="502" priority="33" operator="equal">
      <formula>"Target Partially Met"</formula>
    </cfRule>
    <cfRule type="cellIs" dxfId="501" priority="34" operator="equal">
      <formula>"Nil Achieved"</formula>
    </cfRule>
    <cfRule type="cellIs" dxfId="500" priority="35" operator="equal">
      <formula>"Target Met"</formula>
    </cfRule>
  </conditionalFormatting>
  <conditionalFormatting sqref="P12">
    <cfRule type="cellIs" dxfId="499" priority="26" operator="equal">
      <formula>"Not Applicable"</formula>
    </cfRule>
    <cfRule type="cellIs" dxfId="498" priority="27" operator="equal">
      <formula>"Target Exceeded"</formula>
    </cfRule>
    <cfRule type="cellIs" dxfId="497" priority="28" operator="equal">
      <formula>"Target Partially Met"</formula>
    </cfRule>
    <cfRule type="cellIs" dxfId="496" priority="29" operator="equal">
      <formula>"Nil Achieved"</formula>
    </cfRule>
    <cfRule type="cellIs" dxfId="495" priority="30" operator="equal">
      <formula>"Target Met"</formula>
    </cfRule>
  </conditionalFormatting>
  <conditionalFormatting sqref="P14">
    <cfRule type="cellIs" dxfId="494" priority="21" operator="equal">
      <formula>"Not Applicable"</formula>
    </cfRule>
    <cfRule type="cellIs" dxfId="493" priority="22" operator="equal">
      <formula>"Target Exceeded"</formula>
    </cfRule>
    <cfRule type="cellIs" dxfId="492" priority="23" operator="equal">
      <formula>"Target Partially Met"</formula>
    </cfRule>
    <cfRule type="cellIs" dxfId="491" priority="24" operator="equal">
      <formula>"Nil Achieved"</formula>
    </cfRule>
    <cfRule type="cellIs" dxfId="490" priority="25" operator="equal">
      <formula>"Target Met"</formula>
    </cfRule>
  </conditionalFormatting>
  <conditionalFormatting sqref="P10">
    <cfRule type="cellIs" dxfId="489" priority="16" operator="equal">
      <formula>"Not Applicable"</formula>
    </cfRule>
    <cfRule type="cellIs" dxfId="488" priority="17" operator="equal">
      <formula>"Target Exceeded"</formula>
    </cfRule>
    <cfRule type="cellIs" dxfId="487" priority="18" operator="equal">
      <formula>"Target Partially Met"</formula>
    </cfRule>
    <cfRule type="cellIs" dxfId="486" priority="19" operator="equal">
      <formula>"Nil Achieved"</formula>
    </cfRule>
    <cfRule type="cellIs" dxfId="485" priority="20" operator="equal">
      <formula>"Target Met"</formula>
    </cfRule>
  </conditionalFormatting>
  <conditionalFormatting sqref="P8 P10 P12 P14 P16 P18 P20 P22 P24">
    <cfRule type="cellIs" dxfId="484" priority="11" operator="equal">
      <formula>"Not Applicable"</formula>
    </cfRule>
    <cfRule type="cellIs" dxfId="483" priority="12" operator="equal">
      <formula>"Target Partially Met"</formula>
    </cfRule>
    <cfRule type="cellIs" dxfId="482" priority="13" operator="equal">
      <formula>"Target Exceeded"</formula>
    </cfRule>
    <cfRule type="cellIs" dxfId="481" priority="14" operator="equal">
      <formula>"Nil Achieved"</formula>
    </cfRule>
    <cfRule type="cellIs" dxfId="480" priority="15" operator="equal">
      <formula>"Target Met"</formula>
    </cfRule>
  </conditionalFormatting>
  <conditionalFormatting sqref="P8 P10 P12 P14 P16 P18 P20 P22 P24">
    <cfRule type="cellIs" dxfId="479" priority="6" operator="equal">
      <formula>"Not Applicable"</formula>
    </cfRule>
    <cfRule type="cellIs" dxfId="478" priority="7" operator="equal">
      <formula>"Target Exceeded"</formula>
    </cfRule>
    <cfRule type="cellIs" dxfId="477" priority="8" operator="equal">
      <formula>"Target Partially Met"</formula>
    </cfRule>
    <cfRule type="cellIs" dxfId="476" priority="9" operator="equal">
      <formula>"Nil Achieved"</formula>
    </cfRule>
    <cfRule type="cellIs" dxfId="475" priority="10" operator="equal">
      <formula>"Target Met"</formula>
    </cfRule>
  </conditionalFormatting>
  <conditionalFormatting sqref="P8 P10 P12 P14 P16 P20 P22 P24 P18">
    <cfRule type="cellIs" dxfId="474" priority="1" operator="equal">
      <formula>"Not Applicable"</formula>
    </cfRule>
    <cfRule type="cellIs" dxfId="473" priority="2" operator="equal">
      <formula>"Target Exceeded"</formula>
    </cfRule>
    <cfRule type="cellIs" dxfId="472" priority="3" operator="equal">
      <formula>"Target Partially Met"</formula>
    </cfRule>
    <cfRule type="cellIs" dxfId="471" priority="4" operator="equal">
      <formula>"Nil Achieved"</formula>
    </cfRule>
    <cfRule type="cellIs" dxfId="470" priority="5" operator="equal">
      <formula>"Target Met"</formula>
    </cfRule>
  </conditionalFormatting>
  <pageMargins left="0.70866141732283472" right="0.70866141732283472" top="0.74803149606299213" bottom="0.74803149606299213" header="0.31496062992125984" footer="0.31496062992125984"/>
  <pageSetup scale="60" firstPageNumber="30"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[1]Sheet1!#REF!</xm:f>
          </x14:formula1>
          <xm:sqref>P8 P10 P12 P14 P24 P20 P22 P16 P18</xm:sqref>
        </x14:dataValidation>
        <x14:dataValidation type="list" allowBlank="1" showInputMessage="1" showErrorMessage="1">
          <x14:formula1>
            <xm:f>[15]Sheet1!#REF!</xm:f>
          </x14:formula1>
          <xm:sqref>P8 P10 P12 P14 P24 P20 P22 P16 P18</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SheetLayoutView="100" workbookViewId="0">
      <selection activeCell="D12" sqref="D12"/>
    </sheetView>
  </sheetViews>
  <sheetFormatPr defaultColWidth="8.85546875" defaultRowHeight="15" x14ac:dyDescent="0.25"/>
  <cols>
    <col min="1" max="13" width="8.85546875" style="2"/>
    <col min="14" max="14" width="20.28515625" style="2" customWidth="1"/>
    <col min="15" max="16384" width="8.85546875" style="2"/>
  </cols>
  <sheetData>
    <row r="1" spans="1:12" ht="23.25" x14ac:dyDescent="0.35">
      <c r="A1" s="520" t="s">
        <v>2690</v>
      </c>
      <c r="B1" s="521"/>
      <c r="C1" s="521"/>
      <c r="D1" s="521"/>
      <c r="E1" s="521"/>
      <c r="F1" s="521"/>
      <c r="G1" s="521"/>
      <c r="H1" s="521"/>
      <c r="I1" s="521"/>
      <c r="J1" s="521"/>
      <c r="K1" s="522"/>
      <c r="L1" s="1"/>
    </row>
    <row r="2" spans="1:12" ht="28.5" customHeight="1" x14ac:dyDescent="0.25">
      <c r="A2" s="523"/>
      <c r="B2" s="524"/>
      <c r="C2" s="524"/>
      <c r="D2" s="524"/>
      <c r="E2" s="524"/>
      <c r="F2" s="524"/>
      <c r="G2" s="524"/>
      <c r="H2" s="524"/>
      <c r="I2" s="524"/>
      <c r="J2" s="524"/>
      <c r="K2" s="525"/>
    </row>
    <row r="3" spans="1:12" x14ac:dyDescent="0.25">
      <c r="A3" s="3"/>
      <c r="K3" s="4"/>
    </row>
    <row r="4" spans="1:12" x14ac:dyDescent="0.25">
      <c r="A4" s="3"/>
      <c r="K4" s="4"/>
    </row>
    <row r="5" spans="1:12" x14ac:dyDescent="0.25">
      <c r="A5" s="3"/>
      <c r="K5" s="4"/>
    </row>
    <row r="6" spans="1:12" x14ac:dyDescent="0.25">
      <c r="A6" s="3"/>
      <c r="K6" s="4"/>
    </row>
    <row r="7" spans="1:12" x14ac:dyDescent="0.25">
      <c r="A7" s="3"/>
      <c r="K7" s="4"/>
    </row>
    <row r="8" spans="1:12" x14ac:dyDescent="0.25">
      <c r="A8" s="3"/>
      <c r="K8" s="4"/>
    </row>
    <row r="9" spans="1:12" x14ac:dyDescent="0.25">
      <c r="A9" s="3"/>
      <c r="K9" s="4"/>
    </row>
    <row r="10" spans="1:12" x14ac:dyDescent="0.25">
      <c r="A10" s="3"/>
      <c r="K10" s="4"/>
    </row>
    <row r="11" spans="1:12" x14ac:dyDescent="0.25">
      <c r="A11" s="3"/>
      <c r="K11" s="4"/>
    </row>
    <row r="12" spans="1:12" x14ac:dyDescent="0.25">
      <c r="A12" s="3"/>
      <c r="K12" s="4"/>
    </row>
    <row r="13" spans="1:12" x14ac:dyDescent="0.25">
      <c r="A13" s="3"/>
      <c r="K13" s="4"/>
    </row>
    <row r="14" spans="1:12" x14ac:dyDescent="0.25">
      <c r="A14" s="3"/>
      <c r="K14" s="4"/>
    </row>
    <row r="15" spans="1:12" x14ac:dyDescent="0.25">
      <c r="A15" s="3"/>
      <c r="K15" s="4"/>
    </row>
    <row r="16" spans="1:12" x14ac:dyDescent="0.25">
      <c r="A16" s="3"/>
      <c r="K16" s="4"/>
    </row>
    <row r="17" spans="1:11" x14ac:dyDescent="0.25">
      <c r="A17" s="3"/>
      <c r="K17" s="4"/>
    </row>
    <row r="18" spans="1:11" x14ac:dyDescent="0.25">
      <c r="A18" s="3"/>
      <c r="K18" s="4"/>
    </row>
    <row r="19" spans="1:11" x14ac:dyDescent="0.25">
      <c r="A19" s="3"/>
      <c r="K19" s="4"/>
    </row>
    <row r="20" spans="1:11" x14ac:dyDescent="0.25">
      <c r="A20" s="3"/>
      <c r="K20" s="4"/>
    </row>
    <row r="21" spans="1:11" x14ac:dyDescent="0.25">
      <c r="A21" s="3"/>
      <c r="K21" s="4"/>
    </row>
    <row r="22" spans="1:11" x14ac:dyDescent="0.25">
      <c r="A22" s="3"/>
      <c r="K22" s="4"/>
    </row>
    <row r="23" spans="1:11" x14ac:dyDescent="0.25">
      <c r="A23" s="3"/>
      <c r="K23" s="4"/>
    </row>
    <row r="24" spans="1:11" x14ac:dyDescent="0.25">
      <c r="A24" s="3"/>
      <c r="K24" s="4"/>
    </row>
    <row r="25" spans="1:11" x14ac:dyDescent="0.25">
      <c r="A25" s="3"/>
      <c r="K25" s="4"/>
    </row>
    <row r="26" spans="1:11" x14ac:dyDescent="0.25">
      <c r="A26" s="3"/>
      <c r="K26" s="4"/>
    </row>
    <row r="27" spans="1:11" x14ac:dyDescent="0.25">
      <c r="A27" s="3"/>
      <c r="K27" s="4"/>
    </row>
    <row r="28" spans="1:11" x14ac:dyDescent="0.25">
      <c r="A28" s="3"/>
      <c r="K28" s="4"/>
    </row>
    <row r="29" spans="1:11" x14ac:dyDescent="0.25">
      <c r="A29" s="3"/>
      <c r="K29" s="4"/>
    </row>
    <row r="30" spans="1:11" x14ac:dyDescent="0.25">
      <c r="A30" s="3"/>
      <c r="K30" s="4"/>
    </row>
    <row r="31" spans="1:11" x14ac:dyDescent="0.25">
      <c r="A31" s="3"/>
      <c r="K31" s="4"/>
    </row>
    <row r="32" spans="1:11" ht="92.25" customHeight="1" x14ac:dyDescent="0.35">
      <c r="A32" s="3"/>
      <c r="B32" s="526" t="s">
        <v>2</v>
      </c>
      <c r="C32" s="526"/>
      <c r="D32" s="526"/>
      <c r="E32" s="526"/>
      <c r="F32" s="526"/>
      <c r="G32" s="526"/>
      <c r="H32" s="526"/>
      <c r="I32" s="526"/>
      <c r="J32" s="526"/>
      <c r="K32" s="4"/>
    </row>
    <row r="33" spans="1:11" x14ac:dyDescent="0.25">
      <c r="A33" s="3"/>
      <c r="B33" s="5"/>
      <c r="C33" s="5"/>
      <c r="D33" s="5"/>
      <c r="E33" s="5"/>
      <c r="F33" s="5"/>
      <c r="G33" s="5"/>
      <c r="H33" s="5"/>
      <c r="I33" s="5"/>
      <c r="J33" s="5"/>
      <c r="K33" s="4"/>
    </row>
    <row r="34" spans="1:11" ht="60.75" customHeight="1" x14ac:dyDescent="0.35">
      <c r="A34" s="3"/>
      <c r="B34" s="526"/>
      <c r="C34" s="526"/>
      <c r="D34" s="526"/>
      <c r="E34" s="526"/>
      <c r="F34" s="526"/>
      <c r="G34" s="526"/>
      <c r="H34" s="526"/>
      <c r="I34" s="526"/>
      <c r="J34" s="526"/>
      <c r="K34" s="4"/>
    </row>
    <row r="35" spans="1:11" x14ac:dyDescent="0.25">
      <c r="A35" s="3"/>
      <c r="B35" s="5"/>
      <c r="C35" s="5"/>
      <c r="D35" s="5"/>
      <c r="E35" s="5"/>
      <c r="F35" s="5"/>
      <c r="G35" s="5"/>
      <c r="H35" s="5"/>
      <c r="I35" s="5"/>
      <c r="J35" s="5"/>
      <c r="K35" s="4"/>
    </row>
    <row r="36" spans="1:11" ht="23.25" customHeight="1" x14ac:dyDescent="0.35">
      <c r="A36" s="6"/>
      <c r="B36" s="527"/>
      <c r="C36" s="527"/>
      <c r="D36" s="527"/>
      <c r="E36" s="527"/>
      <c r="F36" s="527"/>
      <c r="G36" s="527"/>
      <c r="H36" s="527"/>
      <c r="I36" s="527"/>
      <c r="J36" s="527"/>
      <c r="K36" s="7"/>
    </row>
  </sheetData>
  <mergeCells count="4">
    <mergeCell ref="A1:K2"/>
    <mergeCell ref="B32:J32"/>
    <mergeCell ref="B34:J34"/>
    <mergeCell ref="B36:J36"/>
  </mergeCells>
  <pageMargins left="0.70866141732283505" right="0.70866141732283505" top="0.74803149606299202" bottom="0.74803149606299202" header="0.31496062992126" footer="0.31496062992126"/>
  <pageSetup scale="90" firstPageNumber="47" orientation="portrait" r:id="rId1"/>
  <headerFooter>
    <oddHeader>&amp;CSDBIP 2012/2013</oddHeader>
    <oddFooter>Page &amp;P of &amp;N</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view="pageBreakPreview" topLeftCell="D1" zoomScaleSheetLayoutView="100" workbookViewId="0">
      <selection activeCell="D1" sqref="D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199"/>
      <c r="B1" s="199"/>
      <c r="C1" s="199"/>
      <c r="D1" s="529" t="s">
        <v>2509</v>
      </c>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2510</v>
      </c>
    </row>
    <row r="13" spans="1:16" s="170" customFormat="1" ht="18" x14ac:dyDescent="0.25"/>
    <row r="14" spans="1:16" s="170" customFormat="1" ht="18" x14ac:dyDescent="0.25">
      <c r="D14" s="171">
        <v>1.1000000000000001</v>
      </c>
      <c r="E14" s="169" t="s">
        <v>2453</v>
      </c>
      <c r="F14" s="170">
        <v>58</v>
      </c>
    </row>
    <row r="15" spans="1:16" s="170" customFormat="1" ht="18.75" x14ac:dyDescent="0.3">
      <c r="D15" s="170" t="s">
        <v>2454</v>
      </c>
      <c r="E15" s="172" t="s">
        <v>2455</v>
      </c>
      <c r="F15" s="170">
        <v>58</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39" spans="4:7" hidden="1" x14ac:dyDescent="0.3"/>
    <row r="40" spans="4:7" hidden="1" x14ac:dyDescent="0.3"/>
    <row r="41" spans="4:7" hidden="1" x14ac:dyDescent="0.3"/>
    <row r="42" spans="4:7" s="170" customFormat="1" ht="18" hidden="1" x14ac:dyDescent="0.25">
      <c r="D42" s="175"/>
      <c r="E42" s="176"/>
      <c r="F42" s="177"/>
      <c r="G42" s="177"/>
    </row>
    <row r="43" spans="4:7" s="170" customFormat="1" ht="18" hidden="1" x14ac:dyDescent="0.25">
      <c r="D43" s="177"/>
      <c r="E43" s="177"/>
      <c r="F43" s="177"/>
      <c r="G43" s="177"/>
    </row>
    <row r="44" spans="4:7" s="170" customFormat="1" ht="18" hidden="1" x14ac:dyDescent="0.25">
      <c r="D44" s="177"/>
      <c r="E44" s="177"/>
      <c r="F44" s="177"/>
      <c r="G44" s="177"/>
    </row>
    <row r="45" spans="4:7" s="198" customFormat="1" ht="15.75" hidden="1" x14ac:dyDescent="0.25">
      <c r="D45" s="179"/>
      <c r="E45" s="179"/>
      <c r="F45" s="179"/>
      <c r="G45" s="179"/>
    </row>
    <row r="46" spans="4:7" hidden="1" x14ac:dyDescent="0.3"/>
    <row r="47" spans="4:7" hidden="1" x14ac:dyDescent="0.3"/>
    <row r="71" spans="4:7" s="170" customFormat="1" ht="18" x14ac:dyDescent="0.25">
      <c r="D71" s="175"/>
      <c r="E71" s="176"/>
      <c r="F71" s="177"/>
      <c r="G71" s="177"/>
    </row>
    <row r="72" spans="4:7" s="170" customFormat="1" ht="18" x14ac:dyDescent="0.25">
      <c r="D72" s="177"/>
      <c r="E72" s="177"/>
      <c r="F72" s="177"/>
      <c r="G72" s="177"/>
    </row>
    <row r="73" spans="4:7" s="170" customFormat="1" ht="18" x14ac:dyDescent="0.25">
      <c r="D73" s="177"/>
      <c r="E73" s="177"/>
      <c r="F73" s="177"/>
      <c r="G73" s="177"/>
    </row>
    <row r="74" spans="4:7" s="198" customFormat="1" ht="15.75" x14ac:dyDescent="0.25">
      <c r="D74" s="179"/>
      <c r="E74" s="179"/>
      <c r="F74" s="179"/>
      <c r="G74" s="179"/>
    </row>
  </sheetData>
  <dataConsolidate/>
  <mergeCells count="3">
    <mergeCell ref="D1:P1"/>
    <mergeCell ref="D2:P2"/>
    <mergeCell ref="G4:G9"/>
  </mergeCells>
  <pageMargins left="0.70866141732283472" right="0.70866141732283472" top="0.74803149606299213" bottom="0.74803149606299213" header="0.31496062992125984" footer="0.31496062992125984"/>
  <pageSetup paperSize="9" scale="67" firstPageNumber="166" fitToHeight="25" orientation="portrait" r:id="rId1"/>
  <headerFooter>
    <oddFooter>Page &amp;P of &amp;N</oddFooter>
  </headerFooter>
  <rowBreaks count="1" manualBreakCount="1">
    <brk id="46" max="16383" man="1"/>
  </rowBreak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2508</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2508</v>
      </c>
    </row>
    <row r="13" spans="1:16" s="170" customFormat="1" ht="18" x14ac:dyDescent="0.25"/>
    <row r="14" spans="1:16" s="170" customFormat="1" ht="18" x14ac:dyDescent="0.25">
      <c r="D14" s="171">
        <v>1.1000000000000001</v>
      </c>
      <c r="E14" s="169" t="s">
        <v>2453</v>
      </c>
      <c r="F14" s="170">
        <v>19</v>
      </c>
    </row>
    <row r="15" spans="1:16" s="170" customFormat="1" ht="18.75" x14ac:dyDescent="0.3">
      <c r="D15" s="170" t="s">
        <v>2454</v>
      </c>
      <c r="E15" s="172" t="s">
        <v>2455</v>
      </c>
      <c r="F15" s="170">
        <v>19</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19" spans="4:13" s="170" customFormat="1" ht="18" x14ac:dyDescent="0.25"/>
    <row r="42" spans="4:7" s="170" customFormat="1" ht="18" x14ac:dyDescent="0.25">
      <c r="D42" s="175"/>
      <c r="E42" s="176"/>
      <c r="F42" s="177"/>
      <c r="G42" s="177"/>
    </row>
    <row r="43" spans="4:7" s="170" customFormat="1" ht="18" x14ac:dyDescent="0.25">
      <c r="D43" s="177"/>
      <c r="E43" s="177"/>
      <c r="F43" s="177"/>
      <c r="G43" s="177"/>
    </row>
    <row r="44" spans="4:7" s="170" customFormat="1" ht="18" x14ac:dyDescent="0.25">
      <c r="D44" s="177"/>
      <c r="E44" s="177"/>
      <c r="F44" s="177"/>
      <c r="G44" s="177"/>
    </row>
    <row r="45" spans="4:7" s="198" customFormat="1" ht="15.75" x14ac:dyDescent="0.25">
      <c r="D45" s="179"/>
      <c r="E45" s="179"/>
      <c r="F45" s="179"/>
      <c r="G45"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72" fitToHeight="25" orientation="portrait" r:id="rId1"/>
  <headerFooter>
    <oddFooter>Page &amp;P of &amp;N</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45"/>
  <sheetViews>
    <sheetView view="pageBreakPreview" zoomScaleSheetLayoutView="100" workbookViewId="0">
      <pane ySplit="7" topLeftCell="A8" activePane="bottomLeft" state="frozen"/>
      <selection pane="bottomLeft" activeCell="A8" sqref="A8:A9"/>
    </sheetView>
  </sheetViews>
  <sheetFormatPr defaultRowHeight="15" x14ac:dyDescent="0.25"/>
  <cols>
    <col min="1" max="1" width="8.7109375" style="30" customWidth="1"/>
    <col min="2" max="2" width="20.140625" style="30" bestFit="1" customWidth="1"/>
    <col min="3" max="3" width="10.5703125" style="30" customWidth="1"/>
    <col min="4" max="4" width="9.85546875" style="30" customWidth="1"/>
    <col min="5" max="5" width="9.140625" style="30"/>
    <col min="6" max="6" width="9.85546875" style="30" customWidth="1"/>
    <col min="7" max="7" width="9.7109375" style="30" customWidth="1"/>
    <col min="8" max="8" width="11.28515625" style="30" customWidth="1"/>
    <col min="9" max="9" width="9.5703125" style="30" customWidth="1"/>
    <col min="10" max="12" width="9.140625" style="30"/>
    <col min="13" max="13" width="11.28515625" style="30" hidden="1" customWidth="1"/>
    <col min="14" max="14" width="11.28515625" style="30" customWidth="1"/>
    <col min="15" max="15" width="10" style="30" customWidth="1"/>
    <col min="16" max="16" width="10.28515625" style="30" hidden="1" customWidth="1"/>
    <col min="17" max="18" width="9.140625" style="30"/>
    <col min="19" max="19" width="10.140625" style="30" customWidth="1"/>
    <col min="20" max="20" width="10.42578125" style="30" customWidth="1"/>
    <col min="21" max="16384" width="9.140625" style="30"/>
  </cols>
  <sheetData>
    <row r="1" spans="1:20" ht="15.75" x14ac:dyDescent="0.25">
      <c r="A1" s="586" t="s">
        <v>2</v>
      </c>
      <c r="B1" s="586"/>
      <c r="C1" s="586"/>
      <c r="D1" s="586"/>
      <c r="E1" s="586"/>
      <c r="F1" s="586"/>
    </row>
    <row r="3" spans="1:20" ht="15.75" x14ac:dyDescent="0.25">
      <c r="A3" s="586" t="s">
        <v>716</v>
      </c>
      <c r="B3" s="586"/>
      <c r="C3" s="586"/>
    </row>
    <row r="5" spans="1:20" ht="24" customHeight="1" x14ac:dyDescent="0.25">
      <c r="A5" s="575" t="s">
        <v>1512</v>
      </c>
      <c r="B5" s="576" t="s">
        <v>0</v>
      </c>
      <c r="C5" s="575" t="s">
        <v>3</v>
      </c>
      <c r="D5" s="575" t="s">
        <v>4</v>
      </c>
      <c r="E5" s="575" t="s">
        <v>5</v>
      </c>
      <c r="F5" s="575" t="s">
        <v>1828</v>
      </c>
      <c r="G5" s="575" t="s">
        <v>6</v>
      </c>
      <c r="H5" s="576" t="s">
        <v>12</v>
      </c>
      <c r="I5" s="575" t="s">
        <v>7</v>
      </c>
      <c r="J5" s="575"/>
      <c r="K5" s="575"/>
      <c r="L5" s="575"/>
      <c r="M5" s="555" t="s">
        <v>2782</v>
      </c>
      <c r="N5" s="555"/>
      <c r="O5" s="555"/>
      <c r="P5" s="555"/>
      <c r="Q5" s="555"/>
      <c r="R5" s="555"/>
      <c r="S5" s="555"/>
      <c r="T5" s="555"/>
    </row>
    <row r="6" spans="1:20" ht="15" customHeight="1" x14ac:dyDescent="0.25">
      <c r="A6" s="575"/>
      <c r="B6" s="579"/>
      <c r="C6" s="575"/>
      <c r="D6" s="575"/>
      <c r="E6" s="575"/>
      <c r="F6" s="575"/>
      <c r="G6" s="575"/>
      <c r="H6" s="579"/>
      <c r="I6" s="77" t="s">
        <v>1</v>
      </c>
      <c r="J6" s="77" t="s">
        <v>8</v>
      </c>
      <c r="K6" s="77" t="s">
        <v>9</v>
      </c>
      <c r="L6" s="575" t="s">
        <v>722</v>
      </c>
      <c r="M6" s="556" t="s">
        <v>2776</v>
      </c>
      <c r="N6" s="556"/>
      <c r="O6" s="556"/>
      <c r="P6" s="556"/>
      <c r="Q6" s="556"/>
      <c r="R6" s="556"/>
      <c r="S6" s="556"/>
      <c r="T6" s="556"/>
    </row>
    <row r="7" spans="1:20" ht="132" x14ac:dyDescent="0.25">
      <c r="A7" s="576"/>
      <c r="B7" s="579"/>
      <c r="C7" s="576"/>
      <c r="D7" s="576"/>
      <c r="E7" s="576"/>
      <c r="F7" s="576"/>
      <c r="G7" s="576"/>
      <c r="H7" s="579"/>
      <c r="I7" s="78" t="s">
        <v>11</v>
      </c>
      <c r="J7" s="78" t="s">
        <v>11</v>
      </c>
      <c r="K7" s="78" t="s">
        <v>11</v>
      </c>
      <c r="L7" s="576"/>
      <c r="M7" s="337" t="s">
        <v>2676</v>
      </c>
      <c r="N7" s="369" t="s">
        <v>2780</v>
      </c>
      <c r="O7" s="369" t="s">
        <v>2781</v>
      </c>
      <c r="P7" s="337" t="s">
        <v>2702</v>
      </c>
      <c r="Q7" s="337" t="s">
        <v>2677</v>
      </c>
      <c r="R7" s="337" t="s">
        <v>2678</v>
      </c>
      <c r="S7" s="337" t="s">
        <v>2679</v>
      </c>
      <c r="T7" s="337" t="s">
        <v>2680</v>
      </c>
    </row>
    <row r="8" spans="1:20" ht="82.5" customHeight="1" x14ac:dyDescent="0.25">
      <c r="A8" s="566" t="s">
        <v>1731</v>
      </c>
      <c r="B8" s="566" t="s">
        <v>38</v>
      </c>
      <c r="C8" s="566" t="s">
        <v>427</v>
      </c>
      <c r="D8" s="566" t="s">
        <v>428</v>
      </c>
      <c r="E8" s="566" t="s">
        <v>17</v>
      </c>
      <c r="F8" s="566" t="s">
        <v>836</v>
      </c>
      <c r="G8" s="566" t="s">
        <v>836</v>
      </c>
      <c r="H8" s="566" t="s">
        <v>837</v>
      </c>
      <c r="I8" s="80" t="s">
        <v>17</v>
      </c>
      <c r="J8" s="80" t="s">
        <v>17</v>
      </c>
      <c r="K8" s="80" t="s">
        <v>17</v>
      </c>
      <c r="L8" s="566" t="s">
        <v>14</v>
      </c>
      <c r="M8" s="266" t="s">
        <v>836</v>
      </c>
      <c r="N8" s="446" t="s">
        <v>836</v>
      </c>
      <c r="O8" s="446" t="s">
        <v>3250</v>
      </c>
      <c r="P8" s="448"/>
      <c r="Q8" s="445" t="s">
        <v>2784</v>
      </c>
      <c r="R8" s="446" t="s">
        <v>17</v>
      </c>
      <c r="S8" s="446" t="s">
        <v>17</v>
      </c>
      <c r="T8" s="446" t="s">
        <v>3251</v>
      </c>
    </row>
    <row r="9" spans="1:20" x14ac:dyDescent="0.25">
      <c r="A9" s="566"/>
      <c r="B9" s="566"/>
      <c r="C9" s="566"/>
      <c r="D9" s="566"/>
      <c r="E9" s="566"/>
      <c r="F9" s="566"/>
      <c r="G9" s="566"/>
      <c r="H9" s="566"/>
      <c r="I9" s="80" t="s">
        <v>17</v>
      </c>
      <c r="J9" s="80" t="s">
        <v>17</v>
      </c>
      <c r="K9" s="80" t="s">
        <v>17</v>
      </c>
      <c r="L9" s="566"/>
      <c r="M9" s="266" t="s">
        <v>17</v>
      </c>
      <c r="N9" s="446" t="s">
        <v>17</v>
      </c>
      <c r="O9" s="446" t="s">
        <v>17</v>
      </c>
      <c r="P9" s="446" t="s">
        <v>17</v>
      </c>
      <c r="Q9" s="446" t="s">
        <v>17</v>
      </c>
      <c r="R9" s="446" t="s">
        <v>17</v>
      </c>
      <c r="S9" s="446" t="s">
        <v>17</v>
      </c>
      <c r="T9" s="446" t="s">
        <v>17</v>
      </c>
    </row>
    <row r="10" spans="1:20" ht="60" x14ac:dyDescent="0.25">
      <c r="A10" s="566" t="s">
        <v>1732</v>
      </c>
      <c r="B10" s="566" t="s">
        <v>38</v>
      </c>
      <c r="C10" s="566"/>
      <c r="D10" s="566"/>
      <c r="E10" s="566"/>
      <c r="F10" s="566" t="s">
        <v>430</v>
      </c>
      <c r="G10" s="566" t="s">
        <v>2239</v>
      </c>
      <c r="H10" s="566"/>
      <c r="I10" s="80" t="s">
        <v>17</v>
      </c>
      <c r="J10" s="80" t="s">
        <v>17</v>
      </c>
      <c r="K10" s="80" t="s">
        <v>17</v>
      </c>
      <c r="L10" s="566"/>
      <c r="M10" s="266" t="s">
        <v>430</v>
      </c>
      <c r="N10" s="446" t="s">
        <v>430</v>
      </c>
      <c r="O10" s="446" t="s">
        <v>3252</v>
      </c>
      <c r="P10" s="448"/>
      <c r="Q10" s="445" t="s">
        <v>2784</v>
      </c>
      <c r="R10" s="446" t="s">
        <v>17</v>
      </c>
      <c r="S10" s="446" t="s">
        <v>17</v>
      </c>
      <c r="T10" s="446" t="s">
        <v>3251</v>
      </c>
    </row>
    <row r="11" spans="1:20" x14ac:dyDescent="0.25">
      <c r="A11" s="566"/>
      <c r="B11" s="566"/>
      <c r="C11" s="566"/>
      <c r="D11" s="566"/>
      <c r="E11" s="566"/>
      <c r="F11" s="566"/>
      <c r="G11" s="566"/>
      <c r="H11" s="566"/>
      <c r="I11" s="80" t="s">
        <v>17</v>
      </c>
      <c r="J11" s="80" t="s">
        <v>17</v>
      </c>
      <c r="K11" s="80" t="s">
        <v>17</v>
      </c>
      <c r="L11" s="566"/>
      <c r="M11" s="266" t="s">
        <v>17</v>
      </c>
      <c r="N11" s="446" t="s">
        <v>17</v>
      </c>
      <c r="O11" s="446" t="s">
        <v>17</v>
      </c>
      <c r="P11" s="446" t="s">
        <v>17</v>
      </c>
      <c r="Q11" s="446" t="s">
        <v>17</v>
      </c>
      <c r="R11" s="446" t="s">
        <v>17</v>
      </c>
      <c r="S11" s="446" t="s">
        <v>17</v>
      </c>
      <c r="T11" s="446" t="s">
        <v>17</v>
      </c>
    </row>
    <row r="12" spans="1:20" ht="97.5" customHeight="1" x14ac:dyDescent="0.25">
      <c r="A12" s="566" t="s">
        <v>1733</v>
      </c>
      <c r="B12" s="566" t="s">
        <v>38</v>
      </c>
      <c r="C12" s="566"/>
      <c r="D12" s="566" t="s">
        <v>428</v>
      </c>
      <c r="E12" s="566" t="s">
        <v>17</v>
      </c>
      <c r="F12" s="566" t="s">
        <v>432</v>
      </c>
      <c r="G12" s="566" t="s">
        <v>433</v>
      </c>
      <c r="H12" s="566" t="s">
        <v>837</v>
      </c>
      <c r="I12" s="80" t="s">
        <v>17</v>
      </c>
      <c r="J12" s="80" t="s">
        <v>17</v>
      </c>
      <c r="K12" s="80" t="s">
        <v>17</v>
      </c>
      <c r="L12" s="566" t="s">
        <v>725</v>
      </c>
      <c r="M12" s="266" t="s">
        <v>431</v>
      </c>
      <c r="N12" s="446" t="s">
        <v>429</v>
      </c>
      <c r="O12" s="446" t="s">
        <v>3253</v>
      </c>
      <c r="P12" s="291"/>
      <c r="Q12" s="445" t="s">
        <v>2784</v>
      </c>
      <c r="R12" s="446" t="s">
        <v>17</v>
      </c>
      <c r="S12" s="446" t="s">
        <v>17</v>
      </c>
      <c r="T12" s="446" t="s">
        <v>3251</v>
      </c>
    </row>
    <row r="13" spans="1:20" x14ac:dyDescent="0.25">
      <c r="A13" s="566"/>
      <c r="B13" s="566"/>
      <c r="C13" s="566"/>
      <c r="D13" s="566"/>
      <c r="E13" s="566"/>
      <c r="F13" s="566"/>
      <c r="G13" s="566"/>
      <c r="H13" s="566"/>
      <c r="I13" s="80" t="s">
        <v>17</v>
      </c>
      <c r="J13" s="80" t="s">
        <v>17</v>
      </c>
      <c r="K13" s="80" t="s">
        <v>17</v>
      </c>
      <c r="L13" s="566"/>
      <c r="M13" s="266" t="s">
        <v>17</v>
      </c>
      <c r="N13" s="446" t="s">
        <v>17</v>
      </c>
      <c r="O13" s="446" t="s">
        <v>17</v>
      </c>
      <c r="P13" s="446" t="s">
        <v>17</v>
      </c>
      <c r="Q13" s="446" t="s">
        <v>17</v>
      </c>
      <c r="R13" s="446" t="s">
        <v>17</v>
      </c>
      <c r="S13" s="446" t="s">
        <v>17</v>
      </c>
      <c r="T13" s="446" t="s">
        <v>17</v>
      </c>
    </row>
    <row r="14" spans="1:20" ht="78" customHeight="1" x14ac:dyDescent="0.25">
      <c r="A14" s="566" t="s">
        <v>1734</v>
      </c>
      <c r="B14" s="566" t="s">
        <v>38</v>
      </c>
      <c r="C14" s="566"/>
      <c r="D14" s="566"/>
      <c r="E14" s="566"/>
      <c r="F14" s="566" t="s">
        <v>434</v>
      </c>
      <c r="G14" s="566" t="s">
        <v>2412</v>
      </c>
      <c r="H14" s="566" t="s">
        <v>838</v>
      </c>
      <c r="I14" s="80" t="s">
        <v>17</v>
      </c>
      <c r="J14" s="80" t="s">
        <v>17</v>
      </c>
      <c r="K14" s="80" t="s">
        <v>17</v>
      </c>
      <c r="L14" s="566"/>
      <c r="M14" s="266" t="s">
        <v>839</v>
      </c>
      <c r="N14" s="446" t="s">
        <v>839</v>
      </c>
      <c r="O14" s="446" t="s">
        <v>3254</v>
      </c>
      <c r="P14" s="291"/>
      <c r="Q14" s="445" t="s">
        <v>2792</v>
      </c>
      <c r="R14" s="446" t="s">
        <v>3255</v>
      </c>
      <c r="S14" s="446" t="s">
        <v>3256</v>
      </c>
      <c r="T14" s="446" t="s">
        <v>3251</v>
      </c>
    </row>
    <row r="15" spans="1:20" x14ac:dyDescent="0.25">
      <c r="A15" s="566"/>
      <c r="B15" s="566"/>
      <c r="C15" s="566"/>
      <c r="D15" s="566"/>
      <c r="E15" s="566"/>
      <c r="F15" s="566"/>
      <c r="G15" s="566"/>
      <c r="H15" s="566"/>
      <c r="I15" s="80" t="s">
        <v>17</v>
      </c>
      <c r="J15" s="80" t="s">
        <v>17</v>
      </c>
      <c r="K15" s="80" t="s">
        <v>17</v>
      </c>
      <c r="L15" s="566"/>
      <c r="M15" s="266" t="s">
        <v>17</v>
      </c>
      <c r="N15" s="446" t="s">
        <v>17</v>
      </c>
      <c r="O15" s="446" t="s">
        <v>17</v>
      </c>
      <c r="P15" s="446" t="s">
        <v>17</v>
      </c>
      <c r="Q15" s="446" t="s">
        <v>17</v>
      </c>
      <c r="R15" s="446" t="s">
        <v>17</v>
      </c>
      <c r="S15" s="446" t="s">
        <v>17</v>
      </c>
      <c r="T15" s="446" t="s">
        <v>17</v>
      </c>
    </row>
    <row r="16" spans="1:20" ht="81.75" customHeight="1" x14ac:dyDescent="0.25">
      <c r="A16" s="566" t="s">
        <v>1735</v>
      </c>
      <c r="B16" s="566" t="s">
        <v>38</v>
      </c>
      <c r="C16" s="566" t="s">
        <v>435</v>
      </c>
      <c r="D16" s="566" t="s">
        <v>436</v>
      </c>
      <c r="E16" s="566" t="s">
        <v>17</v>
      </c>
      <c r="F16" s="566" t="s">
        <v>2413</v>
      </c>
      <c r="G16" s="566" t="s">
        <v>2414</v>
      </c>
      <c r="H16" s="566" t="s">
        <v>840</v>
      </c>
      <c r="I16" s="80" t="s">
        <v>17</v>
      </c>
      <c r="J16" s="80" t="s">
        <v>17</v>
      </c>
      <c r="K16" s="80" t="s">
        <v>17</v>
      </c>
      <c r="L16" s="566" t="s">
        <v>725</v>
      </c>
      <c r="M16" s="266" t="s">
        <v>2240</v>
      </c>
      <c r="N16" s="446" t="s">
        <v>437</v>
      </c>
      <c r="O16" s="446" t="s">
        <v>437</v>
      </c>
      <c r="P16" s="291"/>
      <c r="Q16" s="445" t="s">
        <v>2592</v>
      </c>
      <c r="R16" s="446" t="s">
        <v>17</v>
      </c>
      <c r="S16" s="446" t="s">
        <v>17</v>
      </c>
      <c r="T16" s="446" t="s">
        <v>3257</v>
      </c>
    </row>
    <row r="17" spans="1:20" x14ac:dyDescent="0.25">
      <c r="A17" s="566"/>
      <c r="B17" s="566"/>
      <c r="C17" s="566"/>
      <c r="D17" s="566"/>
      <c r="E17" s="566"/>
      <c r="F17" s="566"/>
      <c r="G17" s="566"/>
      <c r="H17" s="566"/>
      <c r="I17" s="80" t="s">
        <v>17</v>
      </c>
      <c r="J17" s="80" t="s">
        <v>17</v>
      </c>
      <c r="K17" s="80" t="s">
        <v>17</v>
      </c>
      <c r="L17" s="566"/>
      <c r="M17" s="266" t="s">
        <v>17</v>
      </c>
      <c r="N17" s="446" t="s">
        <v>17</v>
      </c>
      <c r="O17" s="446" t="s">
        <v>17</v>
      </c>
      <c r="P17" s="446" t="s">
        <v>17</v>
      </c>
      <c r="Q17" s="446" t="s">
        <v>17</v>
      </c>
      <c r="R17" s="446" t="s">
        <v>17</v>
      </c>
      <c r="S17" s="446" t="s">
        <v>17</v>
      </c>
      <c r="T17" s="446" t="s">
        <v>17</v>
      </c>
    </row>
    <row r="18" spans="1:20" ht="72.75" customHeight="1" x14ac:dyDescent="0.25">
      <c r="A18" s="566" t="s">
        <v>1736</v>
      </c>
      <c r="B18" s="566" t="s">
        <v>38</v>
      </c>
      <c r="C18" s="566" t="s">
        <v>438</v>
      </c>
      <c r="D18" s="634" t="s">
        <v>439</v>
      </c>
      <c r="E18" s="566" t="s">
        <v>17</v>
      </c>
      <c r="F18" s="566" t="s">
        <v>2415</v>
      </c>
      <c r="G18" s="566" t="s">
        <v>2416</v>
      </c>
      <c r="H18" s="566" t="s">
        <v>841</v>
      </c>
      <c r="I18" s="80" t="s">
        <v>17</v>
      </c>
      <c r="J18" s="80" t="s">
        <v>17</v>
      </c>
      <c r="K18" s="80" t="s">
        <v>17</v>
      </c>
      <c r="L18" s="566" t="s">
        <v>17</v>
      </c>
      <c r="M18" s="118" t="s">
        <v>2416</v>
      </c>
      <c r="N18" s="118" t="s">
        <v>2416</v>
      </c>
      <c r="O18" s="154" t="s">
        <v>3258</v>
      </c>
      <c r="P18" s="154"/>
      <c r="Q18" s="445" t="s">
        <v>2592</v>
      </c>
      <c r="R18" s="446" t="s">
        <v>17</v>
      </c>
      <c r="S18" s="446" t="s">
        <v>17</v>
      </c>
      <c r="T18" s="446" t="s">
        <v>3259</v>
      </c>
    </row>
    <row r="19" spans="1:20" ht="20.25" customHeight="1" x14ac:dyDescent="0.25">
      <c r="A19" s="566"/>
      <c r="B19" s="566"/>
      <c r="C19" s="566"/>
      <c r="D19" s="634"/>
      <c r="E19" s="566"/>
      <c r="F19" s="566"/>
      <c r="G19" s="566"/>
      <c r="H19" s="566"/>
      <c r="I19" s="80" t="s">
        <v>17</v>
      </c>
      <c r="J19" s="80" t="s">
        <v>17</v>
      </c>
      <c r="K19" s="80" t="s">
        <v>17</v>
      </c>
      <c r="L19" s="566"/>
      <c r="M19" s="266" t="s">
        <v>17</v>
      </c>
      <c r="N19" s="446" t="s">
        <v>17</v>
      </c>
      <c r="O19" s="446" t="s">
        <v>17</v>
      </c>
      <c r="P19" s="446" t="s">
        <v>17</v>
      </c>
      <c r="Q19" s="446" t="s">
        <v>17</v>
      </c>
      <c r="R19" s="446" t="s">
        <v>17</v>
      </c>
      <c r="S19" s="446" t="s">
        <v>17</v>
      </c>
      <c r="T19" s="446" t="s">
        <v>17</v>
      </c>
    </row>
    <row r="20" spans="1:20" ht="48" x14ac:dyDescent="0.25">
      <c r="A20" s="566" t="s">
        <v>1737</v>
      </c>
      <c r="B20" s="566" t="s">
        <v>38</v>
      </c>
      <c r="C20" s="566"/>
      <c r="D20" s="634"/>
      <c r="E20" s="566"/>
      <c r="F20" s="566" t="s">
        <v>2417</v>
      </c>
      <c r="G20" s="566" t="s">
        <v>2417</v>
      </c>
      <c r="H20" s="566" t="s">
        <v>842</v>
      </c>
      <c r="I20" s="80" t="s">
        <v>17</v>
      </c>
      <c r="J20" s="80" t="s">
        <v>17</v>
      </c>
      <c r="K20" s="80" t="s">
        <v>17</v>
      </c>
      <c r="L20" s="566" t="s">
        <v>14</v>
      </c>
      <c r="M20" s="266" t="s">
        <v>2241</v>
      </c>
      <c r="N20" s="446" t="s">
        <v>2241</v>
      </c>
      <c r="O20" s="446" t="s">
        <v>3260</v>
      </c>
      <c r="P20" s="448"/>
      <c r="Q20" s="445" t="s">
        <v>2593</v>
      </c>
      <c r="R20" s="446" t="s">
        <v>17</v>
      </c>
      <c r="S20" s="446" t="s">
        <v>17</v>
      </c>
      <c r="T20" s="446" t="s">
        <v>3259</v>
      </c>
    </row>
    <row r="21" spans="1:20" x14ac:dyDescent="0.25">
      <c r="A21" s="566"/>
      <c r="B21" s="566"/>
      <c r="C21" s="566"/>
      <c r="D21" s="634"/>
      <c r="E21" s="566"/>
      <c r="F21" s="566"/>
      <c r="G21" s="566"/>
      <c r="H21" s="566"/>
      <c r="I21" s="80" t="s">
        <v>17</v>
      </c>
      <c r="J21" s="80" t="s">
        <v>17</v>
      </c>
      <c r="K21" s="80" t="s">
        <v>17</v>
      </c>
      <c r="L21" s="566"/>
      <c r="M21" s="266" t="s">
        <v>17</v>
      </c>
      <c r="N21" s="446" t="s">
        <v>17</v>
      </c>
      <c r="O21" s="446" t="s">
        <v>17</v>
      </c>
      <c r="P21" s="446" t="s">
        <v>17</v>
      </c>
      <c r="Q21" s="446" t="s">
        <v>17</v>
      </c>
      <c r="R21" s="446" t="s">
        <v>17</v>
      </c>
      <c r="S21" s="446" t="s">
        <v>17</v>
      </c>
      <c r="T21" s="446" t="s">
        <v>17</v>
      </c>
    </row>
    <row r="22" spans="1:20" ht="85.5" customHeight="1" x14ac:dyDescent="0.25">
      <c r="A22" s="566" t="s">
        <v>1738</v>
      </c>
      <c r="B22" s="566" t="s">
        <v>38</v>
      </c>
      <c r="C22" s="566"/>
      <c r="D22" s="634"/>
      <c r="E22" s="566"/>
      <c r="F22" s="566" t="s">
        <v>2242</v>
      </c>
      <c r="G22" s="566" t="s">
        <v>2243</v>
      </c>
      <c r="H22" s="566" t="s">
        <v>843</v>
      </c>
      <c r="I22" s="80" t="s">
        <v>17</v>
      </c>
      <c r="J22" s="80" t="s">
        <v>17</v>
      </c>
      <c r="K22" s="80" t="s">
        <v>17</v>
      </c>
      <c r="L22" s="566" t="s">
        <v>17</v>
      </c>
      <c r="M22" s="266" t="s">
        <v>2243</v>
      </c>
      <c r="N22" s="446" t="s">
        <v>2243</v>
      </c>
      <c r="O22" s="446" t="s">
        <v>3261</v>
      </c>
      <c r="P22" s="448"/>
      <c r="Q22" s="445" t="s">
        <v>2593</v>
      </c>
      <c r="R22" s="446" t="s">
        <v>17</v>
      </c>
      <c r="S22" s="446" t="s">
        <v>17</v>
      </c>
      <c r="T22" s="446" t="s">
        <v>3259</v>
      </c>
    </row>
    <row r="23" spans="1:20" x14ac:dyDescent="0.25">
      <c r="A23" s="566"/>
      <c r="B23" s="566"/>
      <c r="C23" s="566"/>
      <c r="D23" s="634"/>
      <c r="E23" s="566"/>
      <c r="F23" s="566"/>
      <c r="G23" s="566"/>
      <c r="H23" s="566"/>
      <c r="I23" s="80" t="s">
        <v>17</v>
      </c>
      <c r="J23" s="80" t="s">
        <v>17</v>
      </c>
      <c r="K23" s="80" t="s">
        <v>17</v>
      </c>
      <c r="L23" s="566"/>
      <c r="M23" s="266" t="s">
        <v>17</v>
      </c>
      <c r="N23" s="446" t="s">
        <v>17</v>
      </c>
      <c r="O23" s="446" t="s">
        <v>17</v>
      </c>
      <c r="P23" s="446" t="s">
        <v>17</v>
      </c>
      <c r="Q23" s="446" t="s">
        <v>17</v>
      </c>
      <c r="R23" s="446" t="s">
        <v>17</v>
      </c>
      <c r="S23" s="446" t="s">
        <v>17</v>
      </c>
      <c r="T23" s="446" t="s">
        <v>17</v>
      </c>
    </row>
    <row r="24" spans="1:20" ht="129.75" customHeight="1" x14ac:dyDescent="0.25">
      <c r="A24" s="566" t="s">
        <v>1739</v>
      </c>
      <c r="B24" s="566" t="s">
        <v>38</v>
      </c>
      <c r="C24" s="566"/>
      <c r="D24" s="634"/>
      <c r="E24" s="566"/>
      <c r="F24" s="566" t="s">
        <v>2244</v>
      </c>
      <c r="G24" s="566" t="s">
        <v>2245</v>
      </c>
      <c r="H24" s="566" t="s">
        <v>844</v>
      </c>
      <c r="I24" s="80" t="s">
        <v>17</v>
      </c>
      <c r="J24" s="80" t="s">
        <v>17</v>
      </c>
      <c r="K24" s="80" t="s">
        <v>17</v>
      </c>
      <c r="L24" s="566" t="s">
        <v>14</v>
      </c>
      <c r="M24" s="118" t="s">
        <v>2245</v>
      </c>
      <c r="N24" s="118" t="s">
        <v>2245</v>
      </c>
      <c r="O24" s="118" t="s">
        <v>3262</v>
      </c>
      <c r="P24" s="292"/>
      <c r="Q24" s="445" t="s">
        <v>2593</v>
      </c>
      <c r="R24" s="446" t="s">
        <v>17</v>
      </c>
      <c r="S24" s="446" t="s">
        <v>17</v>
      </c>
      <c r="T24" s="446" t="s">
        <v>3259</v>
      </c>
    </row>
    <row r="25" spans="1:20" ht="10.5" customHeight="1" x14ac:dyDescent="0.25">
      <c r="A25" s="566"/>
      <c r="B25" s="566"/>
      <c r="C25" s="566"/>
      <c r="D25" s="634"/>
      <c r="E25" s="566"/>
      <c r="F25" s="566"/>
      <c r="G25" s="566"/>
      <c r="H25" s="566"/>
      <c r="I25" s="80" t="s">
        <v>17</v>
      </c>
      <c r="J25" s="80" t="s">
        <v>17</v>
      </c>
      <c r="K25" s="80" t="s">
        <v>17</v>
      </c>
      <c r="L25" s="566"/>
      <c r="M25" s="266" t="s">
        <v>17</v>
      </c>
      <c r="N25" s="446" t="s">
        <v>17</v>
      </c>
      <c r="O25" s="446" t="s">
        <v>17</v>
      </c>
      <c r="P25" s="446" t="s">
        <v>17</v>
      </c>
      <c r="Q25" s="446" t="s">
        <v>17</v>
      </c>
      <c r="R25" s="446" t="s">
        <v>17</v>
      </c>
      <c r="S25" s="446" t="s">
        <v>17</v>
      </c>
      <c r="T25" s="446" t="s">
        <v>17</v>
      </c>
    </row>
    <row r="26" spans="1:20" ht="80.25" customHeight="1" x14ac:dyDescent="0.25">
      <c r="A26" s="566" t="s">
        <v>1740</v>
      </c>
      <c r="B26" s="566" t="s">
        <v>38</v>
      </c>
      <c r="C26" s="566" t="s">
        <v>438</v>
      </c>
      <c r="D26" s="566" t="s">
        <v>439</v>
      </c>
      <c r="E26" s="566" t="s">
        <v>17</v>
      </c>
      <c r="F26" s="566" t="s">
        <v>440</v>
      </c>
      <c r="G26" s="566" t="s">
        <v>441</v>
      </c>
      <c r="H26" s="566" t="s">
        <v>845</v>
      </c>
      <c r="I26" s="80"/>
      <c r="J26" s="80" t="s">
        <v>17</v>
      </c>
      <c r="K26" s="80" t="s">
        <v>17</v>
      </c>
      <c r="L26" s="566" t="s">
        <v>17</v>
      </c>
      <c r="M26" s="266" t="s">
        <v>846</v>
      </c>
      <c r="N26" s="446" t="s">
        <v>846</v>
      </c>
      <c r="O26" s="446" t="s">
        <v>846</v>
      </c>
      <c r="P26" s="446"/>
      <c r="Q26" s="445" t="s">
        <v>2592</v>
      </c>
      <c r="R26" s="446" t="s">
        <v>17</v>
      </c>
      <c r="S26" s="446" t="s">
        <v>17</v>
      </c>
      <c r="T26" s="446" t="s">
        <v>3263</v>
      </c>
    </row>
    <row r="27" spans="1:20" x14ac:dyDescent="0.25">
      <c r="A27" s="566"/>
      <c r="B27" s="566"/>
      <c r="C27" s="566"/>
      <c r="D27" s="566"/>
      <c r="E27" s="566"/>
      <c r="F27" s="566"/>
      <c r="G27" s="566"/>
      <c r="H27" s="566"/>
      <c r="I27" s="80" t="s">
        <v>17</v>
      </c>
      <c r="J27" s="80" t="s">
        <v>17</v>
      </c>
      <c r="K27" s="80" t="s">
        <v>17</v>
      </c>
      <c r="L27" s="566"/>
      <c r="M27" s="266" t="s">
        <v>17</v>
      </c>
      <c r="N27" s="446" t="s">
        <v>17</v>
      </c>
      <c r="O27" s="446" t="s">
        <v>17</v>
      </c>
      <c r="P27" s="446" t="s">
        <v>17</v>
      </c>
      <c r="Q27" s="446" t="s">
        <v>17</v>
      </c>
      <c r="R27" s="446" t="s">
        <v>17</v>
      </c>
      <c r="S27" s="446" t="s">
        <v>17</v>
      </c>
      <c r="T27" s="446" t="s">
        <v>17</v>
      </c>
    </row>
    <row r="28" spans="1:20" ht="66" customHeight="1" x14ac:dyDescent="0.25">
      <c r="A28" s="566" t="s">
        <v>1741</v>
      </c>
      <c r="B28" s="566" t="s">
        <v>38</v>
      </c>
      <c r="C28" s="566"/>
      <c r="D28" s="566" t="s">
        <v>442</v>
      </c>
      <c r="E28" s="566" t="s">
        <v>17</v>
      </c>
      <c r="F28" s="566" t="s">
        <v>443</v>
      </c>
      <c r="G28" s="566" t="s">
        <v>847</v>
      </c>
      <c r="H28" s="566" t="s">
        <v>444</v>
      </c>
      <c r="I28" s="566"/>
      <c r="J28" s="566" t="s">
        <v>17</v>
      </c>
      <c r="K28" s="566" t="s">
        <v>17</v>
      </c>
      <c r="L28" s="566" t="s">
        <v>14</v>
      </c>
      <c r="M28" s="266" t="s">
        <v>848</v>
      </c>
      <c r="N28" s="446" t="s">
        <v>848</v>
      </c>
      <c r="O28" s="446" t="s">
        <v>3264</v>
      </c>
      <c r="P28" s="448"/>
      <c r="Q28" s="445" t="s">
        <v>2592</v>
      </c>
      <c r="R28" s="446" t="s">
        <v>17</v>
      </c>
      <c r="S28" s="446" t="s">
        <v>17</v>
      </c>
      <c r="T28" s="446" t="s">
        <v>3265</v>
      </c>
    </row>
    <row r="29" spans="1:20" x14ac:dyDescent="0.25">
      <c r="A29" s="566"/>
      <c r="B29" s="566"/>
      <c r="C29" s="566"/>
      <c r="D29" s="566"/>
      <c r="E29" s="566"/>
      <c r="F29" s="566"/>
      <c r="G29" s="566"/>
      <c r="H29" s="566"/>
      <c r="I29" s="566"/>
      <c r="J29" s="566"/>
      <c r="K29" s="566"/>
      <c r="L29" s="566"/>
      <c r="M29" s="266" t="s">
        <v>17</v>
      </c>
      <c r="N29" s="446" t="s">
        <v>17</v>
      </c>
      <c r="O29" s="446" t="s">
        <v>17</v>
      </c>
      <c r="P29" s="446" t="s">
        <v>17</v>
      </c>
      <c r="Q29" s="446" t="s">
        <v>17</v>
      </c>
      <c r="R29" s="446" t="s">
        <v>17</v>
      </c>
      <c r="S29" s="446" t="s">
        <v>17</v>
      </c>
      <c r="T29" s="446" t="s">
        <v>17</v>
      </c>
    </row>
    <row r="30" spans="1:20" ht="60" x14ac:dyDescent="0.25">
      <c r="A30" s="566" t="s">
        <v>1742</v>
      </c>
      <c r="B30" s="566" t="s">
        <v>38</v>
      </c>
      <c r="C30" s="566"/>
      <c r="D30" s="566" t="s">
        <v>445</v>
      </c>
      <c r="E30" s="566" t="s">
        <v>62</v>
      </c>
      <c r="F30" s="566" t="s">
        <v>446</v>
      </c>
      <c r="G30" s="566" t="s">
        <v>850</v>
      </c>
      <c r="H30" s="566" t="s">
        <v>849</v>
      </c>
      <c r="I30" s="566" t="s">
        <v>17</v>
      </c>
      <c r="J30" s="566" t="s">
        <v>17</v>
      </c>
      <c r="K30" s="566" t="s">
        <v>17</v>
      </c>
      <c r="L30" s="566" t="s">
        <v>14</v>
      </c>
      <c r="M30" s="266" t="s">
        <v>850</v>
      </c>
      <c r="N30" s="446" t="s">
        <v>850</v>
      </c>
      <c r="O30" s="446" t="s">
        <v>3266</v>
      </c>
      <c r="P30" s="446"/>
      <c r="Q30" s="445" t="s">
        <v>2592</v>
      </c>
      <c r="R30" s="446" t="s">
        <v>17</v>
      </c>
      <c r="S30" s="446" t="s">
        <v>17</v>
      </c>
      <c r="T30" s="446" t="s">
        <v>3259</v>
      </c>
    </row>
    <row r="31" spans="1:20" x14ac:dyDescent="0.25">
      <c r="A31" s="566"/>
      <c r="B31" s="566"/>
      <c r="C31" s="566"/>
      <c r="D31" s="566"/>
      <c r="E31" s="566"/>
      <c r="F31" s="566"/>
      <c r="G31" s="566"/>
      <c r="H31" s="566"/>
      <c r="I31" s="566"/>
      <c r="J31" s="566"/>
      <c r="K31" s="566"/>
      <c r="L31" s="566"/>
      <c r="M31" s="266" t="s">
        <v>17</v>
      </c>
      <c r="N31" s="446" t="s">
        <v>17</v>
      </c>
      <c r="O31" s="446" t="s">
        <v>17</v>
      </c>
      <c r="P31" s="446" t="s">
        <v>17</v>
      </c>
      <c r="Q31" s="446" t="s">
        <v>17</v>
      </c>
      <c r="R31" s="446" t="s">
        <v>17</v>
      </c>
      <c r="S31" s="446" t="s">
        <v>17</v>
      </c>
      <c r="T31" s="446" t="s">
        <v>17</v>
      </c>
    </row>
    <row r="32" spans="1:20" ht="87" customHeight="1" x14ac:dyDescent="0.25">
      <c r="A32" s="566" t="s">
        <v>1743</v>
      </c>
      <c r="B32" s="566" t="s">
        <v>38</v>
      </c>
      <c r="C32" s="566" t="s">
        <v>438</v>
      </c>
      <c r="D32" s="566" t="s">
        <v>445</v>
      </c>
      <c r="E32" s="566" t="s">
        <v>62</v>
      </c>
      <c r="F32" s="566" t="s">
        <v>447</v>
      </c>
      <c r="G32" s="566" t="s">
        <v>447</v>
      </c>
      <c r="H32" s="566" t="s">
        <v>448</v>
      </c>
      <c r="I32" s="566"/>
      <c r="J32" s="566" t="s">
        <v>17</v>
      </c>
      <c r="K32" s="566" t="s">
        <v>17</v>
      </c>
      <c r="L32" s="566" t="s">
        <v>14</v>
      </c>
      <c r="M32" s="266" t="s">
        <v>447</v>
      </c>
      <c r="N32" s="446" t="s">
        <v>447</v>
      </c>
      <c r="O32" s="446" t="s">
        <v>3267</v>
      </c>
      <c r="P32" s="446"/>
      <c r="Q32" s="445" t="s">
        <v>2591</v>
      </c>
      <c r="R32" s="446" t="s">
        <v>3268</v>
      </c>
      <c r="S32" s="446" t="s">
        <v>3269</v>
      </c>
      <c r="T32" s="446" t="s">
        <v>3259</v>
      </c>
    </row>
    <row r="33" spans="1:20" ht="27" customHeight="1" x14ac:dyDescent="0.25">
      <c r="A33" s="566"/>
      <c r="B33" s="566"/>
      <c r="C33" s="566"/>
      <c r="D33" s="566"/>
      <c r="E33" s="566"/>
      <c r="F33" s="566"/>
      <c r="G33" s="566"/>
      <c r="H33" s="566"/>
      <c r="I33" s="566"/>
      <c r="J33" s="566"/>
      <c r="K33" s="566"/>
      <c r="L33" s="566"/>
      <c r="M33" s="266" t="s">
        <v>17</v>
      </c>
      <c r="N33" s="446" t="s">
        <v>17</v>
      </c>
      <c r="O33" s="446" t="s">
        <v>17</v>
      </c>
      <c r="P33" s="446" t="s">
        <v>17</v>
      </c>
      <c r="Q33" s="446" t="s">
        <v>17</v>
      </c>
      <c r="R33" s="446" t="s">
        <v>17</v>
      </c>
      <c r="S33" s="446" t="s">
        <v>17</v>
      </c>
      <c r="T33" s="446" t="s">
        <v>17</v>
      </c>
    </row>
    <row r="34" spans="1:20" ht="72.75" customHeight="1" x14ac:dyDescent="0.25">
      <c r="A34" s="566" t="s">
        <v>1744</v>
      </c>
      <c r="B34" s="566" t="s">
        <v>38</v>
      </c>
      <c r="C34" s="566" t="s">
        <v>449</v>
      </c>
      <c r="D34" s="566" t="s">
        <v>450</v>
      </c>
      <c r="E34" s="566" t="s">
        <v>17</v>
      </c>
      <c r="F34" s="566" t="s">
        <v>451</v>
      </c>
      <c r="G34" s="566" t="s">
        <v>452</v>
      </c>
      <c r="H34" s="566" t="s">
        <v>179</v>
      </c>
      <c r="I34" s="566"/>
      <c r="J34" s="566" t="s">
        <v>17</v>
      </c>
      <c r="K34" s="566" t="s">
        <v>17</v>
      </c>
      <c r="L34" s="566" t="s">
        <v>14</v>
      </c>
      <c r="M34" s="266" t="s">
        <v>453</v>
      </c>
      <c r="N34" s="446" t="s">
        <v>452</v>
      </c>
      <c r="O34" s="446" t="s">
        <v>452</v>
      </c>
      <c r="P34" s="291"/>
      <c r="Q34" s="445" t="s">
        <v>2590</v>
      </c>
      <c r="R34" s="291" t="s">
        <v>3270</v>
      </c>
      <c r="S34" s="291" t="s">
        <v>3271</v>
      </c>
      <c r="T34" s="291" t="s">
        <v>3272</v>
      </c>
    </row>
    <row r="35" spans="1:20" x14ac:dyDescent="0.25">
      <c r="A35" s="566"/>
      <c r="B35" s="566"/>
      <c r="C35" s="566"/>
      <c r="D35" s="566"/>
      <c r="E35" s="566"/>
      <c r="F35" s="566"/>
      <c r="G35" s="566"/>
      <c r="H35" s="566"/>
      <c r="I35" s="566"/>
      <c r="J35" s="566"/>
      <c r="K35" s="566"/>
      <c r="L35" s="566"/>
      <c r="M35" s="266" t="s">
        <v>17</v>
      </c>
      <c r="N35" s="446" t="s">
        <v>17</v>
      </c>
      <c r="O35" s="446" t="s">
        <v>17</v>
      </c>
      <c r="P35" s="446" t="s">
        <v>17</v>
      </c>
      <c r="Q35" s="446" t="s">
        <v>17</v>
      </c>
      <c r="R35" s="446" t="s">
        <v>17</v>
      </c>
      <c r="S35" s="446" t="s">
        <v>17</v>
      </c>
      <c r="T35" s="446" t="s">
        <v>17</v>
      </c>
    </row>
    <row r="36" spans="1:20" ht="67.5" customHeight="1" x14ac:dyDescent="0.25">
      <c r="A36" s="566" t="s">
        <v>1745</v>
      </c>
      <c r="B36" s="566" t="s">
        <v>38</v>
      </c>
      <c r="C36" s="566"/>
      <c r="D36" s="566"/>
      <c r="E36" s="566"/>
      <c r="F36" s="566" t="s">
        <v>454</v>
      </c>
      <c r="G36" s="566" t="s">
        <v>851</v>
      </c>
      <c r="H36" s="566" t="s">
        <v>852</v>
      </c>
      <c r="I36" s="566"/>
      <c r="J36" s="566" t="s">
        <v>17</v>
      </c>
      <c r="K36" s="566" t="s">
        <v>17</v>
      </c>
      <c r="L36" s="566" t="s">
        <v>14</v>
      </c>
      <c r="M36" s="266" t="s">
        <v>453</v>
      </c>
      <c r="N36" s="446" t="s">
        <v>851</v>
      </c>
      <c r="O36" s="446" t="s">
        <v>851</v>
      </c>
      <c r="P36" s="291"/>
      <c r="Q36" s="445" t="s">
        <v>2590</v>
      </c>
      <c r="R36" s="291" t="s">
        <v>3273</v>
      </c>
      <c r="S36" s="291" t="s">
        <v>3274</v>
      </c>
      <c r="T36" s="291" t="s">
        <v>3275</v>
      </c>
    </row>
    <row r="37" spans="1:20" x14ac:dyDescent="0.25">
      <c r="A37" s="566"/>
      <c r="B37" s="566"/>
      <c r="C37" s="566"/>
      <c r="D37" s="566"/>
      <c r="E37" s="566"/>
      <c r="F37" s="566"/>
      <c r="G37" s="566"/>
      <c r="H37" s="566"/>
      <c r="I37" s="566"/>
      <c r="J37" s="566"/>
      <c r="K37" s="566"/>
      <c r="L37" s="566"/>
      <c r="M37" s="266" t="s">
        <v>17</v>
      </c>
      <c r="N37" s="446" t="s">
        <v>17</v>
      </c>
      <c r="O37" s="446" t="s">
        <v>17</v>
      </c>
      <c r="P37" s="446" t="s">
        <v>17</v>
      </c>
      <c r="Q37" s="446" t="s">
        <v>17</v>
      </c>
      <c r="R37" s="446" t="s">
        <v>17</v>
      </c>
      <c r="S37" s="446" t="s">
        <v>17</v>
      </c>
      <c r="T37" s="446" t="s">
        <v>17</v>
      </c>
    </row>
    <row r="38" spans="1:20" ht="58.5" customHeight="1" x14ac:dyDescent="0.25">
      <c r="A38" s="566" t="s">
        <v>1746</v>
      </c>
      <c r="B38" s="566" t="s">
        <v>38</v>
      </c>
      <c r="C38" s="566"/>
      <c r="D38" s="566"/>
      <c r="E38" s="566"/>
      <c r="F38" s="566" t="s">
        <v>455</v>
      </c>
      <c r="G38" s="566" t="s">
        <v>456</v>
      </c>
      <c r="H38" s="566" t="s">
        <v>457</v>
      </c>
      <c r="I38" s="566"/>
      <c r="J38" s="566" t="s">
        <v>17</v>
      </c>
      <c r="K38" s="566" t="s">
        <v>17</v>
      </c>
      <c r="L38" s="566" t="s">
        <v>14</v>
      </c>
      <c r="M38" s="266" t="s">
        <v>453</v>
      </c>
      <c r="N38" s="446" t="s">
        <v>458</v>
      </c>
      <c r="O38" s="446" t="s">
        <v>458</v>
      </c>
      <c r="P38" s="291"/>
      <c r="Q38" s="445" t="s">
        <v>2592</v>
      </c>
      <c r="R38" s="446" t="s">
        <v>17</v>
      </c>
      <c r="S38" s="446" t="s">
        <v>17</v>
      </c>
      <c r="T38" s="291" t="s">
        <v>3276</v>
      </c>
    </row>
    <row r="39" spans="1:20" x14ac:dyDescent="0.25">
      <c r="A39" s="566"/>
      <c r="B39" s="566"/>
      <c r="C39" s="566"/>
      <c r="D39" s="566"/>
      <c r="E39" s="566"/>
      <c r="F39" s="566"/>
      <c r="G39" s="566"/>
      <c r="H39" s="566"/>
      <c r="I39" s="566"/>
      <c r="J39" s="566"/>
      <c r="K39" s="566"/>
      <c r="L39" s="566"/>
      <c r="M39" s="266" t="s">
        <v>17</v>
      </c>
      <c r="N39" s="446" t="s">
        <v>17</v>
      </c>
      <c r="O39" s="446" t="s">
        <v>17</v>
      </c>
      <c r="P39" s="446" t="s">
        <v>17</v>
      </c>
      <c r="Q39" s="446" t="s">
        <v>17</v>
      </c>
      <c r="R39" s="446" t="s">
        <v>17</v>
      </c>
      <c r="S39" s="446" t="s">
        <v>17</v>
      </c>
      <c r="T39" s="446" t="s">
        <v>17</v>
      </c>
    </row>
    <row r="40" spans="1:20" ht="121.5" customHeight="1" x14ac:dyDescent="0.25">
      <c r="A40" s="566" t="s">
        <v>1747</v>
      </c>
      <c r="B40" s="566" t="s">
        <v>38</v>
      </c>
      <c r="C40" s="566"/>
      <c r="D40" s="566" t="s">
        <v>853</v>
      </c>
      <c r="E40" s="566" t="s">
        <v>17</v>
      </c>
      <c r="F40" s="566" t="s">
        <v>459</v>
      </c>
      <c r="G40" s="566" t="s">
        <v>2246</v>
      </c>
      <c r="H40" s="566" t="s">
        <v>489</v>
      </c>
      <c r="I40" s="566" t="s">
        <v>17</v>
      </c>
      <c r="J40" s="566" t="s">
        <v>17</v>
      </c>
      <c r="K40" s="566" t="s">
        <v>17</v>
      </c>
      <c r="L40" s="566" t="s">
        <v>14</v>
      </c>
      <c r="M40" s="266" t="s">
        <v>1813</v>
      </c>
      <c r="N40" s="447" t="s">
        <v>2247</v>
      </c>
      <c r="O40" s="447" t="s">
        <v>2247</v>
      </c>
      <c r="P40" s="447"/>
      <c r="Q40" s="445" t="s">
        <v>2592</v>
      </c>
      <c r="R40" s="446" t="s">
        <v>17</v>
      </c>
      <c r="S40" s="446" t="s">
        <v>17</v>
      </c>
      <c r="T40" s="446" t="s">
        <v>3277</v>
      </c>
    </row>
    <row r="41" spans="1:20" ht="11.25" customHeight="1" x14ac:dyDescent="0.25">
      <c r="A41" s="566"/>
      <c r="B41" s="566"/>
      <c r="C41" s="566"/>
      <c r="D41" s="566"/>
      <c r="E41" s="566"/>
      <c r="F41" s="566"/>
      <c r="G41" s="566"/>
      <c r="H41" s="566"/>
      <c r="I41" s="566"/>
      <c r="J41" s="566"/>
      <c r="K41" s="566"/>
      <c r="L41" s="566"/>
      <c r="M41" s="266" t="s">
        <v>17</v>
      </c>
      <c r="N41" s="446" t="s">
        <v>17</v>
      </c>
      <c r="O41" s="446" t="s">
        <v>17</v>
      </c>
      <c r="P41" s="446" t="s">
        <v>17</v>
      </c>
      <c r="Q41" s="446" t="s">
        <v>17</v>
      </c>
      <c r="R41" s="446" t="s">
        <v>17</v>
      </c>
      <c r="S41" s="446" t="s">
        <v>17</v>
      </c>
      <c r="T41" s="446" t="s">
        <v>17</v>
      </c>
    </row>
    <row r="42" spans="1:20" ht="120" customHeight="1" x14ac:dyDescent="0.25">
      <c r="A42" s="566" t="s">
        <v>2328</v>
      </c>
      <c r="B42" s="566" t="s">
        <v>38</v>
      </c>
      <c r="C42" s="566" t="s">
        <v>460</v>
      </c>
      <c r="D42" s="566" t="s">
        <v>461</v>
      </c>
      <c r="E42" s="566" t="s">
        <v>17</v>
      </c>
      <c r="F42" s="566" t="s">
        <v>462</v>
      </c>
      <c r="G42" s="566" t="s">
        <v>854</v>
      </c>
      <c r="H42" s="566" t="s">
        <v>855</v>
      </c>
      <c r="I42" s="566"/>
      <c r="J42" s="566" t="s">
        <v>17</v>
      </c>
      <c r="K42" s="566" t="s">
        <v>17</v>
      </c>
      <c r="L42" s="566" t="s">
        <v>14</v>
      </c>
      <c r="M42" s="266" t="s">
        <v>854</v>
      </c>
      <c r="N42" s="446" t="s">
        <v>854</v>
      </c>
      <c r="O42" s="446" t="s">
        <v>3278</v>
      </c>
      <c r="P42" s="446"/>
      <c r="Q42" s="445" t="s">
        <v>2592</v>
      </c>
      <c r="R42" s="446" t="s">
        <v>17</v>
      </c>
      <c r="S42" s="446" t="s">
        <v>17</v>
      </c>
      <c r="T42" s="446" t="s">
        <v>3279</v>
      </c>
    </row>
    <row r="43" spans="1:20" ht="13.5" customHeight="1" x14ac:dyDescent="0.25">
      <c r="A43" s="566"/>
      <c r="B43" s="566"/>
      <c r="C43" s="566"/>
      <c r="D43" s="566"/>
      <c r="E43" s="566"/>
      <c r="F43" s="566"/>
      <c r="G43" s="566"/>
      <c r="H43" s="566"/>
      <c r="I43" s="566"/>
      <c r="J43" s="566"/>
      <c r="K43" s="566"/>
      <c r="L43" s="566"/>
      <c r="M43" s="266" t="s">
        <v>17</v>
      </c>
      <c r="N43" s="446" t="s">
        <v>17</v>
      </c>
      <c r="O43" s="446" t="s">
        <v>17</v>
      </c>
      <c r="P43" s="446" t="s">
        <v>17</v>
      </c>
      <c r="Q43" s="446" t="s">
        <v>17</v>
      </c>
      <c r="R43" s="446" t="s">
        <v>17</v>
      </c>
      <c r="S43" s="446" t="s">
        <v>17</v>
      </c>
      <c r="T43" s="446" t="s">
        <v>17</v>
      </c>
    </row>
    <row r="44" spans="1:20" ht="120.75" customHeight="1" x14ac:dyDescent="0.25">
      <c r="A44" s="566" t="s">
        <v>1748</v>
      </c>
      <c r="B44" s="566" t="s">
        <v>38</v>
      </c>
      <c r="C44" s="566"/>
      <c r="D44" s="566" t="s">
        <v>463</v>
      </c>
      <c r="E44" s="566" t="s">
        <v>17</v>
      </c>
      <c r="F44" s="566" t="s">
        <v>2270</v>
      </c>
      <c r="G44" s="566" t="s">
        <v>2271</v>
      </c>
      <c r="H44" s="566" t="s">
        <v>855</v>
      </c>
      <c r="I44" s="566" t="s">
        <v>17</v>
      </c>
      <c r="J44" s="566" t="s">
        <v>17</v>
      </c>
      <c r="K44" s="566" t="s">
        <v>17</v>
      </c>
      <c r="L44" s="566" t="s">
        <v>14</v>
      </c>
      <c r="M44" s="266" t="s">
        <v>2271</v>
      </c>
      <c r="N44" s="446" t="s">
        <v>2271</v>
      </c>
      <c r="O44" s="446" t="s">
        <v>3280</v>
      </c>
      <c r="P44" s="446"/>
      <c r="Q44" s="445" t="s">
        <v>2592</v>
      </c>
      <c r="R44" s="446" t="s">
        <v>17</v>
      </c>
      <c r="S44" s="446" t="s">
        <v>17</v>
      </c>
      <c r="T44" s="446" t="s">
        <v>3279</v>
      </c>
    </row>
    <row r="45" spans="1:20" ht="11.25" customHeight="1" x14ac:dyDescent="0.25">
      <c r="A45" s="566"/>
      <c r="B45" s="566"/>
      <c r="C45" s="566"/>
      <c r="D45" s="566"/>
      <c r="E45" s="566"/>
      <c r="F45" s="566"/>
      <c r="G45" s="566"/>
      <c r="H45" s="566"/>
      <c r="I45" s="566"/>
      <c r="J45" s="566"/>
      <c r="K45" s="566"/>
      <c r="L45" s="566"/>
      <c r="M45" s="266" t="s">
        <v>17</v>
      </c>
      <c r="N45" s="446" t="s">
        <v>17</v>
      </c>
      <c r="O45" s="446" t="s">
        <v>17</v>
      </c>
      <c r="P45" s="446" t="s">
        <v>17</v>
      </c>
      <c r="Q45" s="446" t="s">
        <v>17</v>
      </c>
      <c r="R45" s="446" t="s">
        <v>17</v>
      </c>
      <c r="S45" s="446" t="s">
        <v>17</v>
      </c>
      <c r="T45" s="446" t="s">
        <v>17</v>
      </c>
    </row>
  </sheetData>
  <mergeCells count="182">
    <mergeCell ref="A44:A45"/>
    <mergeCell ref="B44:B45"/>
    <mergeCell ref="D44:D45"/>
    <mergeCell ref="E44:E45"/>
    <mergeCell ref="F44:F45"/>
    <mergeCell ref="G44:G45"/>
    <mergeCell ref="K40:K41"/>
    <mergeCell ref="L40:L41"/>
    <mergeCell ref="A42:A43"/>
    <mergeCell ref="B42:B43"/>
    <mergeCell ref="C42:C45"/>
    <mergeCell ref="D42:D43"/>
    <mergeCell ref="E42:E43"/>
    <mergeCell ref="F42:F43"/>
    <mergeCell ref="G42:G43"/>
    <mergeCell ref="H42:H43"/>
    <mergeCell ref="H44:H45"/>
    <mergeCell ref="I44:I45"/>
    <mergeCell ref="J44:J45"/>
    <mergeCell ref="K44:K45"/>
    <mergeCell ref="L44:L45"/>
    <mergeCell ref="I42:I43"/>
    <mergeCell ref="J42:J43"/>
    <mergeCell ref="J38:J39"/>
    <mergeCell ref="K38:K39"/>
    <mergeCell ref="L38:L39"/>
    <mergeCell ref="K42:K43"/>
    <mergeCell ref="A40:A41"/>
    <mergeCell ref="B40:B41"/>
    <mergeCell ref="D40:D41"/>
    <mergeCell ref="E40:E41"/>
    <mergeCell ref="F40:F41"/>
    <mergeCell ref="G40:G41"/>
    <mergeCell ref="H40:H41"/>
    <mergeCell ref="I40:I41"/>
    <mergeCell ref="J40:J41"/>
    <mergeCell ref="L42:L43"/>
    <mergeCell ref="G38:G39"/>
    <mergeCell ref="H38:H39"/>
    <mergeCell ref="I38:I39"/>
    <mergeCell ref="J34:J35"/>
    <mergeCell ref="K34:K35"/>
    <mergeCell ref="L34:L35"/>
    <mergeCell ref="A36:A37"/>
    <mergeCell ref="B36:B37"/>
    <mergeCell ref="F36:F37"/>
    <mergeCell ref="G36:G37"/>
    <mergeCell ref="H36:H37"/>
    <mergeCell ref="I36:I37"/>
    <mergeCell ref="J36:J37"/>
    <mergeCell ref="K36:K37"/>
    <mergeCell ref="L36:L37"/>
    <mergeCell ref="A34:A35"/>
    <mergeCell ref="B34:B35"/>
    <mergeCell ref="C34:C41"/>
    <mergeCell ref="D34:D39"/>
    <mergeCell ref="E34:E39"/>
    <mergeCell ref="F34:F35"/>
    <mergeCell ref="G34:G35"/>
    <mergeCell ref="H34:H35"/>
    <mergeCell ref="I34:I35"/>
    <mergeCell ref="A38:A39"/>
    <mergeCell ref="B38:B39"/>
    <mergeCell ref="F38:F39"/>
    <mergeCell ref="H26:H27"/>
    <mergeCell ref="L26:L27"/>
    <mergeCell ref="A28:A29"/>
    <mergeCell ref="B28:B29"/>
    <mergeCell ref="A32:A33"/>
    <mergeCell ref="B32:B33"/>
    <mergeCell ref="C32:C33"/>
    <mergeCell ref="D32:D33"/>
    <mergeCell ref="E32:E33"/>
    <mergeCell ref="L32:L33"/>
    <mergeCell ref="F32:F33"/>
    <mergeCell ref="G32:G33"/>
    <mergeCell ref="H32:H33"/>
    <mergeCell ref="I32:I33"/>
    <mergeCell ref="J32:J33"/>
    <mergeCell ref="K32:K33"/>
    <mergeCell ref="H28:H29"/>
    <mergeCell ref="I28:I29"/>
    <mergeCell ref="J28:J29"/>
    <mergeCell ref="K28:K29"/>
    <mergeCell ref="L28:L29"/>
    <mergeCell ref="A30:A31"/>
    <mergeCell ref="B30:B31"/>
    <mergeCell ref="D30:D31"/>
    <mergeCell ref="E30:E31"/>
    <mergeCell ref="F30:F31"/>
    <mergeCell ref="G30:G31"/>
    <mergeCell ref="H30:H31"/>
    <mergeCell ref="I30:I31"/>
    <mergeCell ref="J30:J31"/>
    <mergeCell ref="K30:K31"/>
    <mergeCell ref="L30:L31"/>
    <mergeCell ref="D28:D29"/>
    <mergeCell ref="E28:E29"/>
    <mergeCell ref="F28:F29"/>
    <mergeCell ref="G28:G29"/>
    <mergeCell ref="A26:A27"/>
    <mergeCell ref="B26:B27"/>
    <mergeCell ref="C26:C31"/>
    <mergeCell ref="D26:D27"/>
    <mergeCell ref="E26:E27"/>
    <mergeCell ref="F26:F27"/>
    <mergeCell ref="G26:G27"/>
    <mergeCell ref="H18:H19"/>
    <mergeCell ref="L18:L19"/>
    <mergeCell ref="A18:A19"/>
    <mergeCell ref="B18:B19"/>
    <mergeCell ref="C18:C25"/>
    <mergeCell ref="D18:D25"/>
    <mergeCell ref="E18:E25"/>
    <mergeCell ref="F18:F19"/>
    <mergeCell ref="G18:G19"/>
    <mergeCell ref="G22:G23"/>
    <mergeCell ref="G24:G25"/>
    <mergeCell ref="H24:H25"/>
    <mergeCell ref="L24:L25"/>
    <mergeCell ref="A24:A25"/>
    <mergeCell ref="B24:B25"/>
    <mergeCell ref="F24:F25"/>
    <mergeCell ref="A22:A23"/>
    <mergeCell ref="B22:B23"/>
    <mergeCell ref="F22:F23"/>
    <mergeCell ref="H22:H23"/>
    <mergeCell ref="L22:L23"/>
    <mergeCell ref="A20:A21"/>
    <mergeCell ref="B20:B21"/>
    <mergeCell ref="F20:F21"/>
    <mergeCell ref="G20:G21"/>
    <mergeCell ref="H20:H21"/>
    <mergeCell ref="L20:L21"/>
    <mergeCell ref="G16:G17"/>
    <mergeCell ref="H16:H17"/>
    <mergeCell ref="L16:L17"/>
    <mergeCell ref="D8:D15"/>
    <mergeCell ref="E8:E11"/>
    <mergeCell ref="F8:F9"/>
    <mergeCell ref="A12:A13"/>
    <mergeCell ref="B12:B13"/>
    <mergeCell ref="E12:E15"/>
    <mergeCell ref="F12:F13"/>
    <mergeCell ref="G12:G13"/>
    <mergeCell ref="H12:H13"/>
    <mergeCell ref="G8:G9"/>
    <mergeCell ref="H8:H11"/>
    <mergeCell ref="L8:L11"/>
    <mergeCell ref="A10:A11"/>
    <mergeCell ref="B10:B11"/>
    <mergeCell ref="F10:F11"/>
    <mergeCell ref="A16:A17"/>
    <mergeCell ref="B16:B17"/>
    <mergeCell ref="C16:C17"/>
    <mergeCell ref="D16:D17"/>
    <mergeCell ref="E16:E17"/>
    <mergeCell ref="F16:F17"/>
    <mergeCell ref="L12:L15"/>
    <mergeCell ref="A14:A15"/>
    <mergeCell ref="B14:B15"/>
    <mergeCell ref="F14:F15"/>
    <mergeCell ref="G14:G15"/>
    <mergeCell ref="H14:H15"/>
    <mergeCell ref="G10:G11"/>
    <mergeCell ref="A8:A9"/>
    <mergeCell ref="B8:B9"/>
    <mergeCell ref="C8:C15"/>
    <mergeCell ref="M5:T5"/>
    <mergeCell ref="M6:T6"/>
    <mergeCell ref="A1:F1"/>
    <mergeCell ref="A3:C3"/>
    <mergeCell ref="A5:A7"/>
    <mergeCell ref="B5:B7"/>
    <mergeCell ref="C5:C7"/>
    <mergeCell ref="D5:D7"/>
    <mergeCell ref="E5:E7"/>
    <mergeCell ref="F5:F7"/>
    <mergeCell ref="G5:G7"/>
    <mergeCell ref="H5:H7"/>
    <mergeCell ref="I5:L5"/>
    <mergeCell ref="L6:L7"/>
  </mergeCells>
  <conditionalFormatting sqref="Q8 Q44 Q42 Q40 Q38 Q36 Q34 Q32 Q30 Q28 Q26 Q24 Q22 Q20 Q18 Q16 Q14 Q10 Q12">
    <cfRule type="cellIs" dxfId="469" priority="26" operator="equal">
      <formula>"Not Applicable"</formula>
    </cfRule>
    <cfRule type="cellIs" dxfId="468" priority="27" operator="equal">
      <formula>"Target Exceeded"</formula>
    </cfRule>
    <cfRule type="cellIs" dxfId="467" priority="28" operator="equal">
      <formula>"Target Partially Met"</formula>
    </cfRule>
    <cfRule type="cellIs" dxfId="466" priority="29" operator="equal">
      <formula>"Nil Achieved"</formula>
    </cfRule>
    <cfRule type="cellIs" dxfId="465" priority="30" operator="equal">
      <formula>"Target Met"</formula>
    </cfRule>
  </conditionalFormatting>
  <conditionalFormatting sqref="Q8 Q44 Q42 Q40 Q38 Q36 Q34 Q32 Q30 Q28 Q26 Q24 Q22 Q20 Q18 Q16 Q14 Q10 Q12">
    <cfRule type="cellIs" dxfId="464" priority="21" operator="equal">
      <formula>"Not Applicable"</formula>
    </cfRule>
    <cfRule type="cellIs" dxfId="463" priority="22" operator="equal">
      <formula>"Target Exceeded"</formula>
    </cfRule>
    <cfRule type="cellIs" dxfId="462" priority="23" operator="equal">
      <formula>"Target Partially Met"</formula>
    </cfRule>
    <cfRule type="cellIs" dxfId="461" priority="24" operator="equal">
      <formula>"Nil Achieved"</formula>
    </cfRule>
    <cfRule type="cellIs" dxfId="460" priority="25" operator="equal">
      <formula>"Target Met"</formula>
    </cfRule>
  </conditionalFormatting>
  <conditionalFormatting sqref="Q8 Q10 Q12 Q14 Q16 Q18 Q20 Q22 Q24 Q26 Q28 Q30 Q32 Q34 Q36 Q38 Q40 Q42 Q44">
    <cfRule type="cellIs" dxfId="459" priority="16" operator="equal">
      <formula>"Not Applicable"</formula>
    </cfRule>
    <cfRule type="cellIs" dxfId="458" priority="17" operator="equal">
      <formula>"Target Partially Met"</formula>
    </cfRule>
    <cfRule type="cellIs" dxfId="457" priority="18" operator="equal">
      <formula>"Target Exceeded"</formula>
    </cfRule>
    <cfRule type="cellIs" dxfId="456" priority="19" operator="equal">
      <formula>"Nil Achieved"</formula>
    </cfRule>
    <cfRule type="cellIs" dxfId="455" priority="20" operator="equal">
      <formula>"Target Met"</formula>
    </cfRule>
  </conditionalFormatting>
  <conditionalFormatting sqref="Q8 Q44 Q42 Q40 Q38 Q36 Q34 Q32 Q30 Q28 Q26 Q24 Q22 Q20 Q18 Q16 Q14 Q10 Q12">
    <cfRule type="cellIs" dxfId="454" priority="11" operator="equal">
      <formula>"Not Applicable"</formula>
    </cfRule>
    <cfRule type="cellIs" dxfId="453" priority="12" operator="equal">
      <formula>"Target Exceeded"</formula>
    </cfRule>
    <cfRule type="cellIs" dxfId="452" priority="13" operator="equal">
      <formula>"Target Partially Met"</formula>
    </cfRule>
    <cfRule type="cellIs" dxfId="451" priority="14" operator="equal">
      <formula>"Nil Achieved"</formula>
    </cfRule>
    <cfRule type="cellIs" dxfId="450" priority="15" operator="equal">
      <formula>"Target Met"</formula>
    </cfRule>
  </conditionalFormatting>
  <conditionalFormatting sqref="Q8 Q44 Q42 Q40 Q38 Q36 Q34 Q32 Q30 Q28 Q26 Q24 Q22 Q20 Q18 Q16 Q14 Q10 Q12">
    <cfRule type="cellIs" dxfId="449" priority="6" operator="equal">
      <formula>"Not Applicable"</formula>
    </cfRule>
    <cfRule type="cellIs" dxfId="448" priority="7" operator="equal">
      <formula>"Target Exceeded"</formula>
    </cfRule>
    <cfRule type="cellIs" dxfId="447" priority="8" operator="equal">
      <formula>"Target Partially Met"</formula>
    </cfRule>
    <cfRule type="cellIs" dxfId="446" priority="9" operator="equal">
      <formula>"Nil Achieved"</formula>
    </cfRule>
    <cfRule type="cellIs" dxfId="445" priority="10" operator="equal">
      <formula>"Target Met"</formula>
    </cfRule>
  </conditionalFormatting>
  <conditionalFormatting sqref="Q8 Q10 Q12 Q14 Q16 Q18 Q20 Q22 Q24 Q26 Q28 Q30 Q32 Q34 Q36 Q38 Q40 Q42 Q44">
    <cfRule type="cellIs" dxfId="444" priority="1" operator="equal">
      <formula>"Not Applicable"</formula>
    </cfRule>
    <cfRule type="cellIs" dxfId="443" priority="2" operator="equal">
      <formula>"Target Partially Met"</formula>
    </cfRule>
    <cfRule type="cellIs" dxfId="442" priority="3" operator="equal">
      <formula>"Target Exceeded"</formula>
    </cfRule>
    <cfRule type="cellIs" dxfId="441" priority="4" operator="equal">
      <formula>"Nil Achieved"</formula>
    </cfRule>
    <cfRule type="cellIs" dxfId="440" priority="5" operator="equal">
      <formula>"Target Met"</formula>
    </cfRule>
  </conditionalFormatting>
  <pageMargins left="0.70866141732283472" right="0.70866141732283472" top="0.74803149606299213" bottom="0.74803149606299213" header="0.31496062992125984" footer="0.31496062992125984"/>
  <pageSetup scale="60" firstPageNumber="48"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Q8 Q10 Q12 Q14 Q16 Q18 Q20 Q22 Q24 Q26 Q28 Q30 Q32 Q34 Q36 Q38 Q42 Q40 Q44</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2511</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2511</v>
      </c>
    </row>
    <row r="13" spans="1:16" s="170" customFormat="1" ht="18" x14ac:dyDescent="0.25"/>
    <row r="14" spans="1:16" s="170" customFormat="1" ht="18" x14ac:dyDescent="0.25">
      <c r="D14" s="171">
        <v>1.1000000000000001</v>
      </c>
      <c r="E14" s="169" t="s">
        <v>2453</v>
      </c>
      <c r="F14" s="170">
        <v>3</v>
      </c>
    </row>
    <row r="15" spans="1:16" s="170" customFormat="1" ht="18.75" x14ac:dyDescent="0.3">
      <c r="D15" s="170" t="s">
        <v>2454</v>
      </c>
      <c r="E15" s="172" t="s">
        <v>2455</v>
      </c>
      <c r="F15" s="170">
        <v>3</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42" spans="4:7" s="170" customFormat="1" ht="18" x14ac:dyDescent="0.25">
      <c r="D42" s="175"/>
      <c r="E42" s="176"/>
      <c r="F42" s="177"/>
      <c r="G42" s="177"/>
    </row>
    <row r="43" spans="4:7" s="170" customFormat="1" ht="18" x14ac:dyDescent="0.25">
      <c r="D43" s="177"/>
      <c r="E43" s="177"/>
      <c r="F43" s="177"/>
      <c r="G43" s="177"/>
    </row>
    <row r="44" spans="4:7" s="170" customFormat="1" ht="18" x14ac:dyDescent="0.25">
      <c r="D44" s="177"/>
      <c r="E44" s="177"/>
      <c r="F44" s="177"/>
      <c r="G44" s="177"/>
    </row>
    <row r="45" spans="4:7" x14ac:dyDescent="0.3">
      <c r="D45" s="178"/>
      <c r="E45" s="178"/>
      <c r="F45" s="178"/>
      <c r="G45" s="178"/>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68" fitToHeight="25" orientation="portrait" r:id="rId1"/>
  <headerFooter>
    <oddFooter>Page &amp;P of &amp;N</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view="pageBreakPreview" topLeftCell="A4" zoomScaleSheetLayoutView="100" workbookViewId="0">
      <pane ySplit="4" topLeftCell="A8" activePane="bottomLeft" state="frozen"/>
      <selection activeCell="A4" sqref="A4"/>
      <selection pane="bottomLeft" activeCell="A8" sqref="A8:A9"/>
    </sheetView>
  </sheetViews>
  <sheetFormatPr defaultRowHeight="15" x14ac:dyDescent="0.25"/>
  <cols>
    <col min="1" max="1" width="9.140625" style="30"/>
    <col min="2" max="2" width="15.7109375" style="30" customWidth="1"/>
    <col min="3" max="3" width="16.140625" style="30" customWidth="1"/>
    <col min="4" max="5" width="9.140625" style="30"/>
    <col min="6" max="6" width="10.7109375" style="30" customWidth="1"/>
    <col min="7" max="7" width="15.140625" style="30" customWidth="1"/>
    <col min="8" max="8" width="9.140625" style="30"/>
    <col min="9" max="9" width="9.5703125" style="30" bestFit="1" customWidth="1"/>
    <col min="10" max="12" width="9.140625" style="30"/>
    <col min="13" max="13" width="10.5703125" style="30" hidden="1" customWidth="1"/>
    <col min="14" max="14" width="10.5703125" style="30" customWidth="1"/>
    <col min="15" max="15" width="10.42578125" style="30" customWidth="1"/>
    <col min="16" max="16" width="9.140625" style="30"/>
    <col min="17" max="17" width="11.85546875" style="30" customWidth="1"/>
    <col min="18" max="19" width="10.42578125" style="30" customWidth="1"/>
    <col min="20" max="16384" width="9.140625" style="30"/>
  </cols>
  <sheetData>
    <row r="1" spans="1:19" ht="15.75" x14ac:dyDescent="0.25">
      <c r="A1" s="638" t="s">
        <v>2</v>
      </c>
      <c r="B1" s="638"/>
      <c r="C1" s="638"/>
      <c r="D1" s="638"/>
      <c r="E1" s="638"/>
      <c r="F1" s="638"/>
    </row>
    <row r="3" spans="1:19" ht="15.75" x14ac:dyDescent="0.25">
      <c r="A3" s="586" t="s">
        <v>717</v>
      </c>
      <c r="B3" s="586"/>
      <c r="C3" s="586"/>
    </row>
    <row r="5" spans="1:19" ht="24" customHeight="1" x14ac:dyDescent="0.25">
      <c r="A5" s="575" t="s">
        <v>1512</v>
      </c>
      <c r="B5" s="576" t="s">
        <v>0</v>
      </c>
      <c r="C5" s="575" t="s">
        <v>3</v>
      </c>
      <c r="D5" s="575" t="s">
        <v>4</v>
      </c>
      <c r="E5" s="575" t="s">
        <v>5</v>
      </c>
      <c r="F5" s="575" t="s">
        <v>1828</v>
      </c>
      <c r="G5" s="575" t="s">
        <v>6</v>
      </c>
      <c r="H5" s="576" t="s">
        <v>12</v>
      </c>
      <c r="I5" s="575" t="s">
        <v>7</v>
      </c>
      <c r="J5" s="575"/>
      <c r="K5" s="575"/>
      <c r="L5" s="575"/>
      <c r="M5" s="617" t="s">
        <v>2782</v>
      </c>
      <c r="N5" s="618"/>
      <c r="O5" s="618"/>
      <c r="P5" s="618"/>
      <c r="Q5" s="618"/>
      <c r="R5" s="618"/>
      <c r="S5" s="619"/>
    </row>
    <row r="6" spans="1:19" ht="15" customHeight="1" x14ac:dyDescent="0.25">
      <c r="A6" s="575"/>
      <c r="B6" s="579"/>
      <c r="C6" s="575"/>
      <c r="D6" s="575"/>
      <c r="E6" s="575"/>
      <c r="F6" s="575"/>
      <c r="G6" s="575"/>
      <c r="H6" s="579"/>
      <c r="I6" s="77" t="s">
        <v>1</v>
      </c>
      <c r="J6" s="77" t="s">
        <v>8</v>
      </c>
      <c r="K6" s="77" t="s">
        <v>9</v>
      </c>
      <c r="L6" s="575" t="s">
        <v>10</v>
      </c>
      <c r="M6" s="620" t="s">
        <v>2776</v>
      </c>
      <c r="N6" s="621"/>
      <c r="O6" s="621"/>
      <c r="P6" s="621"/>
      <c r="Q6" s="621"/>
      <c r="R6" s="621"/>
      <c r="S6" s="622"/>
    </row>
    <row r="7" spans="1:19" ht="132" x14ac:dyDescent="0.25">
      <c r="A7" s="576"/>
      <c r="B7" s="579"/>
      <c r="C7" s="576"/>
      <c r="D7" s="576"/>
      <c r="E7" s="576"/>
      <c r="F7" s="576"/>
      <c r="G7" s="576"/>
      <c r="H7" s="579"/>
      <c r="I7" s="78" t="s">
        <v>11</v>
      </c>
      <c r="J7" s="78" t="s">
        <v>11</v>
      </c>
      <c r="K7" s="78" t="s">
        <v>11</v>
      </c>
      <c r="L7" s="576"/>
      <c r="M7" s="369" t="s">
        <v>2676</v>
      </c>
      <c r="N7" s="369" t="s">
        <v>2780</v>
      </c>
      <c r="O7" s="369" t="s">
        <v>2781</v>
      </c>
      <c r="P7" s="369" t="s">
        <v>2677</v>
      </c>
      <c r="Q7" s="369" t="s">
        <v>2678</v>
      </c>
      <c r="R7" s="369" t="s">
        <v>2679</v>
      </c>
      <c r="S7" s="369" t="s">
        <v>2680</v>
      </c>
    </row>
    <row r="8" spans="1:19" ht="108.75" customHeight="1" x14ac:dyDescent="0.25">
      <c r="A8" s="623" t="s">
        <v>1749</v>
      </c>
      <c r="B8" s="564" t="s">
        <v>38</v>
      </c>
      <c r="C8" s="564" t="s">
        <v>707</v>
      </c>
      <c r="D8" s="564" t="s">
        <v>1291</v>
      </c>
      <c r="E8" s="564" t="s">
        <v>62</v>
      </c>
      <c r="F8" s="564" t="s">
        <v>1292</v>
      </c>
      <c r="G8" s="564" t="s">
        <v>1293</v>
      </c>
      <c r="H8" s="564" t="s">
        <v>1294</v>
      </c>
      <c r="I8" s="116" t="s">
        <v>1248</v>
      </c>
      <c r="J8" s="75" t="s">
        <v>17</v>
      </c>
      <c r="K8" s="75" t="s">
        <v>17</v>
      </c>
      <c r="L8" s="564" t="s">
        <v>14</v>
      </c>
      <c r="M8" s="267" t="s">
        <v>2248</v>
      </c>
      <c r="N8" s="388" t="s">
        <v>2249</v>
      </c>
      <c r="O8" s="388" t="s">
        <v>2878</v>
      </c>
      <c r="P8" s="387" t="s">
        <v>2591</v>
      </c>
      <c r="Q8" s="389" t="s">
        <v>2879</v>
      </c>
      <c r="R8" s="389" t="s">
        <v>2880</v>
      </c>
      <c r="S8" s="389" t="s">
        <v>2881</v>
      </c>
    </row>
    <row r="9" spans="1:19" x14ac:dyDescent="0.25">
      <c r="A9" s="623"/>
      <c r="B9" s="564"/>
      <c r="C9" s="564"/>
      <c r="D9" s="564"/>
      <c r="E9" s="564"/>
      <c r="F9" s="564"/>
      <c r="G9" s="564"/>
      <c r="H9" s="564"/>
      <c r="I9" s="75">
        <v>5021001056</v>
      </c>
      <c r="J9" s="75" t="s">
        <v>17</v>
      </c>
      <c r="K9" s="75" t="s">
        <v>17</v>
      </c>
      <c r="L9" s="564"/>
      <c r="M9" s="117" t="s">
        <v>1472</v>
      </c>
      <c r="N9" s="117" t="s">
        <v>1472</v>
      </c>
      <c r="O9" s="388" t="s">
        <v>17</v>
      </c>
      <c r="P9" s="388" t="s">
        <v>17</v>
      </c>
      <c r="Q9" s="388" t="s">
        <v>17</v>
      </c>
      <c r="R9" s="388" t="s">
        <v>17</v>
      </c>
      <c r="S9" s="388" t="s">
        <v>17</v>
      </c>
    </row>
    <row r="10" spans="1:19" ht="96" x14ac:dyDescent="0.25">
      <c r="A10" s="623" t="s">
        <v>1750</v>
      </c>
      <c r="B10" s="564" t="s">
        <v>38</v>
      </c>
      <c r="C10" s="564" t="s">
        <v>708</v>
      </c>
      <c r="D10" s="564" t="s">
        <v>1295</v>
      </c>
      <c r="E10" s="564" t="s">
        <v>62</v>
      </c>
      <c r="F10" s="564" t="s">
        <v>2250</v>
      </c>
      <c r="G10" s="564" t="s">
        <v>2251</v>
      </c>
      <c r="H10" s="564" t="s">
        <v>1296</v>
      </c>
      <c r="I10" s="75" t="s">
        <v>17</v>
      </c>
      <c r="J10" s="75" t="s">
        <v>17</v>
      </c>
      <c r="K10" s="75" t="s">
        <v>17</v>
      </c>
      <c r="L10" s="564" t="s">
        <v>17</v>
      </c>
      <c r="M10" s="267" t="s">
        <v>1289</v>
      </c>
      <c r="N10" s="388" t="s">
        <v>1290</v>
      </c>
      <c r="O10" s="388" t="s">
        <v>2882</v>
      </c>
      <c r="P10" s="387" t="s">
        <v>2592</v>
      </c>
      <c r="Q10" s="388" t="s">
        <v>17</v>
      </c>
      <c r="R10" s="388" t="s">
        <v>490</v>
      </c>
      <c r="S10" s="388" t="s">
        <v>2883</v>
      </c>
    </row>
    <row r="11" spans="1:19" x14ac:dyDescent="0.25">
      <c r="A11" s="623"/>
      <c r="B11" s="564"/>
      <c r="C11" s="564"/>
      <c r="D11" s="564"/>
      <c r="E11" s="564"/>
      <c r="F11" s="564"/>
      <c r="G11" s="564"/>
      <c r="H11" s="564"/>
      <c r="I11" s="75" t="s">
        <v>17</v>
      </c>
      <c r="J11" s="75" t="s">
        <v>17</v>
      </c>
      <c r="K11" s="75" t="s">
        <v>17</v>
      </c>
      <c r="L11" s="564"/>
      <c r="M11" s="267" t="s">
        <v>17</v>
      </c>
      <c r="N11" s="388" t="s">
        <v>17</v>
      </c>
      <c r="O11" s="388" t="s">
        <v>17</v>
      </c>
      <c r="P11" s="388" t="s">
        <v>17</v>
      </c>
      <c r="Q11" s="388" t="s">
        <v>17</v>
      </c>
      <c r="R11" s="388" t="s">
        <v>17</v>
      </c>
      <c r="S11" s="388" t="s">
        <v>17</v>
      </c>
    </row>
    <row r="12" spans="1:19" ht="114.75" customHeight="1" x14ac:dyDescent="0.25">
      <c r="A12" s="623" t="s">
        <v>1751</v>
      </c>
      <c r="B12" s="564" t="s">
        <v>38</v>
      </c>
      <c r="C12" s="564" t="s">
        <v>1297</v>
      </c>
      <c r="D12" s="564" t="s">
        <v>1298</v>
      </c>
      <c r="E12" s="564" t="s">
        <v>62</v>
      </c>
      <c r="F12" s="564" t="s">
        <v>2252</v>
      </c>
      <c r="G12" s="564" t="s">
        <v>2253</v>
      </c>
      <c r="H12" s="564" t="s">
        <v>2254</v>
      </c>
      <c r="I12" s="75" t="s">
        <v>17</v>
      </c>
      <c r="J12" s="75" t="s">
        <v>17</v>
      </c>
      <c r="K12" s="75" t="s">
        <v>17</v>
      </c>
      <c r="L12" s="569" t="s">
        <v>17</v>
      </c>
      <c r="M12" s="267" t="s">
        <v>2255</v>
      </c>
      <c r="N12" s="388" t="s">
        <v>2256</v>
      </c>
      <c r="O12" s="388" t="s">
        <v>2884</v>
      </c>
      <c r="P12" s="387" t="s">
        <v>2592</v>
      </c>
      <c r="Q12" s="388" t="s">
        <v>17</v>
      </c>
      <c r="R12" s="388" t="s">
        <v>490</v>
      </c>
      <c r="S12" s="388" t="s">
        <v>2885</v>
      </c>
    </row>
    <row r="13" spans="1:19" x14ac:dyDescent="0.25">
      <c r="A13" s="623"/>
      <c r="B13" s="564"/>
      <c r="C13" s="564"/>
      <c r="D13" s="564"/>
      <c r="E13" s="564"/>
      <c r="F13" s="564"/>
      <c r="G13" s="564"/>
      <c r="H13" s="564"/>
      <c r="I13" s="75" t="s">
        <v>17</v>
      </c>
      <c r="J13" s="75" t="s">
        <v>17</v>
      </c>
      <c r="K13" s="75" t="s">
        <v>17</v>
      </c>
      <c r="L13" s="570"/>
      <c r="M13" s="267" t="s">
        <v>17</v>
      </c>
      <c r="N13" s="388" t="s">
        <v>17</v>
      </c>
      <c r="O13" s="388" t="s">
        <v>17</v>
      </c>
      <c r="P13" s="388" t="s">
        <v>17</v>
      </c>
      <c r="Q13" s="388" t="s">
        <v>17</v>
      </c>
      <c r="R13" s="388" t="s">
        <v>17</v>
      </c>
      <c r="S13" s="388" t="s">
        <v>17</v>
      </c>
    </row>
  </sheetData>
  <mergeCells count="41">
    <mergeCell ref="A12:A13"/>
    <mergeCell ref="B12:B13"/>
    <mergeCell ref="C12:C13"/>
    <mergeCell ref="D12:D13"/>
    <mergeCell ref="E12:E13"/>
    <mergeCell ref="F10:F11"/>
    <mergeCell ref="G10:G11"/>
    <mergeCell ref="H10:H11"/>
    <mergeCell ref="L10:L11"/>
    <mergeCell ref="L12:L13"/>
    <mergeCell ref="F12:F13"/>
    <mergeCell ref="G12:G13"/>
    <mergeCell ref="H12:H13"/>
    <mergeCell ref="A10:A11"/>
    <mergeCell ref="B10:B11"/>
    <mergeCell ref="C10:C11"/>
    <mergeCell ref="D10:D11"/>
    <mergeCell ref="E10:E11"/>
    <mergeCell ref="G8:G9"/>
    <mergeCell ref="H8:H9"/>
    <mergeCell ref="L8:L9"/>
    <mergeCell ref="A8:A9"/>
    <mergeCell ref="B8:B9"/>
    <mergeCell ref="C8:C9"/>
    <mergeCell ref="D8:D9"/>
    <mergeCell ref="E8:E9"/>
    <mergeCell ref="F8:F9"/>
    <mergeCell ref="G5:G7"/>
    <mergeCell ref="H5:H7"/>
    <mergeCell ref="I5:L5"/>
    <mergeCell ref="L6:L7"/>
    <mergeCell ref="M5:S5"/>
    <mergeCell ref="M6:S6"/>
    <mergeCell ref="A1:F1"/>
    <mergeCell ref="A3:C3"/>
    <mergeCell ref="A5:A7"/>
    <mergeCell ref="B5:B7"/>
    <mergeCell ref="C5:C7"/>
    <mergeCell ref="D5:D7"/>
    <mergeCell ref="E5:E7"/>
    <mergeCell ref="F5:F7"/>
  </mergeCells>
  <conditionalFormatting sqref="P12 P8 P10">
    <cfRule type="cellIs" dxfId="439" priority="26" operator="equal">
      <formula>"Not Applicable"</formula>
    </cfRule>
    <cfRule type="cellIs" dxfId="438" priority="27" operator="equal">
      <formula>"Target Exceeded"</formula>
    </cfRule>
    <cfRule type="cellIs" dxfId="437" priority="28" operator="equal">
      <formula>"Target Partially Met"</formula>
    </cfRule>
    <cfRule type="cellIs" dxfId="436" priority="29" operator="equal">
      <formula>"Nil Achieved"</formula>
    </cfRule>
    <cfRule type="cellIs" dxfId="435" priority="30" operator="equal">
      <formula>"Target Met"</formula>
    </cfRule>
  </conditionalFormatting>
  <conditionalFormatting sqref="P12 P8 P10">
    <cfRule type="cellIs" dxfId="434" priority="21" operator="equal">
      <formula>"Not Applicable"</formula>
    </cfRule>
    <cfRule type="cellIs" dxfId="433" priority="22" operator="equal">
      <formula>"Target Exceeded"</formula>
    </cfRule>
    <cfRule type="cellIs" dxfId="432" priority="23" operator="equal">
      <formula>"Target Partially Met"</formula>
    </cfRule>
    <cfRule type="cellIs" dxfId="431" priority="24" operator="equal">
      <formula>"Nil Achieved"</formula>
    </cfRule>
    <cfRule type="cellIs" dxfId="430" priority="25" operator="equal">
      <formula>"Target Met"</formula>
    </cfRule>
  </conditionalFormatting>
  <conditionalFormatting sqref="P8 P10 P12">
    <cfRule type="cellIs" dxfId="429" priority="16" operator="equal">
      <formula>"Not Applicable"</formula>
    </cfRule>
    <cfRule type="cellIs" dxfId="428" priority="17" operator="equal">
      <formula>"Target Partially Met"</formula>
    </cfRule>
    <cfRule type="cellIs" dxfId="427" priority="18" operator="equal">
      <formula>"Target Exceeded"</formula>
    </cfRule>
    <cfRule type="cellIs" dxfId="426" priority="19" operator="equal">
      <formula>"Nil Achieved"</formula>
    </cfRule>
    <cfRule type="cellIs" dxfId="425" priority="20" operator="equal">
      <formula>"Target Met"</formula>
    </cfRule>
  </conditionalFormatting>
  <conditionalFormatting sqref="P12 P8 P10">
    <cfRule type="cellIs" dxfId="424" priority="11" operator="equal">
      <formula>"Not Applicable"</formula>
    </cfRule>
    <cfRule type="cellIs" dxfId="423" priority="12" operator="equal">
      <formula>"Target Exceeded"</formula>
    </cfRule>
    <cfRule type="cellIs" dxfId="422" priority="13" operator="equal">
      <formula>"Target Partially Met"</formula>
    </cfRule>
    <cfRule type="cellIs" dxfId="421" priority="14" operator="equal">
      <formula>"Nil Achieved"</formula>
    </cfRule>
    <cfRule type="cellIs" dxfId="420" priority="15" operator="equal">
      <formula>"Target Met"</formula>
    </cfRule>
  </conditionalFormatting>
  <conditionalFormatting sqref="P12 P8 P10">
    <cfRule type="cellIs" dxfId="419" priority="6" operator="equal">
      <formula>"Not Applicable"</formula>
    </cfRule>
    <cfRule type="cellIs" dxfId="418" priority="7" operator="equal">
      <formula>"Target Exceeded"</formula>
    </cfRule>
    <cfRule type="cellIs" dxfId="417" priority="8" operator="equal">
      <formula>"Target Partially Met"</formula>
    </cfRule>
    <cfRule type="cellIs" dxfId="416" priority="9" operator="equal">
      <formula>"Nil Achieved"</formula>
    </cfRule>
    <cfRule type="cellIs" dxfId="415" priority="10" operator="equal">
      <formula>"Target Met"</formula>
    </cfRule>
  </conditionalFormatting>
  <conditionalFormatting sqref="P8 P10 P12">
    <cfRule type="cellIs" dxfId="414" priority="1" operator="equal">
      <formula>"Not Applicable"</formula>
    </cfRule>
    <cfRule type="cellIs" dxfId="413" priority="2" operator="equal">
      <formula>"Target Partially Met"</formula>
    </cfRule>
    <cfRule type="cellIs" dxfId="412" priority="3" operator="equal">
      <formula>"Target Exceeded"</formula>
    </cfRule>
    <cfRule type="cellIs" dxfId="411" priority="4" operator="equal">
      <formula>"Nil Achieved"</formula>
    </cfRule>
    <cfRule type="cellIs" dxfId="410" priority="5" operator="equal">
      <formula>"Target Met"</formula>
    </cfRule>
  </conditionalFormatting>
  <pageMargins left="0.70866141732283472" right="0.70866141732283472" top="0.74803149606299213" bottom="0.74803149606299213" header="0.31496062992125984" footer="0.31496062992125984"/>
  <pageSetup scale="57" firstPageNumber="51"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P8 P10 P12</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view="pageBreakPreview" topLeftCell="D1" zoomScaleSheetLayoutView="100" workbookViewId="0">
      <selection sqref="A1:P1"/>
    </sheetView>
  </sheetViews>
  <sheetFormatPr defaultRowHeight="15" x14ac:dyDescent="0.25"/>
  <cols>
    <col min="1" max="3" width="0" hidden="1" customWidth="1"/>
    <col min="5" max="5" width="25.28515625" bestFit="1" customWidth="1"/>
    <col min="6" max="6" width="40.140625" bestFit="1" customWidth="1"/>
    <col min="7" max="7" width="16.7109375" bestFit="1" customWidth="1"/>
    <col min="8" max="8" width="11.28515625" bestFit="1" customWidth="1"/>
    <col min="10" max="14" width="0" hidden="1" customWidth="1"/>
  </cols>
  <sheetData>
    <row r="1" spans="1:16" ht="26.25" x14ac:dyDescent="0.4">
      <c r="A1" s="639" t="s">
        <v>2512</v>
      </c>
      <c r="B1" s="639"/>
      <c r="C1" s="639"/>
      <c r="D1" s="639"/>
      <c r="E1" s="639"/>
      <c r="F1" s="639"/>
      <c r="G1" s="639"/>
      <c r="H1" s="639"/>
      <c r="I1" s="639"/>
      <c r="J1" s="639"/>
      <c r="K1" s="639"/>
      <c r="L1" s="639"/>
      <c r="M1" s="639"/>
      <c r="N1" s="639"/>
      <c r="O1" s="639"/>
      <c r="P1" s="639"/>
    </row>
    <row r="2" spans="1:16" s="157" customFormat="1" ht="25.5" x14ac:dyDescent="0.35">
      <c r="A2" s="340"/>
      <c r="B2" s="340"/>
      <c r="C2" s="340"/>
      <c r="D2" s="615" t="s">
        <v>2777</v>
      </c>
      <c r="E2" s="615"/>
      <c r="F2" s="615"/>
      <c r="G2" s="615"/>
      <c r="H2" s="615"/>
      <c r="I2" s="615"/>
      <c r="J2" s="615"/>
      <c r="K2" s="615"/>
      <c r="L2" s="615"/>
      <c r="M2" s="615"/>
      <c r="N2" s="615"/>
      <c r="O2" s="615"/>
      <c r="P2" s="615"/>
    </row>
    <row r="3" spans="1:16" s="170" customFormat="1" ht="18.75" thickBot="1" x14ac:dyDescent="0.3">
      <c r="E3" s="191"/>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2512</v>
      </c>
    </row>
    <row r="13" spans="1:16" s="170" customFormat="1" ht="18" x14ac:dyDescent="0.25"/>
    <row r="14" spans="1:16" s="170" customFormat="1" ht="18" x14ac:dyDescent="0.25">
      <c r="D14" s="171">
        <v>1.1000000000000001</v>
      </c>
      <c r="E14" s="169" t="s">
        <v>2453</v>
      </c>
      <c r="F14" s="170">
        <v>7</v>
      </c>
    </row>
    <row r="15" spans="1:16" s="170" customFormat="1" ht="18.75" x14ac:dyDescent="0.3">
      <c r="D15" s="170" t="s">
        <v>2454</v>
      </c>
      <c r="E15" s="172" t="s">
        <v>2455</v>
      </c>
      <c r="F15" s="170">
        <v>7</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19" spans="4:13" s="170" customFormat="1" ht="18" x14ac:dyDescent="0.25"/>
    <row r="41" spans="4:7" hidden="1" x14ac:dyDescent="0.25"/>
    <row r="42" spans="4:7" s="170" customFormat="1" ht="18" hidden="1" x14ac:dyDescent="0.25">
      <c r="D42" s="175"/>
      <c r="E42" s="176"/>
      <c r="F42" s="177"/>
      <c r="G42" s="177"/>
    </row>
    <row r="43" spans="4:7" s="170" customFormat="1" ht="18" hidden="1" x14ac:dyDescent="0.25">
      <c r="D43" s="177"/>
      <c r="E43" s="177"/>
      <c r="F43" s="177"/>
      <c r="G43" s="177"/>
    </row>
    <row r="44" spans="4:7" s="170" customFormat="1" ht="18" hidden="1" x14ac:dyDescent="0.25">
      <c r="D44" s="177"/>
      <c r="E44" s="177"/>
      <c r="F44" s="177"/>
      <c r="G44" s="177"/>
    </row>
    <row r="45" spans="4:7" s="198" customFormat="1" ht="15.75" hidden="1" x14ac:dyDescent="0.25">
      <c r="D45" s="179"/>
      <c r="E45" s="179"/>
      <c r="F45" s="179"/>
      <c r="G45" s="179"/>
    </row>
    <row r="46" spans="4:7" hidden="1" x14ac:dyDescent="0.25"/>
    <row r="47" spans="4:7" hidden="1" x14ac:dyDescent="0.25"/>
    <row r="71" spans="4:7" s="170" customFormat="1" ht="18" x14ac:dyDescent="0.25">
      <c r="D71" s="175"/>
      <c r="E71" s="176"/>
      <c r="F71" s="177"/>
      <c r="G71" s="177"/>
    </row>
    <row r="72" spans="4:7" s="170" customFormat="1" ht="18" x14ac:dyDescent="0.25">
      <c r="D72" s="177"/>
      <c r="E72" s="177"/>
      <c r="F72" s="177"/>
      <c r="G72" s="177"/>
    </row>
    <row r="73" spans="4:7" s="170" customFormat="1" ht="18" x14ac:dyDescent="0.25">
      <c r="D73" s="177"/>
      <c r="E73" s="177"/>
      <c r="F73" s="177"/>
      <c r="G73" s="177"/>
    </row>
    <row r="74" spans="4:7" s="198" customFormat="1" ht="15.75" x14ac:dyDescent="0.25">
      <c r="D74" s="179"/>
      <c r="E74" s="179"/>
      <c r="F74" s="190"/>
      <c r="G74"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88" fitToHeight="25" orientation="portrait" r:id="rId1"/>
  <headerFooter>
    <oddFooter>Page &amp;P of &amp;N</oddFooter>
  </headerFooter>
  <rowBreaks count="1" manualBreakCount="1">
    <brk id="40"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view="pageBreakPreview" topLeftCell="D1" zoomScaleSheetLayoutView="100" workbookViewId="0">
      <selection sqref="A1:K1"/>
    </sheetView>
  </sheetViews>
  <sheetFormatPr defaultRowHeight="16.5" x14ac:dyDescent="0.3"/>
  <cols>
    <col min="1" max="3" width="0" style="157" hidden="1" customWidth="1"/>
    <col min="4" max="4" width="9.140625" style="157"/>
    <col min="5" max="5" width="66.140625" style="157" customWidth="1"/>
    <col min="6" max="6" width="17.140625" style="157" customWidth="1"/>
    <col min="7" max="11" width="0" style="157" hidden="1" customWidth="1"/>
    <col min="12" max="16384" width="9.140625" style="157"/>
  </cols>
  <sheetData>
    <row r="1" spans="1:11" ht="18.75" x14ac:dyDescent="0.3">
      <c r="A1" s="519" t="s">
        <v>2777</v>
      </c>
      <c r="B1" s="519"/>
      <c r="C1" s="519"/>
      <c r="D1" s="519"/>
      <c r="E1" s="519"/>
      <c r="F1" s="519"/>
      <c r="G1" s="519"/>
      <c r="H1" s="519"/>
      <c r="I1" s="519"/>
      <c r="J1" s="519"/>
      <c r="K1" s="519"/>
    </row>
    <row r="2" spans="1:11" ht="18.75" x14ac:dyDescent="0.3">
      <c r="A2" s="519" t="s">
        <v>2520</v>
      </c>
      <c r="B2" s="519"/>
      <c r="C2" s="519"/>
      <c r="D2" s="519"/>
      <c r="E2" s="519"/>
      <c r="F2" s="519"/>
      <c r="G2" s="519"/>
      <c r="H2" s="519"/>
      <c r="I2" s="519"/>
      <c r="J2" s="519"/>
      <c r="K2" s="519"/>
    </row>
    <row r="3" spans="1:11" ht="18" x14ac:dyDescent="0.3">
      <c r="E3" s="197"/>
    </row>
    <row r="4" spans="1:11" x14ac:dyDescent="0.3">
      <c r="D4" s="202" t="s">
        <v>2521</v>
      </c>
      <c r="E4" s="203" t="s">
        <v>2522</v>
      </c>
      <c r="F4" s="203" t="s">
        <v>2523</v>
      </c>
    </row>
    <row r="5" spans="1:11" ht="18" x14ac:dyDescent="0.3">
      <c r="D5" s="202"/>
      <c r="E5" s="204"/>
      <c r="F5" s="204"/>
    </row>
    <row r="6" spans="1:11" x14ac:dyDescent="0.3">
      <c r="D6" s="205">
        <v>1</v>
      </c>
      <c r="E6" s="206" t="s">
        <v>2524</v>
      </c>
      <c r="F6" s="207" t="s">
        <v>2722</v>
      </c>
    </row>
    <row r="7" spans="1:11" x14ac:dyDescent="0.3">
      <c r="D7" s="205">
        <v>2</v>
      </c>
      <c r="E7" s="206" t="s">
        <v>2525</v>
      </c>
      <c r="F7" s="207" t="s">
        <v>2711</v>
      </c>
    </row>
    <row r="8" spans="1:11" x14ac:dyDescent="0.3">
      <c r="D8" s="205">
        <v>3</v>
      </c>
      <c r="E8" s="206" t="s">
        <v>2526</v>
      </c>
      <c r="F8" s="207" t="s">
        <v>2527</v>
      </c>
    </row>
    <row r="9" spans="1:11" x14ac:dyDescent="0.3">
      <c r="D9" s="205">
        <v>4</v>
      </c>
      <c r="E9" s="206" t="s">
        <v>2476</v>
      </c>
      <c r="F9" s="207" t="s">
        <v>2528</v>
      </c>
    </row>
    <row r="10" spans="1:11" x14ac:dyDescent="0.3">
      <c r="D10" s="205">
        <v>5</v>
      </c>
      <c r="E10" s="206" t="s">
        <v>2529</v>
      </c>
      <c r="F10" s="207" t="s">
        <v>2723</v>
      </c>
    </row>
    <row r="11" spans="1:11" x14ac:dyDescent="0.3">
      <c r="D11" s="205">
        <v>6</v>
      </c>
      <c r="E11" s="206" t="s">
        <v>2530</v>
      </c>
      <c r="F11" s="207" t="s">
        <v>2724</v>
      </c>
    </row>
    <row r="12" spans="1:11" x14ac:dyDescent="0.3">
      <c r="D12" s="205">
        <v>7</v>
      </c>
      <c r="E12" s="206" t="s">
        <v>2531</v>
      </c>
      <c r="F12" s="207" t="s">
        <v>2725</v>
      </c>
    </row>
    <row r="13" spans="1:11" x14ac:dyDescent="0.3">
      <c r="D13" s="205">
        <v>8</v>
      </c>
      <c r="E13" s="206" t="s">
        <v>2532</v>
      </c>
      <c r="F13" s="207" t="s">
        <v>2726</v>
      </c>
    </row>
    <row r="14" spans="1:11" x14ac:dyDescent="0.3">
      <c r="D14" s="205">
        <v>9</v>
      </c>
      <c r="E14" s="206" t="s">
        <v>2533</v>
      </c>
      <c r="F14" s="207" t="s">
        <v>2727</v>
      </c>
    </row>
    <row r="15" spans="1:11" x14ac:dyDescent="0.3">
      <c r="D15" s="205">
        <v>10</v>
      </c>
      <c r="E15" s="206" t="s">
        <v>2534</v>
      </c>
      <c r="F15" s="207" t="s">
        <v>2728</v>
      </c>
    </row>
    <row r="16" spans="1:11" x14ac:dyDescent="0.3">
      <c r="D16" s="205">
        <v>11</v>
      </c>
      <c r="E16" s="206" t="s">
        <v>2535</v>
      </c>
      <c r="F16" s="207" t="s">
        <v>2729</v>
      </c>
    </row>
    <row r="17" spans="4:10" x14ac:dyDescent="0.3">
      <c r="D17" s="205">
        <v>12</v>
      </c>
      <c r="E17" s="206" t="s">
        <v>2536</v>
      </c>
      <c r="F17" s="207" t="s">
        <v>2730</v>
      </c>
      <c r="J17" s="189"/>
    </row>
    <row r="18" spans="4:10" x14ac:dyDescent="0.3">
      <c r="D18" s="205">
        <v>13</v>
      </c>
      <c r="E18" s="206" t="s">
        <v>2537</v>
      </c>
      <c r="F18" s="207" t="s">
        <v>2699</v>
      </c>
    </row>
    <row r="19" spans="4:10" x14ac:dyDescent="0.3">
      <c r="D19" s="205">
        <v>14</v>
      </c>
      <c r="E19" s="206" t="s">
        <v>2538</v>
      </c>
      <c r="F19" s="208" t="s">
        <v>2731</v>
      </c>
    </row>
    <row r="20" spans="4:10" x14ac:dyDescent="0.3">
      <c r="D20" s="205">
        <v>15</v>
      </c>
      <c r="E20" s="206" t="s">
        <v>2539</v>
      </c>
      <c r="F20" s="208" t="s">
        <v>2732</v>
      </c>
    </row>
    <row r="21" spans="4:10" x14ac:dyDescent="0.3">
      <c r="D21" s="205">
        <v>16</v>
      </c>
      <c r="E21" s="206" t="s">
        <v>2540</v>
      </c>
      <c r="F21" s="208" t="s">
        <v>2733</v>
      </c>
    </row>
    <row r="22" spans="4:10" x14ac:dyDescent="0.3">
      <c r="D22" s="205">
        <v>17</v>
      </c>
      <c r="E22" s="208" t="s">
        <v>2541</v>
      </c>
      <c r="F22" s="208" t="s">
        <v>2734</v>
      </c>
    </row>
    <row r="23" spans="4:10" x14ac:dyDescent="0.3">
      <c r="D23" s="205">
        <v>18</v>
      </c>
      <c r="E23" s="208" t="s">
        <v>2542</v>
      </c>
      <c r="F23" s="208" t="s">
        <v>2735</v>
      </c>
    </row>
    <row r="24" spans="4:10" x14ac:dyDescent="0.3">
      <c r="D24" s="205">
        <v>19</v>
      </c>
      <c r="E24" s="206" t="s">
        <v>2543</v>
      </c>
      <c r="F24" s="208" t="s">
        <v>2736</v>
      </c>
    </row>
    <row r="25" spans="4:10" x14ac:dyDescent="0.3">
      <c r="D25" s="205">
        <v>20</v>
      </c>
      <c r="E25" s="206" t="s">
        <v>2544</v>
      </c>
      <c r="F25" s="208" t="s">
        <v>2737</v>
      </c>
    </row>
    <row r="26" spans="4:10" x14ac:dyDescent="0.3">
      <c r="D26" s="205">
        <v>21</v>
      </c>
      <c r="E26" s="206" t="s">
        <v>2545</v>
      </c>
      <c r="F26" s="208" t="s">
        <v>2738</v>
      </c>
    </row>
    <row r="27" spans="4:10" x14ac:dyDescent="0.3">
      <c r="D27" s="205">
        <v>22</v>
      </c>
      <c r="E27" s="206" t="s">
        <v>2546</v>
      </c>
      <c r="F27" s="208" t="s">
        <v>2739</v>
      </c>
    </row>
    <row r="28" spans="4:10" x14ac:dyDescent="0.3">
      <c r="D28" s="205">
        <v>23</v>
      </c>
      <c r="E28" s="206" t="s">
        <v>2547</v>
      </c>
      <c r="F28" s="208" t="s">
        <v>2712</v>
      </c>
    </row>
    <row r="29" spans="4:10" x14ac:dyDescent="0.3">
      <c r="D29" s="205">
        <v>24</v>
      </c>
      <c r="E29" s="206" t="s">
        <v>2548</v>
      </c>
      <c r="F29" s="208" t="s">
        <v>2740</v>
      </c>
    </row>
    <row r="30" spans="4:10" x14ac:dyDescent="0.3">
      <c r="D30" s="205">
        <v>25</v>
      </c>
      <c r="E30" s="208" t="s">
        <v>2549</v>
      </c>
      <c r="F30" s="208" t="s">
        <v>2741</v>
      </c>
    </row>
    <row r="31" spans="4:10" x14ac:dyDescent="0.3">
      <c r="D31" s="205">
        <v>26</v>
      </c>
      <c r="E31" s="208" t="s">
        <v>2550</v>
      </c>
      <c r="F31" s="208" t="s">
        <v>2742</v>
      </c>
    </row>
    <row r="32" spans="4:10" x14ac:dyDescent="0.3">
      <c r="D32" s="205">
        <v>27</v>
      </c>
      <c r="E32" s="206" t="s">
        <v>2551</v>
      </c>
      <c r="F32" s="208" t="s">
        <v>2743</v>
      </c>
    </row>
    <row r="33" spans="4:6" x14ac:dyDescent="0.3">
      <c r="D33" s="205">
        <v>28</v>
      </c>
      <c r="E33" s="206" t="s">
        <v>2552</v>
      </c>
      <c r="F33" s="208" t="s">
        <v>2744</v>
      </c>
    </row>
    <row r="34" spans="4:6" x14ac:dyDescent="0.3">
      <c r="D34" s="205">
        <v>29</v>
      </c>
      <c r="E34" s="208" t="s">
        <v>2553</v>
      </c>
      <c r="F34" s="208" t="s">
        <v>2745</v>
      </c>
    </row>
    <row r="35" spans="4:6" x14ac:dyDescent="0.3">
      <c r="D35" s="205">
        <v>30</v>
      </c>
      <c r="E35" s="208" t="s">
        <v>2554</v>
      </c>
      <c r="F35" s="208" t="s">
        <v>2746</v>
      </c>
    </row>
    <row r="36" spans="4:6" x14ac:dyDescent="0.3">
      <c r="D36" s="205">
        <v>31</v>
      </c>
      <c r="E36" s="208" t="s">
        <v>2555</v>
      </c>
      <c r="F36" s="208" t="s">
        <v>2747</v>
      </c>
    </row>
    <row r="37" spans="4:6" x14ac:dyDescent="0.3">
      <c r="D37" s="205">
        <v>32</v>
      </c>
      <c r="E37" s="208" t="s">
        <v>2556</v>
      </c>
      <c r="F37" s="208" t="s">
        <v>2748</v>
      </c>
    </row>
    <row r="38" spans="4:6" x14ac:dyDescent="0.3">
      <c r="D38" s="205">
        <v>33</v>
      </c>
      <c r="E38" s="206" t="s">
        <v>2557</v>
      </c>
      <c r="F38" s="208" t="s">
        <v>2713</v>
      </c>
    </row>
    <row r="39" spans="4:6" x14ac:dyDescent="0.3">
      <c r="D39" s="205">
        <v>34</v>
      </c>
      <c r="E39" s="206" t="s">
        <v>2558</v>
      </c>
      <c r="F39" s="208" t="s">
        <v>2749</v>
      </c>
    </row>
    <row r="40" spans="4:6" x14ac:dyDescent="0.3">
      <c r="D40" s="205">
        <v>35</v>
      </c>
      <c r="E40" s="208" t="s">
        <v>2559</v>
      </c>
      <c r="F40" s="208" t="s">
        <v>2750</v>
      </c>
    </row>
    <row r="41" spans="4:6" x14ac:dyDescent="0.3">
      <c r="D41" s="205">
        <v>36</v>
      </c>
      <c r="E41" s="208" t="s">
        <v>2560</v>
      </c>
      <c r="F41" s="208" t="s">
        <v>2751</v>
      </c>
    </row>
    <row r="42" spans="4:6" x14ac:dyDescent="0.3">
      <c r="D42" s="205">
        <v>37</v>
      </c>
      <c r="E42" s="208" t="s">
        <v>2561</v>
      </c>
      <c r="F42" s="208" t="s">
        <v>2752</v>
      </c>
    </row>
    <row r="43" spans="4:6" x14ac:dyDescent="0.3">
      <c r="D43" s="205">
        <v>38</v>
      </c>
      <c r="E43" s="208" t="s">
        <v>2562</v>
      </c>
      <c r="F43" s="208" t="s">
        <v>2753</v>
      </c>
    </row>
    <row r="44" spans="4:6" x14ac:dyDescent="0.3">
      <c r="D44" s="205">
        <v>39</v>
      </c>
      <c r="E44" s="208" t="s">
        <v>2563</v>
      </c>
      <c r="F44" s="208" t="s">
        <v>2754</v>
      </c>
    </row>
    <row r="45" spans="4:6" x14ac:dyDescent="0.3">
      <c r="D45" s="205">
        <v>40</v>
      </c>
      <c r="E45" s="208" t="s">
        <v>2564</v>
      </c>
      <c r="F45" s="208" t="s">
        <v>2755</v>
      </c>
    </row>
    <row r="46" spans="4:6" x14ac:dyDescent="0.3">
      <c r="D46" s="205">
        <v>41</v>
      </c>
      <c r="E46" s="208" t="s">
        <v>2565</v>
      </c>
      <c r="F46" s="208" t="s">
        <v>2714</v>
      </c>
    </row>
    <row r="47" spans="4:6" x14ac:dyDescent="0.3">
      <c r="D47" s="205">
        <v>42</v>
      </c>
      <c r="E47" s="208" t="s">
        <v>2566</v>
      </c>
      <c r="F47" s="208" t="s">
        <v>2756</v>
      </c>
    </row>
    <row r="48" spans="4:6" x14ac:dyDescent="0.3">
      <c r="D48" s="205">
        <v>43</v>
      </c>
      <c r="E48" s="208" t="s">
        <v>2567</v>
      </c>
      <c r="F48" s="208" t="s">
        <v>2757</v>
      </c>
    </row>
    <row r="49" spans="4:6" x14ac:dyDescent="0.3">
      <c r="D49" s="205">
        <v>44</v>
      </c>
      <c r="E49" s="208" t="s">
        <v>2568</v>
      </c>
      <c r="F49" s="208" t="s">
        <v>2758</v>
      </c>
    </row>
    <row r="50" spans="4:6" x14ac:dyDescent="0.3">
      <c r="D50" s="205">
        <v>45</v>
      </c>
      <c r="E50" s="208" t="s">
        <v>2586</v>
      </c>
      <c r="F50" s="208" t="s">
        <v>2759</v>
      </c>
    </row>
    <row r="51" spans="4:6" x14ac:dyDescent="0.3">
      <c r="D51" s="205">
        <v>46</v>
      </c>
      <c r="E51" s="209" t="s">
        <v>2587</v>
      </c>
      <c r="F51" s="208" t="s">
        <v>2760</v>
      </c>
    </row>
    <row r="52" spans="4:6" x14ac:dyDescent="0.3">
      <c r="D52" s="205">
        <v>47</v>
      </c>
      <c r="E52" s="206" t="s">
        <v>2569</v>
      </c>
      <c r="F52" s="208" t="s">
        <v>2715</v>
      </c>
    </row>
    <row r="53" spans="4:6" x14ac:dyDescent="0.3">
      <c r="D53" s="205">
        <v>48</v>
      </c>
      <c r="E53" s="208" t="s">
        <v>2570</v>
      </c>
      <c r="F53" s="208" t="s">
        <v>2761</v>
      </c>
    </row>
    <row r="54" spans="4:6" x14ac:dyDescent="0.3">
      <c r="D54" s="205">
        <v>49</v>
      </c>
      <c r="E54" s="208" t="s">
        <v>2571</v>
      </c>
      <c r="F54" s="208" t="s">
        <v>2762</v>
      </c>
    </row>
    <row r="55" spans="4:6" x14ac:dyDescent="0.3">
      <c r="D55" s="205">
        <v>50</v>
      </c>
      <c r="E55" s="208" t="s">
        <v>2572</v>
      </c>
      <c r="F55" s="208" t="s">
        <v>2763</v>
      </c>
    </row>
    <row r="56" spans="4:6" x14ac:dyDescent="0.3">
      <c r="D56" s="205">
        <v>51</v>
      </c>
      <c r="E56" s="208" t="s">
        <v>2573</v>
      </c>
      <c r="F56" s="208" t="s">
        <v>2716</v>
      </c>
    </row>
    <row r="57" spans="4:6" x14ac:dyDescent="0.3">
      <c r="D57" s="205">
        <v>52</v>
      </c>
      <c r="E57" s="208" t="s">
        <v>2574</v>
      </c>
      <c r="F57" s="208" t="s">
        <v>2764</v>
      </c>
    </row>
    <row r="58" spans="4:6" x14ac:dyDescent="0.3">
      <c r="D58" s="205">
        <v>53</v>
      </c>
      <c r="E58" s="208" t="s">
        <v>2575</v>
      </c>
      <c r="F58" s="208" t="s">
        <v>2765</v>
      </c>
    </row>
    <row r="59" spans="4:6" x14ac:dyDescent="0.3">
      <c r="D59" s="205">
        <v>54</v>
      </c>
      <c r="E59" s="208" t="s">
        <v>2576</v>
      </c>
      <c r="F59" s="208" t="s">
        <v>2766</v>
      </c>
    </row>
    <row r="60" spans="4:6" ht="49.5" x14ac:dyDescent="0.3">
      <c r="D60" s="205">
        <v>55</v>
      </c>
      <c r="E60" s="206" t="s">
        <v>2513</v>
      </c>
      <c r="F60" s="208" t="s">
        <v>2767</v>
      </c>
    </row>
    <row r="61" spans="4:6" ht="49.5" x14ac:dyDescent="0.3">
      <c r="D61" s="205">
        <v>56</v>
      </c>
      <c r="E61" s="206" t="s">
        <v>2577</v>
      </c>
      <c r="F61" s="208" t="s">
        <v>2768</v>
      </c>
    </row>
    <row r="62" spans="4:6" x14ac:dyDescent="0.3">
      <c r="D62" s="205">
        <v>57</v>
      </c>
      <c r="E62" s="206" t="s">
        <v>2578</v>
      </c>
      <c r="F62" s="208" t="s">
        <v>2717</v>
      </c>
    </row>
    <row r="63" spans="4:6" x14ac:dyDescent="0.3">
      <c r="D63" s="205">
        <v>58</v>
      </c>
      <c r="E63" s="208" t="s">
        <v>2579</v>
      </c>
      <c r="F63" s="208" t="s">
        <v>2769</v>
      </c>
    </row>
    <row r="64" spans="4:6" x14ac:dyDescent="0.3">
      <c r="D64" s="205">
        <v>59</v>
      </c>
      <c r="E64" s="208" t="s">
        <v>2580</v>
      </c>
      <c r="F64" s="208" t="s">
        <v>2770</v>
      </c>
    </row>
    <row r="65" spans="4:6" x14ac:dyDescent="0.3">
      <c r="D65" s="205">
        <v>60</v>
      </c>
      <c r="E65" s="208" t="s">
        <v>2581</v>
      </c>
      <c r="F65" s="208" t="s">
        <v>2771</v>
      </c>
    </row>
    <row r="66" spans="4:6" ht="35.25" customHeight="1" x14ac:dyDescent="0.3">
      <c r="D66" s="205">
        <v>61</v>
      </c>
      <c r="E66" s="208" t="s">
        <v>2582</v>
      </c>
      <c r="F66" s="208" t="s">
        <v>2772</v>
      </c>
    </row>
    <row r="67" spans="4:6" ht="33.75" customHeight="1" x14ac:dyDescent="0.3">
      <c r="D67" s="205">
        <v>62</v>
      </c>
      <c r="E67" s="208" t="s">
        <v>2583</v>
      </c>
      <c r="F67" s="208" t="s">
        <v>2773</v>
      </c>
    </row>
    <row r="68" spans="4:6" x14ac:dyDescent="0.3">
      <c r="D68" s="205">
        <v>63</v>
      </c>
      <c r="E68" s="209" t="s">
        <v>2584</v>
      </c>
      <c r="F68" s="208" t="s">
        <v>2774</v>
      </c>
    </row>
    <row r="69" spans="4:6" x14ac:dyDescent="0.3">
      <c r="D69" s="261">
        <v>64</v>
      </c>
      <c r="E69" s="209" t="s">
        <v>2585</v>
      </c>
      <c r="F69" s="208" t="s">
        <v>2775</v>
      </c>
    </row>
    <row r="70" spans="4:6" x14ac:dyDescent="0.3">
      <c r="D70" s="210"/>
      <c r="E70" s="178"/>
      <c r="F70" s="211"/>
    </row>
    <row r="71" spans="4:6" x14ac:dyDescent="0.3">
      <c r="D71" s="210"/>
      <c r="E71" s="211"/>
      <c r="F71" s="211"/>
    </row>
    <row r="72" spans="4:6" x14ac:dyDescent="0.3">
      <c r="D72" s="210"/>
      <c r="E72" s="178"/>
      <c r="F72" s="211"/>
    </row>
    <row r="73" spans="4:6" x14ac:dyDescent="0.3">
      <c r="D73" s="210"/>
      <c r="E73" s="178"/>
      <c r="F73" s="211"/>
    </row>
    <row r="74" spans="4:6" x14ac:dyDescent="0.3">
      <c r="D74" s="210"/>
      <c r="E74" s="178"/>
      <c r="F74" s="211"/>
    </row>
    <row r="75" spans="4:6" x14ac:dyDescent="0.3">
      <c r="D75" s="210"/>
      <c r="E75" s="178"/>
      <c r="F75" s="211"/>
    </row>
  </sheetData>
  <dataConsolidate/>
  <mergeCells count="2">
    <mergeCell ref="A1:K1"/>
    <mergeCell ref="A2:K2"/>
  </mergeCells>
  <pageMargins left="0.70866141732283472" right="0.70866141732283472" top="0.74803149606299213" bottom="0.74803149606299213" header="0.31496062992125984" footer="0.31496062992125984"/>
  <pageSetup paperSize="9" scale="94" firstPageNumber="7" orientation="portrait" useFirstPageNumber="1" r:id="rId1"/>
  <colBreaks count="1" manualBreakCount="1">
    <brk id="6" max="69"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21"/>
  <sheetViews>
    <sheetView view="pageBreakPreview" zoomScaleSheetLayoutView="100" workbookViewId="0">
      <pane ySplit="7" topLeftCell="A8" activePane="bottomLeft" state="frozen"/>
      <selection pane="bottomLeft" activeCell="A8" sqref="A8:A9"/>
    </sheetView>
  </sheetViews>
  <sheetFormatPr defaultColWidth="8.7109375" defaultRowHeight="12" x14ac:dyDescent="0.2"/>
  <cols>
    <col min="1" max="1" width="8.7109375" style="108" customWidth="1"/>
    <col min="2" max="2" width="15.5703125" style="113" customWidth="1"/>
    <col min="3" max="3" width="11.5703125" style="108" customWidth="1"/>
    <col min="4" max="4" width="11" style="114" customWidth="1"/>
    <col min="5" max="5" width="8.7109375" style="114"/>
    <col min="6" max="6" width="11.28515625" style="114" customWidth="1"/>
    <col min="7" max="7" width="9.28515625" style="114" customWidth="1"/>
    <col min="8" max="8" width="8.7109375" style="114"/>
    <col min="9" max="12" width="8.7109375" style="115"/>
    <col min="13" max="13" width="0" style="114" hidden="1" customWidth="1"/>
    <col min="14" max="14" width="10.140625" style="114" customWidth="1"/>
    <col min="15" max="15" width="10.28515625" style="114" customWidth="1"/>
    <col min="16" max="17" width="8.7109375" style="108"/>
    <col min="18" max="18" width="9.85546875" style="108" customWidth="1"/>
    <col min="19" max="19" width="10" style="108" customWidth="1"/>
    <col min="20" max="16384" width="8.7109375" style="108"/>
  </cols>
  <sheetData>
    <row r="1" spans="1:19" s="106" customFormat="1" ht="15.75" x14ac:dyDescent="0.25">
      <c r="A1" s="586" t="s">
        <v>2</v>
      </c>
      <c r="B1" s="586"/>
      <c r="C1" s="586"/>
      <c r="D1" s="586"/>
      <c r="E1" s="586"/>
      <c r="F1" s="586"/>
      <c r="G1" s="104"/>
      <c r="H1" s="104"/>
      <c r="I1" s="105"/>
      <c r="J1" s="105"/>
      <c r="K1" s="105"/>
      <c r="L1" s="105"/>
      <c r="M1" s="104"/>
      <c r="N1" s="104"/>
      <c r="O1" s="104"/>
    </row>
    <row r="2" spans="1:19" s="106" customFormat="1" ht="15.75" x14ac:dyDescent="0.25">
      <c r="B2" s="107"/>
      <c r="D2" s="104"/>
      <c r="E2" s="104"/>
      <c r="F2" s="104"/>
      <c r="G2" s="104"/>
      <c r="H2" s="104"/>
      <c r="I2" s="105"/>
      <c r="J2" s="105"/>
      <c r="K2" s="105"/>
      <c r="L2" s="105"/>
      <c r="M2" s="104"/>
      <c r="N2" s="104"/>
      <c r="O2" s="104"/>
    </row>
    <row r="3" spans="1:19" s="106" customFormat="1" ht="15.75" x14ac:dyDescent="0.25">
      <c r="A3" s="586" t="s">
        <v>718</v>
      </c>
      <c r="B3" s="586"/>
      <c r="C3" s="586"/>
      <c r="D3" s="586"/>
      <c r="E3" s="586"/>
      <c r="F3" s="586"/>
      <c r="G3" s="104"/>
      <c r="H3" s="104"/>
      <c r="I3" s="105"/>
      <c r="J3" s="105"/>
      <c r="K3" s="105"/>
      <c r="L3" s="105"/>
      <c r="M3" s="104"/>
      <c r="N3" s="104"/>
      <c r="O3" s="104"/>
    </row>
    <row r="5" spans="1:19" ht="28.5" customHeight="1" x14ac:dyDescent="0.2">
      <c r="A5" s="640" t="s">
        <v>1512</v>
      </c>
      <c r="B5" s="643" t="s">
        <v>0</v>
      </c>
      <c r="C5" s="640" t="s">
        <v>3</v>
      </c>
      <c r="D5" s="640" t="s">
        <v>4</v>
      </c>
      <c r="E5" s="640" t="s">
        <v>5</v>
      </c>
      <c r="F5" s="640" t="s">
        <v>795</v>
      </c>
      <c r="G5" s="640" t="s">
        <v>6</v>
      </c>
      <c r="H5" s="645" t="s">
        <v>12</v>
      </c>
      <c r="I5" s="642" t="s">
        <v>7</v>
      </c>
      <c r="J5" s="642"/>
      <c r="K5" s="642"/>
      <c r="L5" s="642"/>
      <c r="M5" s="617" t="s">
        <v>2782</v>
      </c>
      <c r="N5" s="618"/>
      <c r="O5" s="618"/>
      <c r="P5" s="618"/>
      <c r="Q5" s="618"/>
      <c r="R5" s="618"/>
      <c r="S5" s="619"/>
    </row>
    <row r="6" spans="1:19" ht="15.75" customHeight="1" x14ac:dyDescent="0.2">
      <c r="A6" s="640"/>
      <c r="B6" s="644"/>
      <c r="C6" s="640"/>
      <c r="D6" s="640"/>
      <c r="E6" s="640"/>
      <c r="F6" s="640"/>
      <c r="G6" s="640"/>
      <c r="H6" s="646"/>
      <c r="I6" s="281" t="s">
        <v>1</v>
      </c>
      <c r="J6" s="281" t="s">
        <v>8</v>
      </c>
      <c r="K6" s="281" t="s">
        <v>9</v>
      </c>
      <c r="L6" s="642" t="s">
        <v>10</v>
      </c>
      <c r="M6" s="620" t="s">
        <v>2776</v>
      </c>
      <c r="N6" s="621"/>
      <c r="O6" s="621"/>
      <c r="P6" s="621"/>
      <c r="Q6" s="621"/>
      <c r="R6" s="621"/>
      <c r="S6" s="622"/>
    </row>
    <row r="7" spans="1:19" ht="141" customHeight="1" x14ac:dyDescent="0.2">
      <c r="A7" s="641"/>
      <c r="B7" s="644"/>
      <c r="C7" s="641"/>
      <c r="D7" s="641"/>
      <c r="E7" s="641"/>
      <c r="F7" s="641"/>
      <c r="G7" s="641"/>
      <c r="H7" s="646"/>
      <c r="I7" s="281" t="s">
        <v>11</v>
      </c>
      <c r="J7" s="281" t="s">
        <v>11</v>
      </c>
      <c r="K7" s="281" t="s">
        <v>11</v>
      </c>
      <c r="L7" s="642"/>
      <c r="M7" s="369" t="s">
        <v>2676</v>
      </c>
      <c r="N7" s="369" t="s">
        <v>2780</v>
      </c>
      <c r="O7" s="369" t="s">
        <v>2781</v>
      </c>
      <c r="P7" s="369" t="s">
        <v>2677</v>
      </c>
      <c r="Q7" s="369" t="s">
        <v>2678</v>
      </c>
      <c r="R7" s="369" t="s">
        <v>2679</v>
      </c>
      <c r="S7" s="369" t="s">
        <v>2680</v>
      </c>
    </row>
    <row r="8" spans="1:19" ht="259.5" customHeight="1" x14ac:dyDescent="0.2">
      <c r="A8" s="595" t="s">
        <v>1752</v>
      </c>
      <c r="B8" s="595" t="s">
        <v>73</v>
      </c>
      <c r="C8" s="595" t="s">
        <v>1890</v>
      </c>
      <c r="D8" s="595" t="s">
        <v>2329</v>
      </c>
      <c r="E8" s="595" t="s">
        <v>17</v>
      </c>
      <c r="F8" s="595" t="s">
        <v>43</v>
      </c>
      <c r="G8" s="595" t="s">
        <v>1891</v>
      </c>
      <c r="H8" s="595" t="s">
        <v>26</v>
      </c>
      <c r="I8" s="111" t="s">
        <v>17</v>
      </c>
      <c r="J8" s="111" t="s">
        <v>17</v>
      </c>
      <c r="K8" s="112" t="s">
        <v>17</v>
      </c>
      <c r="L8" s="647" t="s">
        <v>41</v>
      </c>
      <c r="M8" s="272" t="s">
        <v>1892</v>
      </c>
      <c r="N8" s="484" t="s">
        <v>1893</v>
      </c>
      <c r="O8" s="484" t="s">
        <v>2863</v>
      </c>
      <c r="P8" s="481" t="s">
        <v>2591</v>
      </c>
      <c r="Q8" s="482" t="s">
        <v>2864</v>
      </c>
      <c r="R8" s="482" t="s">
        <v>2865</v>
      </c>
      <c r="S8" s="482" t="s">
        <v>2866</v>
      </c>
    </row>
    <row r="9" spans="1:19" x14ac:dyDescent="0.2">
      <c r="A9" s="595"/>
      <c r="B9" s="595"/>
      <c r="C9" s="595"/>
      <c r="D9" s="595"/>
      <c r="E9" s="595"/>
      <c r="F9" s="595"/>
      <c r="G9" s="595"/>
      <c r="H9" s="595"/>
      <c r="I9" s="111" t="s">
        <v>17</v>
      </c>
      <c r="J9" s="111" t="s">
        <v>17</v>
      </c>
      <c r="K9" s="111" t="s">
        <v>17</v>
      </c>
      <c r="L9" s="647"/>
      <c r="M9" s="272" t="s">
        <v>17</v>
      </c>
      <c r="N9" s="484" t="s">
        <v>17</v>
      </c>
      <c r="O9" s="484" t="s">
        <v>17</v>
      </c>
      <c r="P9" s="484" t="s">
        <v>17</v>
      </c>
      <c r="Q9" s="484" t="s">
        <v>17</v>
      </c>
      <c r="R9" s="484" t="s">
        <v>17</v>
      </c>
      <c r="S9" s="484" t="s">
        <v>17</v>
      </c>
    </row>
    <row r="10" spans="1:19" ht="228" x14ac:dyDescent="0.2">
      <c r="A10" s="595" t="s">
        <v>1753</v>
      </c>
      <c r="B10" s="595" t="s">
        <v>73</v>
      </c>
      <c r="C10" s="595"/>
      <c r="D10" s="595" t="s">
        <v>1894</v>
      </c>
      <c r="E10" s="595" t="s">
        <v>17</v>
      </c>
      <c r="F10" s="595" t="s">
        <v>43</v>
      </c>
      <c r="G10" s="595" t="s">
        <v>1895</v>
      </c>
      <c r="H10" s="595" t="s">
        <v>26</v>
      </c>
      <c r="I10" s="111" t="s">
        <v>17</v>
      </c>
      <c r="J10" s="111" t="s">
        <v>17</v>
      </c>
      <c r="K10" s="112" t="s">
        <v>17</v>
      </c>
      <c r="L10" s="647" t="s">
        <v>41</v>
      </c>
      <c r="M10" s="272" t="s">
        <v>1896</v>
      </c>
      <c r="N10" s="484" t="s">
        <v>1897</v>
      </c>
      <c r="O10" s="484" t="s">
        <v>2867</v>
      </c>
      <c r="P10" s="481" t="s">
        <v>2591</v>
      </c>
      <c r="Q10" s="482" t="s">
        <v>2868</v>
      </c>
      <c r="R10" s="482" t="s">
        <v>2869</v>
      </c>
      <c r="S10" s="482" t="s">
        <v>2870</v>
      </c>
    </row>
    <row r="11" spans="1:19" x14ac:dyDescent="0.2">
      <c r="A11" s="595"/>
      <c r="B11" s="595"/>
      <c r="C11" s="595"/>
      <c r="D11" s="595"/>
      <c r="E11" s="595"/>
      <c r="F11" s="595"/>
      <c r="G11" s="595"/>
      <c r="H11" s="595"/>
      <c r="I11" s="111" t="s">
        <v>17</v>
      </c>
      <c r="J11" s="111" t="s">
        <v>17</v>
      </c>
      <c r="K11" s="111" t="s">
        <v>17</v>
      </c>
      <c r="L11" s="647"/>
      <c r="M11" s="272" t="s">
        <v>17</v>
      </c>
      <c r="N11" s="484" t="s">
        <v>17</v>
      </c>
      <c r="O11" s="484"/>
      <c r="P11" s="484"/>
      <c r="Q11" s="484"/>
      <c r="R11" s="484"/>
      <c r="S11" s="484"/>
    </row>
    <row r="12" spans="1:19" ht="324" x14ac:dyDescent="0.2">
      <c r="A12" s="595" t="s">
        <v>1754</v>
      </c>
      <c r="B12" s="595" t="s">
        <v>73</v>
      </c>
      <c r="C12" s="595"/>
      <c r="D12" s="595" t="s">
        <v>1898</v>
      </c>
      <c r="E12" s="595" t="s">
        <v>17</v>
      </c>
      <c r="F12" s="595" t="s">
        <v>1899</v>
      </c>
      <c r="G12" s="595" t="s">
        <v>1900</v>
      </c>
      <c r="H12" s="595" t="s">
        <v>28</v>
      </c>
      <c r="I12" s="111" t="s">
        <v>17</v>
      </c>
      <c r="J12" s="111" t="s">
        <v>17</v>
      </c>
      <c r="K12" s="112" t="s">
        <v>17</v>
      </c>
      <c r="L12" s="647" t="s">
        <v>41</v>
      </c>
      <c r="M12" s="272" t="s">
        <v>1901</v>
      </c>
      <c r="N12" s="484" t="s">
        <v>1901</v>
      </c>
      <c r="O12" s="484" t="s">
        <v>2871</v>
      </c>
      <c r="P12" s="481" t="s">
        <v>2591</v>
      </c>
      <c r="Q12" s="484" t="s">
        <v>2872</v>
      </c>
      <c r="R12" s="484" t="s">
        <v>2873</v>
      </c>
      <c r="S12" s="482" t="s">
        <v>2874</v>
      </c>
    </row>
    <row r="13" spans="1:19" x14ac:dyDescent="0.2">
      <c r="A13" s="595"/>
      <c r="B13" s="595"/>
      <c r="C13" s="595"/>
      <c r="D13" s="595"/>
      <c r="E13" s="595"/>
      <c r="F13" s="595"/>
      <c r="G13" s="595"/>
      <c r="H13" s="595"/>
      <c r="I13" s="111" t="s">
        <v>17</v>
      </c>
      <c r="J13" s="111" t="s">
        <v>17</v>
      </c>
      <c r="K13" s="111" t="s">
        <v>17</v>
      </c>
      <c r="L13" s="647"/>
      <c r="M13" s="272" t="s">
        <v>17</v>
      </c>
      <c r="N13" s="484" t="s">
        <v>17</v>
      </c>
      <c r="O13" s="484" t="s">
        <v>17</v>
      </c>
      <c r="P13" s="484" t="s">
        <v>17</v>
      </c>
      <c r="Q13" s="484" t="s">
        <v>17</v>
      </c>
      <c r="R13" s="484" t="s">
        <v>17</v>
      </c>
      <c r="S13" s="484" t="s">
        <v>17</v>
      </c>
    </row>
    <row r="14" spans="1:19" ht="302.25" customHeight="1" x14ac:dyDescent="0.2">
      <c r="A14" s="595" t="s">
        <v>1755</v>
      </c>
      <c r="B14" s="595" t="s">
        <v>73</v>
      </c>
      <c r="C14" s="595" t="s">
        <v>1902</v>
      </c>
      <c r="D14" s="595" t="s">
        <v>1903</v>
      </c>
      <c r="E14" s="595" t="s">
        <v>17</v>
      </c>
      <c r="F14" s="595" t="s">
        <v>43</v>
      </c>
      <c r="G14" s="595" t="s">
        <v>1904</v>
      </c>
      <c r="H14" s="595" t="s">
        <v>28</v>
      </c>
      <c r="I14" s="111" t="s">
        <v>17</v>
      </c>
      <c r="J14" s="111" t="s">
        <v>17</v>
      </c>
      <c r="K14" s="112" t="s">
        <v>17</v>
      </c>
      <c r="L14" s="647" t="s">
        <v>41</v>
      </c>
      <c r="M14" s="272" t="s">
        <v>1905</v>
      </c>
      <c r="N14" s="484" t="s">
        <v>1906</v>
      </c>
      <c r="O14" s="484" t="s">
        <v>2875</v>
      </c>
      <c r="P14" s="481" t="s">
        <v>2591</v>
      </c>
      <c r="Q14" s="482" t="s">
        <v>2876</v>
      </c>
      <c r="R14" s="482" t="s">
        <v>2877</v>
      </c>
      <c r="S14" s="482" t="s">
        <v>2866</v>
      </c>
    </row>
    <row r="15" spans="1:19" x14ac:dyDescent="0.2">
      <c r="A15" s="595"/>
      <c r="B15" s="595"/>
      <c r="C15" s="595"/>
      <c r="D15" s="595"/>
      <c r="E15" s="595"/>
      <c r="F15" s="595"/>
      <c r="G15" s="595"/>
      <c r="H15" s="595"/>
      <c r="I15" s="111" t="s">
        <v>17</v>
      </c>
      <c r="J15" s="111" t="s">
        <v>17</v>
      </c>
      <c r="K15" s="111" t="s">
        <v>17</v>
      </c>
      <c r="L15" s="647"/>
      <c r="M15" s="272" t="s">
        <v>17</v>
      </c>
      <c r="N15" s="484" t="s">
        <v>17</v>
      </c>
      <c r="O15" s="484" t="s">
        <v>17</v>
      </c>
      <c r="P15" s="484" t="s">
        <v>17</v>
      </c>
      <c r="Q15" s="484" t="s">
        <v>17</v>
      </c>
      <c r="R15" s="484" t="s">
        <v>17</v>
      </c>
      <c r="S15" s="484" t="s">
        <v>17</v>
      </c>
    </row>
    <row r="16" spans="1:19" ht="300" x14ac:dyDescent="0.2">
      <c r="A16" s="595" t="s">
        <v>1756</v>
      </c>
      <c r="B16" s="595" t="s">
        <v>73</v>
      </c>
      <c r="C16" s="595"/>
      <c r="D16" s="595" t="s">
        <v>1907</v>
      </c>
      <c r="E16" s="595" t="s">
        <v>17</v>
      </c>
      <c r="F16" s="595" t="s">
        <v>43</v>
      </c>
      <c r="G16" s="595" t="s">
        <v>1908</v>
      </c>
      <c r="H16" s="595" t="s">
        <v>26</v>
      </c>
      <c r="I16" s="111" t="s">
        <v>17</v>
      </c>
      <c r="J16" s="111" t="s">
        <v>17</v>
      </c>
      <c r="K16" s="112" t="s">
        <v>17</v>
      </c>
      <c r="L16" s="647" t="s">
        <v>41</v>
      </c>
      <c r="M16" s="272" t="s">
        <v>1909</v>
      </c>
      <c r="N16" s="484" t="s">
        <v>1906</v>
      </c>
      <c r="O16" s="484" t="s">
        <v>2875</v>
      </c>
      <c r="P16" s="481" t="s">
        <v>2591</v>
      </c>
      <c r="Q16" s="482" t="s">
        <v>2876</v>
      </c>
      <c r="R16" s="482" t="s">
        <v>2877</v>
      </c>
      <c r="S16" s="482" t="s">
        <v>2866</v>
      </c>
    </row>
    <row r="17" spans="1:19" x14ac:dyDescent="0.2">
      <c r="A17" s="595"/>
      <c r="B17" s="595"/>
      <c r="C17" s="595"/>
      <c r="D17" s="595"/>
      <c r="E17" s="595"/>
      <c r="F17" s="595"/>
      <c r="G17" s="595"/>
      <c r="H17" s="595"/>
      <c r="I17" s="111" t="s">
        <v>17</v>
      </c>
      <c r="J17" s="111" t="s">
        <v>17</v>
      </c>
      <c r="K17" s="111" t="s">
        <v>17</v>
      </c>
      <c r="L17" s="647"/>
      <c r="M17" s="272" t="s">
        <v>17</v>
      </c>
      <c r="N17" s="484" t="s">
        <v>17</v>
      </c>
      <c r="O17" s="484" t="s">
        <v>17</v>
      </c>
      <c r="P17" s="484" t="s">
        <v>17</v>
      </c>
      <c r="Q17" s="484" t="s">
        <v>17</v>
      </c>
      <c r="R17" s="484" t="s">
        <v>17</v>
      </c>
      <c r="S17" s="484" t="s">
        <v>17</v>
      </c>
    </row>
    <row r="18" spans="1:19" ht="306" customHeight="1" x14ac:dyDescent="0.2">
      <c r="A18" s="595" t="s">
        <v>1910</v>
      </c>
      <c r="B18" s="595" t="s">
        <v>73</v>
      </c>
      <c r="C18" s="595"/>
      <c r="D18" s="595" t="s">
        <v>1911</v>
      </c>
      <c r="E18" s="595" t="s">
        <v>17</v>
      </c>
      <c r="F18" s="595" t="s">
        <v>43</v>
      </c>
      <c r="G18" s="595" t="s">
        <v>1912</v>
      </c>
      <c r="H18" s="595" t="s">
        <v>28</v>
      </c>
      <c r="I18" s="111" t="s">
        <v>17</v>
      </c>
      <c r="J18" s="111" t="s">
        <v>17</v>
      </c>
      <c r="K18" s="112" t="s">
        <v>17</v>
      </c>
      <c r="L18" s="647" t="s">
        <v>41</v>
      </c>
      <c r="M18" s="272" t="s">
        <v>1913</v>
      </c>
      <c r="N18" s="484" t="s">
        <v>1906</v>
      </c>
      <c r="O18" s="484" t="s">
        <v>2875</v>
      </c>
      <c r="P18" s="481" t="s">
        <v>2591</v>
      </c>
      <c r="Q18" s="482" t="s">
        <v>2876</v>
      </c>
      <c r="R18" s="482" t="s">
        <v>2877</v>
      </c>
      <c r="S18" s="482" t="s">
        <v>2866</v>
      </c>
    </row>
    <row r="19" spans="1:19" ht="18" customHeight="1" x14ac:dyDescent="0.2">
      <c r="A19" s="595"/>
      <c r="B19" s="595"/>
      <c r="C19" s="595"/>
      <c r="D19" s="595"/>
      <c r="E19" s="595"/>
      <c r="F19" s="595"/>
      <c r="G19" s="595"/>
      <c r="H19" s="595"/>
      <c r="I19" s="111" t="s">
        <v>17</v>
      </c>
      <c r="J19" s="111" t="s">
        <v>17</v>
      </c>
      <c r="K19" s="111" t="s">
        <v>17</v>
      </c>
      <c r="L19" s="647"/>
      <c r="M19" s="272" t="s">
        <v>17</v>
      </c>
      <c r="N19" s="484" t="s">
        <v>17</v>
      </c>
      <c r="O19" s="484" t="s">
        <v>17</v>
      </c>
      <c r="P19" s="484" t="s">
        <v>17</v>
      </c>
      <c r="Q19" s="484" t="s">
        <v>17</v>
      </c>
      <c r="R19" s="484" t="s">
        <v>17</v>
      </c>
      <c r="S19" s="484" t="s">
        <v>17</v>
      </c>
    </row>
    <row r="20" spans="1:19" ht="141.75" customHeight="1" x14ac:dyDescent="0.2">
      <c r="A20" s="595" t="s">
        <v>1914</v>
      </c>
      <c r="B20" s="595" t="s">
        <v>73</v>
      </c>
      <c r="C20" s="595"/>
      <c r="D20" s="595" t="s">
        <v>1915</v>
      </c>
      <c r="E20" s="595" t="s">
        <v>17</v>
      </c>
      <c r="F20" s="595" t="s">
        <v>43</v>
      </c>
      <c r="G20" s="595" t="s">
        <v>1916</v>
      </c>
      <c r="H20" s="595" t="s">
        <v>26</v>
      </c>
      <c r="I20" s="111" t="s">
        <v>17</v>
      </c>
      <c r="J20" s="111" t="s">
        <v>17</v>
      </c>
      <c r="K20" s="112" t="s">
        <v>17</v>
      </c>
      <c r="L20" s="647" t="s">
        <v>41</v>
      </c>
      <c r="M20" s="272" t="s">
        <v>1905</v>
      </c>
      <c r="N20" s="484" t="s">
        <v>1906</v>
      </c>
      <c r="O20" s="484" t="s">
        <v>2875</v>
      </c>
      <c r="P20" s="481" t="s">
        <v>2591</v>
      </c>
      <c r="Q20" s="482" t="s">
        <v>2876</v>
      </c>
      <c r="R20" s="482" t="s">
        <v>2877</v>
      </c>
      <c r="S20" s="482" t="s">
        <v>2866</v>
      </c>
    </row>
    <row r="21" spans="1:19" x14ac:dyDescent="0.2">
      <c r="A21" s="595"/>
      <c r="B21" s="595"/>
      <c r="C21" s="595"/>
      <c r="D21" s="595"/>
      <c r="E21" s="595"/>
      <c r="F21" s="595"/>
      <c r="G21" s="595"/>
      <c r="H21" s="595"/>
      <c r="I21" s="111" t="s">
        <v>17</v>
      </c>
      <c r="J21" s="111" t="s">
        <v>17</v>
      </c>
      <c r="K21" s="111" t="s">
        <v>17</v>
      </c>
      <c r="L21" s="647"/>
      <c r="M21" s="272" t="s">
        <v>17</v>
      </c>
      <c r="N21" s="484" t="s">
        <v>17</v>
      </c>
      <c r="O21" s="484" t="s">
        <v>17</v>
      </c>
      <c r="P21" s="484" t="s">
        <v>17</v>
      </c>
      <c r="Q21" s="484" t="s">
        <v>17</v>
      </c>
      <c r="R21" s="484" t="s">
        <v>17</v>
      </c>
      <c r="S21" s="484" t="s">
        <v>17</v>
      </c>
    </row>
  </sheetData>
  <mergeCells count="72">
    <mergeCell ref="A20:A21"/>
    <mergeCell ref="B20:B21"/>
    <mergeCell ref="D20:D21"/>
    <mergeCell ref="E20:E21"/>
    <mergeCell ref="F20:F21"/>
    <mergeCell ref="C14:C21"/>
    <mergeCell ref="A14:A15"/>
    <mergeCell ref="E14:E15"/>
    <mergeCell ref="A18:A19"/>
    <mergeCell ref="B18:B19"/>
    <mergeCell ref="D18:D19"/>
    <mergeCell ref="E18:E19"/>
    <mergeCell ref="F18:F19"/>
    <mergeCell ref="B14:B15"/>
    <mergeCell ref="A16:A17"/>
    <mergeCell ref="B16:B17"/>
    <mergeCell ref="L14:L15"/>
    <mergeCell ref="L16:L17"/>
    <mergeCell ref="D12:D13"/>
    <mergeCell ref="E12:E13"/>
    <mergeCell ref="H14:H15"/>
    <mergeCell ref="D14:D15"/>
    <mergeCell ref="F16:F17"/>
    <mergeCell ref="E16:E17"/>
    <mergeCell ref="D16:D17"/>
    <mergeCell ref="F14:F15"/>
    <mergeCell ref="L18:L19"/>
    <mergeCell ref="G20:G21"/>
    <mergeCell ref="H20:H21"/>
    <mergeCell ref="L20:L21"/>
    <mergeCell ref="G18:G19"/>
    <mergeCell ref="F10:F11"/>
    <mergeCell ref="G16:G17"/>
    <mergeCell ref="F12:F13"/>
    <mergeCell ref="H18:H19"/>
    <mergeCell ref="H16:H17"/>
    <mergeCell ref="H12:H13"/>
    <mergeCell ref="G14:G15"/>
    <mergeCell ref="G10:G11"/>
    <mergeCell ref="H10:H11"/>
    <mergeCell ref="L8:L9"/>
    <mergeCell ref="A12:A13"/>
    <mergeCell ref="D10:D11"/>
    <mergeCell ref="L10:L11"/>
    <mergeCell ref="A10:A11"/>
    <mergeCell ref="B8:B9"/>
    <mergeCell ref="G12:G13"/>
    <mergeCell ref="H8:H9"/>
    <mergeCell ref="D8:D9"/>
    <mergeCell ref="E8:E9"/>
    <mergeCell ref="G8:G9"/>
    <mergeCell ref="B10:B11"/>
    <mergeCell ref="E10:E11"/>
    <mergeCell ref="C8:C13"/>
    <mergeCell ref="B12:B13"/>
    <mergeCell ref="L12:L13"/>
    <mergeCell ref="L6:L7"/>
    <mergeCell ref="I5:L5"/>
    <mergeCell ref="M5:S5"/>
    <mergeCell ref="M6:S6"/>
    <mergeCell ref="A5:A7"/>
    <mergeCell ref="B5:B7"/>
    <mergeCell ref="G5:G7"/>
    <mergeCell ref="H5:H7"/>
    <mergeCell ref="A1:F1"/>
    <mergeCell ref="A3:F3"/>
    <mergeCell ref="A8:A9"/>
    <mergeCell ref="C5:C7"/>
    <mergeCell ref="D5:D7"/>
    <mergeCell ref="E5:E7"/>
    <mergeCell ref="F5:F7"/>
    <mergeCell ref="F8:F9"/>
  </mergeCells>
  <conditionalFormatting sqref="P8 P12 P14">
    <cfRule type="cellIs" dxfId="409" priority="71" operator="equal">
      <formula>"Not Applicable"</formula>
    </cfRule>
    <cfRule type="cellIs" dxfId="408" priority="72" operator="equal">
      <formula>"Target Exceeded"</formula>
    </cfRule>
    <cfRule type="cellIs" dxfId="407" priority="73" operator="equal">
      <formula>"Target Partially Met"</formula>
    </cfRule>
    <cfRule type="cellIs" dxfId="406" priority="74" operator="equal">
      <formula>"Nil Achieved"</formula>
    </cfRule>
    <cfRule type="cellIs" dxfId="405" priority="75" operator="equal">
      <formula>"Target Met"</formula>
    </cfRule>
  </conditionalFormatting>
  <conditionalFormatting sqref="P14 P8 P12">
    <cfRule type="cellIs" dxfId="404" priority="66" operator="equal">
      <formula>"Not Applicable"</formula>
    </cfRule>
    <cfRule type="cellIs" dxfId="403" priority="67" operator="equal">
      <formula>"Target Exceeded"</formula>
    </cfRule>
    <cfRule type="cellIs" dxfId="402" priority="68" operator="equal">
      <formula>"Target Partially Met"</formula>
    </cfRule>
    <cfRule type="cellIs" dxfId="401" priority="69" operator="equal">
      <formula>"Nil Achieved"</formula>
    </cfRule>
    <cfRule type="cellIs" dxfId="400" priority="70" operator="equal">
      <formula>"Target Met"</formula>
    </cfRule>
  </conditionalFormatting>
  <conditionalFormatting sqref="P14 P12 P8">
    <cfRule type="cellIs" dxfId="399" priority="61" operator="equal">
      <formula>"Not Applicable"</formula>
    </cfRule>
    <cfRule type="cellIs" dxfId="398" priority="62" operator="equal">
      <formula>"Target Partially Met"</formula>
    </cfRule>
    <cfRule type="cellIs" dxfId="397" priority="63" operator="equal">
      <formula>"Target Exceeded"</formula>
    </cfRule>
    <cfRule type="cellIs" dxfId="396" priority="64" operator="equal">
      <formula>"Nil Achieved"</formula>
    </cfRule>
    <cfRule type="cellIs" dxfId="395" priority="65" operator="equal">
      <formula>"Target Met"</formula>
    </cfRule>
  </conditionalFormatting>
  <conditionalFormatting sqref="P10">
    <cfRule type="cellIs" dxfId="394" priority="56" operator="equal">
      <formula>"Not Applicable"</formula>
    </cfRule>
    <cfRule type="cellIs" dxfId="393" priority="57" operator="equal">
      <formula>"Target Exceeded"</formula>
    </cfRule>
    <cfRule type="cellIs" dxfId="392" priority="58" operator="equal">
      <formula>"Target Partially Met"</formula>
    </cfRule>
    <cfRule type="cellIs" dxfId="391" priority="59" operator="equal">
      <formula>"Nil Achieved"</formula>
    </cfRule>
    <cfRule type="cellIs" dxfId="390" priority="60" operator="equal">
      <formula>"Target Met"</formula>
    </cfRule>
  </conditionalFormatting>
  <conditionalFormatting sqref="P10">
    <cfRule type="cellIs" dxfId="389" priority="51" operator="equal">
      <formula>"Not Applicable"</formula>
    </cfRule>
    <cfRule type="cellIs" dxfId="388" priority="52" operator="equal">
      <formula>"Target Exceeded"</formula>
    </cfRule>
    <cfRule type="cellIs" dxfId="387" priority="53" operator="equal">
      <formula>"Target Partially Met"</formula>
    </cfRule>
    <cfRule type="cellIs" dxfId="386" priority="54" operator="equal">
      <formula>"Nil Achieved"</formula>
    </cfRule>
    <cfRule type="cellIs" dxfId="385" priority="55" operator="equal">
      <formula>"Target Met"</formula>
    </cfRule>
  </conditionalFormatting>
  <conditionalFormatting sqref="P10">
    <cfRule type="cellIs" dxfId="384" priority="46" operator="equal">
      <formula>"Not Applicable"</formula>
    </cfRule>
    <cfRule type="cellIs" dxfId="383" priority="47" operator="equal">
      <formula>"Target Partially Met"</formula>
    </cfRule>
    <cfRule type="cellIs" dxfId="382" priority="48" operator="equal">
      <formula>"Target Exceeded"</formula>
    </cfRule>
    <cfRule type="cellIs" dxfId="381" priority="49" operator="equal">
      <formula>"Nil Achieved"</formula>
    </cfRule>
    <cfRule type="cellIs" dxfId="380" priority="50" operator="equal">
      <formula>"Target Met"</formula>
    </cfRule>
  </conditionalFormatting>
  <conditionalFormatting sqref="P18">
    <cfRule type="cellIs" dxfId="379" priority="41" operator="equal">
      <formula>"Not Applicable"</formula>
    </cfRule>
    <cfRule type="cellIs" dxfId="378" priority="42" operator="equal">
      <formula>"Target Exceeded"</formula>
    </cfRule>
    <cfRule type="cellIs" dxfId="377" priority="43" operator="equal">
      <formula>"Target Partially Met"</formula>
    </cfRule>
    <cfRule type="cellIs" dxfId="376" priority="44" operator="equal">
      <formula>"Nil Achieved"</formula>
    </cfRule>
    <cfRule type="cellIs" dxfId="375" priority="45" operator="equal">
      <formula>"Target Met"</formula>
    </cfRule>
  </conditionalFormatting>
  <conditionalFormatting sqref="P18">
    <cfRule type="cellIs" dxfId="374" priority="36" operator="equal">
      <formula>"Not Applicable"</formula>
    </cfRule>
    <cfRule type="cellIs" dxfId="373" priority="37" operator="equal">
      <formula>"Target Exceeded"</formula>
    </cfRule>
    <cfRule type="cellIs" dxfId="372" priority="38" operator="equal">
      <formula>"Target Partially Met"</formula>
    </cfRule>
    <cfRule type="cellIs" dxfId="371" priority="39" operator="equal">
      <formula>"Nil Achieved"</formula>
    </cfRule>
    <cfRule type="cellIs" dxfId="370" priority="40" operator="equal">
      <formula>"Target Met"</formula>
    </cfRule>
  </conditionalFormatting>
  <conditionalFormatting sqref="P18">
    <cfRule type="cellIs" dxfId="369" priority="31" operator="equal">
      <formula>"Not Applicable"</formula>
    </cfRule>
    <cfRule type="cellIs" dxfId="368" priority="32" operator="equal">
      <formula>"Target Partially Met"</formula>
    </cfRule>
    <cfRule type="cellIs" dxfId="367" priority="33" operator="equal">
      <formula>"Target Exceeded"</formula>
    </cfRule>
    <cfRule type="cellIs" dxfId="366" priority="34" operator="equal">
      <formula>"Nil Achieved"</formula>
    </cfRule>
    <cfRule type="cellIs" dxfId="365" priority="35" operator="equal">
      <formula>"Target Met"</formula>
    </cfRule>
  </conditionalFormatting>
  <conditionalFormatting sqref="P16">
    <cfRule type="cellIs" dxfId="364" priority="26" operator="equal">
      <formula>"Not Applicable"</formula>
    </cfRule>
    <cfRule type="cellIs" dxfId="363" priority="27" operator="equal">
      <formula>"Target Exceeded"</formula>
    </cfRule>
    <cfRule type="cellIs" dxfId="362" priority="28" operator="equal">
      <formula>"Target Partially Met"</formula>
    </cfRule>
    <cfRule type="cellIs" dxfId="361" priority="29" operator="equal">
      <formula>"Nil Achieved"</formula>
    </cfRule>
    <cfRule type="cellIs" dxfId="360" priority="30" operator="equal">
      <formula>"Target Met"</formula>
    </cfRule>
  </conditionalFormatting>
  <conditionalFormatting sqref="P16">
    <cfRule type="cellIs" dxfId="359" priority="21" operator="equal">
      <formula>"Not Applicable"</formula>
    </cfRule>
    <cfRule type="cellIs" dxfId="358" priority="22" operator="equal">
      <formula>"Target Exceeded"</formula>
    </cfRule>
    <cfRule type="cellIs" dxfId="357" priority="23" operator="equal">
      <formula>"Target Partially Met"</formula>
    </cfRule>
    <cfRule type="cellIs" dxfId="356" priority="24" operator="equal">
      <formula>"Nil Achieved"</formula>
    </cfRule>
    <cfRule type="cellIs" dxfId="355" priority="25" operator="equal">
      <formula>"Target Met"</formula>
    </cfRule>
  </conditionalFormatting>
  <conditionalFormatting sqref="P16">
    <cfRule type="cellIs" dxfId="354" priority="16" operator="equal">
      <formula>"Not Applicable"</formula>
    </cfRule>
    <cfRule type="cellIs" dxfId="353" priority="17" operator="equal">
      <formula>"Target Partially Met"</formula>
    </cfRule>
    <cfRule type="cellIs" dxfId="352" priority="18" operator="equal">
      <formula>"Target Exceeded"</formula>
    </cfRule>
    <cfRule type="cellIs" dxfId="351" priority="19" operator="equal">
      <formula>"Nil Achieved"</formula>
    </cfRule>
    <cfRule type="cellIs" dxfId="350" priority="20" operator="equal">
      <formula>"Target Met"</formula>
    </cfRule>
  </conditionalFormatting>
  <conditionalFormatting sqref="P20">
    <cfRule type="cellIs" dxfId="349" priority="11" operator="equal">
      <formula>"Not Applicable"</formula>
    </cfRule>
    <cfRule type="cellIs" dxfId="348" priority="12" operator="equal">
      <formula>"Target Exceeded"</formula>
    </cfRule>
    <cfRule type="cellIs" dxfId="347" priority="13" operator="equal">
      <formula>"Target Partially Met"</formula>
    </cfRule>
    <cfRule type="cellIs" dxfId="346" priority="14" operator="equal">
      <formula>"Nil Achieved"</formula>
    </cfRule>
    <cfRule type="cellIs" dxfId="345" priority="15" operator="equal">
      <formula>"Target Met"</formula>
    </cfRule>
  </conditionalFormatting>
  <conditionalFormatting sqref="P20">
    <cfRule type="cellIs" dxfId="344" priority="6" operator="equal">
      <formula>"Not Applicable"</formula>
    </cfRule>
    <cfRule type="cellIs" dxfId="343" priority="7" operator="equal">
      <formula>"Target Exceeded"</formula>
    </cfRule>
    <cfRule type="cellIs" dxfId="342" priority="8" operator="equal">
      <formula>"Target Partially Met"</formula>
    </cfRule>
    <cfRule type="cellIs" dxfId="341" priority="9" operator="equal">
      <formula>"Nil Achieved"</formula>
    </cfRule>
    <cfRule type="cellIs" dxfId="340" priority="10" operator="equal">
      <formula>"Target Met"</formula>
    </cfRule>
  </conditionalFormatting>
  <conditionalFormatting sqref="P20">
    <cfRule type="cellIs" dxfId="339" priority="1" operator="equal">
      <formula>"Not Applicable"</formula>
    </cfRule>
    <cfRule type="cellIs" dxfId="338" priority="2" operator="equal">
      <formula>"Target Partially Met"</formula>
    </cfRule>
    <cfRule type="cellIs" dxfId="337" priority="3" operator="equal">
      <formula>"Target Exceeded"</formula>
    </cfRule>
    <cfRule type="cellIs" dxfId="336" priority="4" operator="equal">
      <formula>"Nil Achieved"</formula>
    </cfRule>
    <cfRule type="cellIs" dxfId="335" priority="5" operator="equal">
      <formula>"Target Met"</formula>
    </cfRule>
  </conditionalFormatting>
  <pageMargins left="0.70866141732283472" right="0.70866141732283472" top="0.74803149606299213" bottom="0.74803149606299213" header="0.31496062992125984" footer="0.31496062992125984"/>
  <pageSetup scale="64" firstPageNumber="52"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P8 P14 P16 P18 P10:P12 P20</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topLeftCell="D1" zoomScaleSheetLayoutView="100" workbookViewId="0">
      <selection sqref="A1:Q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2" width="0" style="157" hidden="1" customWidth="1"/>
    <col min="13" max="13" width="1.42578125" style="157" hidden="1" customWidth="1"/>
    <col min="14" max="14" width="9.140625" style="157" hidden="1" customWidth="1"/>
    <col min="15" max="15" width="0" style="157" hidden="1" customWidth="1"/>
    <col min="16" max="16384" width="9.140625" style="157"/>
  </cols>
  <sheetData>
    <row r="1" spans="1:17" ht="49.5" customHeight="1" x14ac:dyDescent="0.35">
      <c r="A1" s="648" t="s">
        <v>2513</v>
      </c>
      <c r="B1" s="648"/>
      <c r="C1" s="648"/>
      <c r="D1" s="648"/>
      <c r="E1" s="648"/>
      <c r="F1" s="648"/>
      <c r="G1" s="648"/>
      <c r="H1" s="648"/>
      <c r="I1" s="648"/>
      <c r="J1" s="648"/>
      <c r="K1" s="648"/>
      <c r="L1" s="648"/>
      <c r="M1" s="648"/>
      <c r="N1" s="648"/>
      <c r="O1" s="648"/>
      <c r="P1" s="648"/>
      <c r="Q1" s="648"/>
    </row>
    <row r="2" spans="1:17" ht="20.25" x14ac:dyDescent="0.3">
      <c r="A2" s="341"/>
      <c r="B2" s="341"/>
      <c r="C2" s="341"/>
      <c r="D2" s="649" t="s">
        <v>2777</v>
      </c>
      <c r="E2" s="649"/>
      <c r="F2" s="649"/>
      <c r="G2" s="649"/>
      <c r="H2" s="649"/>
      <c r="I2" s="649"/>
      <c r="J2" s="649"/>
      <c r="K2" s="649"/>
      <c r="L2" s="649"/>
      <c r="M2" s="649"/>
      <c r="N2" s="649"/>
      <c r="O2" s="649"/>
      <c r="P2" s="649"/>
      <c r="Q2" s="649"/>
    </row>
    <row r="3" spans="1:17" ht="17.25" thickBot="1" x14ac:dyDescent="0.35">
      <c r="E3" s="158"/>
    </row>
    <row r="4" spans="1:17" s="170" customFormat="1" ht="18.75" thickBot="1" x14ac:dyDescent="0.3">
      <c r="E4" s="181"/>
      <c r="F4" s="187" t="s">
        <v>2444</v>
      </c>
      <c r="G4" s="536" t="s">
        <v>2445</v>
      </c>
    </row>
    <row r="5" spans="1:17" s="170" customFormat="1" ht="18.75" thickBot="1" x14ac:dyDescent="0.3">
      <c r="E5" s="182"/>
      <c r="F5" s="187" t="s">
        <v>2446</v>
      </c>
      <c r="G5" s="537"/>
    </row>
    <row r="6" spans="1:17" s="170" customFormat="1" ht="18.75" thickBot="1" x14ac:dyDescent="0.3">
      <c r="E6" s="183"/>
      <c r="F6" s="188" t="s">
        <v>2447</v>
      </c>
      <c r="G6" s="537"/>
    </row>
    <row r="7" spans="1:17" s="170" customFormat="1" ht="18.75" thickBot="1" x14ac:dyDescent="0.3">
      <c r="E7" s="184"/>
      <c r="F7" s="188" t="s">
        <v>2448</v>
      </c>
      <c r="G7" s="537"/>
    </row>
    <row r="8" spans="1:17" s="170" customFormat="1" ht="18.75" thickBot="1" x14ac:dyDescent="0.3">
      <c r="E8" s="185"/>
      <c r="F8" s="188" t="s">
        <v>2449</v>
      </c>
      <c r="G8" s="537"/>
    </row>
    <row r="9" spans="1:17" s="170" customFormat="1" ht="18.75" thickBot="1" x14ac:dyDescent="0.3">
      <c r="E9" s="186"/>
      <c r="F9" s="188" t="s">
        <v>2450</v>
      </c>
      <c r="G9" s="538"/>
    </row>
    <row r="10" spans="1:17" s="170" customFormat="1" ht="18.75" hidden="1" customHeight="1" thickBot="1" x14ac:dyDescent="0.3">
      <c r="E10" s="192"/>
      <c r="F10" s="188" t="s">
        <v>2451</v>
      </c>
      <c r="G10" s="187"/>
    </row>
    <row r="11" spans="1:17" s="170" customFormat="1" ht="18" x14ac:dyDescent="0.25"/>
    <row r="12" spans="1:17" s="170" customFormat="1" ht="18" x14ac:dyDescent="0.25">
      <c r="D12" s="168">
        <v>1</v>
      </c>
      <c r="E12" s="169" t="s">
        <v>2514</v>
      </c>
    </row>
    <row r="13" spans="1:17" s="170" customFormat="1" ht="18" x14ac:dyDescent="0.25"/>
    <row r="14" spans="1:17" s="170" customFormat="1" ht="18" x14ac:dyDescent="0.25">
      <c r="D14" s="171">
        <v>1.1000000000000001</v>
      </c>
      <c r="E14" s="169" t="s">
        <v>2453</v>
      </c>
      <c r="F14" s="170">
        <v>29</v>
      </c>
    </row>
    <row r="15" spans="1:17" s="170" customFormat="1" ht="18.75" x14ac:dyDescent="0.3">
      <c r="D15" s="170" t="s">
        <v>2454</v>
      </c>
      <c r="E15" s="172" t="s">
        <v>2455</v>
      </c>
      <c r="F15" s="170">
        <v>29</v>
      </c>
    </row>
    <row r="16" spans="1:17"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42" spans="4:7" s="170" customFormat="1" ht="18" x14ac:dyDescent="0.25">
      <c r="D42" s="175"/>
      <c r="E42" s="176"/>
      <c r="F42" s="177"/>
      <c r="G42" s="177"/>
    </row>
    <row r="43" spans="4:7" s="170" customFormat="1" ht="18" x14ac:dyDescent="0.25">
      <c r="D43" s="177"/>
      <c r="E43" s="177"/>
      <c r="F43" s="177"/>
      <c r="G43" s="177"/>
    </row>
    <row r="44" spans="4:7" s="170" customFormat="1" ht="18" x14ac:dyDescent="0.25">
      <c r="D44" s="177"/>
      <c r="E44" s="177"/>
      <c r="F44" s="177"/>
      <c r="G44" s="177"/>
    </row>
    <row r="45" spans="4:7" s="198" customFormat="1" ht="15.75" x14ac:dyDescent="0.25">
      <c r="D45" s="179"/>
      <c r="E45" s="179"/>
      <c r="F45" s="179"/>
      <c r="G45" s="179"/>
    </row>
  </sheetData>
  <dataConsolidate/>
  <mergeCells count="3">
    <mergeCell ref="A1:Q1"/>
    <mergeCell ref="G4:G9"/>
    <mergeCell ref="D2:Q2"/>
  </mergeCells>
  <pageMargins left="0.70866141732283472" right="0.70866141732283472" top="0.74803149606299213" bottom="0.74803149606299213" header="0.31496062992125984" footer="0.31496062992125984"/>
  <pageSetup paperSize="9" scale="67" firstPageNumber="180" fitToHeight="25" orientation="portrait" r:id="rId1"/>
  <headerFooter>
    <oddFooter>Page &amp;P of &amp;N</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F52"/>
  <sheetViews>
    <sheetView view="pageBreakPreview" zoomScaleSheetLayoutView="100" workbookViewId="0">
      <pane ySplit="7" topLeftCell="A8" activePane="bottomLeft" state="frozen"/>
      <selection pane="bottomLeft" activeCell="A8" sqref="A8"/>
    </sheetView>
  </sheetViews>
  <sheetFormatPr defaultColWidth="8.7109375" defaultRowHeight="15" x14ac:dyDescent="0.25"/>
  <cols>
    <col min="1" max="1" width="8.7109375" style="98" customWidth="1"/>
    <col min="2" max="2" width="13.5703125" style="98" customWidth="1"/>
    <col min="3" max="3" width="10.42578125" style="98" customWidth="1"/>
    <col min="4" max="4" width="25.28515625" style="98" customWidth="1"/>
    <col min="5" max="5" width="6.42578125" style="98" customWidth="1"/>
    <col min="6" max="6" width="9.7109375" style="98" customWidth="1"/>
    <col min="7" max="7" width="9.85546875" style="98" customWidth="1"/>
    <col min="8" max="8" width="10.42578125" style="98" bestFit="1" customWidth="1"/>
    <col min="9" max="9" width="10" style="98" customWidth="1"/>
    <col min="10" max="10" width="7.140625" style="98" customWidth="1"/>
    <col min="11" max="11" width="6.42578125" style="98" customWidth="1"/>
    <col min="12" max="12" width="8.7109375" style="98"/>
    <col min="13" max="13" width="11.140625" style="98" hidden="1" customWidth="1"/>
    <col min="14" max="14" width="11.140625" style="98" customWidth="1"/>
    <col min="15" max="15" width="10" style="98" customWidth="1"/>
    <col min="16" max="16" width="14.7109375" style="98" hidden="1" customWidth="1"/>
    <col min="17" max="17" width="8.7109375" style="98" customWidth="1"/>
    <col min="18" max="18" width="8.7109375" style="98"/>
    <col min="19" max="19" width="9.5703125" style="98" customWidth="1"/>
    <col min="20" max="20" width="10.42578125" style="98" customWidth="1"/>
    <col min="21" max="16384" width="8.7109375" style="98"/>
  </cols>
  <sheetData>
    <row r="1" spans="1:20" ht="15.75" x14ac:dyDescent="0.25">
      <c r="A1" s="651" t="s">
        <v>2</v>
      </c>
      <c r="B1" s="651"/>
      <c r="C1" s="651"/>
      <c r="D1" s="651"/>
      <c r="E1" s="651"/>
      <c r="F1" s="651"/>
    </row>
    <row r="3" spans="1:20" ht="15.75" x14ac:dyDescent="0.25">
      <c r="A3" s="651" t="s">
        <v>885</v>
      </c>
      <c r="B3" s="651"/>
      <c r="C3" s="651"/>
      <c r="D3" s="651"/>
      <c r="E3" s="651"/>
      <c r="F3" s="651"/>
      <c r="G3" s="651"/>
      <c r="H3" s="651"/>
      <c r="I3" s="651"/>
      <c r="J3" s="651"/>
      <c r="K3" s="651"/>
      <c r="L3" s="651"/>
      <c r="M3" s="651"/>
    </row>
    <row r="5" spans="1:20" s="99" customFormat="1" ht="24" customHeight="1" x14ac:dyDescent="0.25">
      <c r="A5" s="652" t="s">
        <v>1512</v>
      </c>
      <c r="B5" s="652" t="s">
        <v>0</v>
      </c>
      <c r="C5" s="652" t="s">
        <v>3</v>
      </c>
      <c r="D5" s="652" t="s">
        <v>4</v>
      </c>
      <c r="E5" s="652" t="s">
        <v>5</v>
      </c>
      <c r="F5" s="652" t="s">
        <v>795</v>
      </c>
      <c r="G5" s="652" t="s">
        <v>6</v>
      </c>
      <c r="H5" s="652" t="s">
        <v>12</v>
      </c>
      <c r="I5" s="652" t="s">
        <v>7</v>
      </c>
      <c r="J5" s="652"/>
      <c r="K5" s="652"/>
      <c r="L5" s="652"/>
      <c r="M5" s="555" t="s">
        <v>2782</v>
      </c>
      <c r="N5" s="555"/>
      <c r="O5" s="555"/>
      <c r="P5" s="555"/>
      <c r="Q5" s="555"/>
      <c r="R5" s="555"/>
      <c r="S5" s="555"/>
      <c r="T5" s="555"/>
    </row>
    <row r="6" spans="1:20" s="99" customFormat="1" ht="15" customHeight="1" x14ac:dyDescent="0.25">
      <c r="A6" s="652"/>
      <c r="B6" s="652"/>
      <c r="C6" s="652"/>
      <c r="D6" s="652"/>
      <c r="E6" s="652"/>
      <c r="F6" s="652"/>
      <c r="G6" s="652"/>
      <c r="H6" s="652"/>
      <c r="I6" s="318" t="s">
        <v>1</v>
      </c>
      <c r="J6" s="318" t="s">
        <v>8</v>
      </c>
      <c r="K6" s="318" t="s">
        <v>9</v>
      </c>
      <c r="L6" s="652" t="s">
        <v>722</v>
      </c>
      <c r="M6" s="556" t="s">
        <v>2776</v>
      </c>
      <c r="N6" s="556"/>
      <c r="O6" s="556"/>
      <c r="P6" s="556"/>
      <c r="Q6" s="556"/>
      <c r="R6" s="556"/>
      <c r="S6" s="556"/>
      <c r="T6" s="556"/>
    </row>
    <row r="7" spans="1:20" s="99" customFormat="1" ht="144" x14ac:dyDescent="0.25">
      <c r="A7" s="652"/>
      <c r="B7" s="652"/>
      <c r="C7" s="652"/>
      <c r="D7" s="652"/>
      <c r="E7" s="652"/>
      <c r="F7" s="652"/>
      <c r="G7" s="652"/>
      <c r="H7" s="652"/>
      <c r="I7" s="318" t="s">
        <v>11</v>
      </c>
      <c r="J7" s="318" t="s">
        <v>11</v>
      </c>
      <c r="K7" s="318" t="s">
        <v>11</v>
      </c>
      <c r="L7" s="652"/>
      <c r="M7" s="337" t="s">
        <v>2676</v>
      </c>
      <c r="N7" s="369" t="s">
        <v>2780</v>
      </c>
      <c r="O7" s="369" t="s">
        <v>2781</v>
      </c>
      <c r="P7" s="337" t="s">
        <v>2702</v>
      </c>
      <c r="Q7" s="337" t="s">
        <v>2677</v>
      </c>
      <c r="R7" s="337" t="s">
        <v>2678</v>
      </c>
      <c r="S7" s="337" t="s">
        <v>2679</v>
      </c>
      <c r="T7" s="337" t="s">
        <v>2680</v>
      </c>
    </row>
    <row r="8" spans="1:20" ht="189.75" customHeight="1" x14ac:dyDescent="0.25">
      <c r="A8" s="316" t="s">
        <v>1757</v>
      </c>
      <c r="B8" s="316" t="s">
        <v>38</v>
      </c>
      <c r="C8" s="629" t="s">
        <v>39</v>
      </c>
      <c r="D8" s="316" t="s">
        <v>2080</v>
      </c>
      <c r="E8" s="316" t="s">
        <v>17</v>
      </c>
      <c r="F8" s="316" t="s">
        <v>42</v>
      </c>
      <c r="G8" s="316" t="s">
        <v>2081</v>
      </c>
      <c r="H8" s="316" t="s">
        <v>26</v>
      </c>
      <c r="I8" s="316" t="s">
        <v>17</v>
      </c>
      <c r="J8" s="316" t="s">
        <v>17</v>
      </c>
      <c r="K8" s="316" t="s">
        <v>17</v>
      </c>
      <c r="L8" s="316" t="s">
        <v>17</v>
      </c>
      <c r="M8" s="316" t="s">
        <v>17</v>
      </c>
      <c r="N8" s="459" t="s">
        <v>3313</v>
      </c>
      <c r="O8" s="459" t="s">
        <v>3313</v>
      </c>
      <c r="P8" s="459"/>
      <c r="Q8" s="456" t="s">
        <v>2592</v>
      </c>
      <c r="R8" s="459" t="s">
        <v>17</v>
      </c>
      <c r="S8" s="459" t="s">
        <v>17</v>
      </c>
      <c r="T8" s="457" t="s">
        <v>3314</v>
      </c>
    </row>
    <row r="9" spans="1:20" ht="187.5" customHeight="1" x14ac:dyDescent="0.25">
      <c r="A9" s="316" t="s">
        <v>1758</v>
      </c>
      <c r="B9" s="316" t="s">
        <v>38</v>
      </c>
      <c r="C9" s="629"/>
      <c r="D9" s="316" t="s">
        <v>2082</v>
      </c>
      <c r="E9" s="316" t="s">
        <v>17</v>
      </c>
      <c r="F9" s="316" t="s">
        <v>42</v>
      </c>
      <c r="G9" s="316" t="s">
        <v>2083</v>
      </c>
      <c r="H9" s="316" t="s">
        <v>26</v>
      </c>
      <c r="I9" s="316" t="s">
        <v>17</v>
      </c>
      <c r="J9" s="316" t="s">
        <v>17</v>
      </c>
      <c r="K9" s="316" t="s">
        <v>17</v>
      </c>
      <c r="L9" s="316" t="s">
        <v>17</v>
      </c>
      <c r="M9" s="316" t="s">
        <v>17</v>
      </c>
      <c r="N9" s="459" t="s">
        <v>17</v>
      </c>
      <c r="O9" s="459" t="s">
        <v>17</v>
      </c>
      <c r="P9" s="459"/>
      <c r="Q9" s="456" t="s">
        <v>2594</v>
      </c>
      <c r="R9" s="459" t="s">
        <v>17</v>
      </c>
      <c r="S9" s="459" t="s">
        <v>17</v>
      </c>
      <c r="T9" s="459" t="s">
        <v>17</v>
      </c>
    </row>
    <row r="10" spans="1:20" ht="193.5" customHeight="1" x14ac:dyDescent="0.25">
      <c r="A10" s="316" t="s">
        <v>1759</v>
      </c>
      <c r="B10" s="316" t="s">
        <v>38</v>
      </c>
      <c r="C10" s="629"/>
      <c r="D10" s="316" t="s">
        <v>2084</v>
      </c>
      <c r="E10" s="316" t="s">
        <v>17</v>
      </c>
      <c r="F10" s="316" t="s">
        <v>40</v>
      </c>
      <c r="G10" s="316" t="s">
        <v>2085</v>
      </c>
      <c r="H10" s="316" t="s">
        <v>2086</v>
      </c>
      <c r="I10" s="316" t="s">
        <v>17</v>
      </c>
      <c r="J10" s="316" t="s">
        <v>17</v>
      </c>
      <c r="K10" s="316" t="s">
        <v>17</v>
      </c>
      <c r="L10" s="316" t="s">
        <v>17</v>
      </c>
      <c r="M10" s="316" t="s">
        <v>17</v>
      </c>
      <c r="N10" s="459" t="s">
        <v>17</v>
      </c>
      <c r="O10" s="459" t="s">
        <v>17</v>
      </c>
      <c r="P10" s="459"/>
      <c r="Q10" s="456" t="s">
        <v>2594</v>
      </c>
      <c r="R10" s="459" t="s">
        <v>17</v>
      </c>
      <c r="S10" s="459" t="s">
        <v>17</v>
      </c>
      <c r="T10" s="459" t="s">
        <v>17</v>
      </c>
    </row>
    <row r="11" spans="1:20" ht="60" x14ac:dyDescent="0.25">
      <c r="A11" s="284" t="s">
        <v>1760</v>
      </c>
      <c r="B11" s="629" t="s">
        <v>38</v>
      </c>
      <c r="C11" s="629" t="s">
        <v>44</v>
      </c>
      <c r="D11" s="629" t="s">
        <v>2087</v>
      </c>
      <c r="E11" s="316" t="s">
        <v>17</v>
      </c>
      <c r="F11" s="316" t="s">
        <v>45</v>
      </c>
      <c r="G11" s="316" t="s">
        <v>2088</v>
      </c>
      <c r="H11" s="316" t="s">
        <v>574</v>
      </c>
      <c r="I11" s="316" t="s">
        <v>17</v>
      </c>
      <c r="J11" s="316" t="s">
        <v>17</v>
      </c>
      <c r="K11" s="316" t="s">
        <v>17</v>
      </c>
      <c r="L11" s="316" t="s">
        <v>17</v>
      </c>
      <c r="M11" s="316" t="s">
        <v>2088</v>
      </c>
      <c r="N11" s="459" t="s">
        <v>17</v>
      </c>
      <c r="O11" s="459" t="s">
        <v>17</v>
      </c>
      <c r="P11" s="459"/>
      <c r="Q11" s="456" t="s">
        <v>2594</v>
      </c>
      <c r="R11" s="459" t="s">
        <v>17</v>
      </c>
      <c r="S11" s="459" t="s">
        <v>17</v>
      </c>
      <c r="T11" s="459" t="s">
        <v>17</v>
      </c>
    </row>
    <row r="12" spans="1:20" ht="96" x14ac:dyDescent="0.25">
      <c r="A12" s="316" t="s">
        <v>1761</v>
      </c>
      <c r="B12" s="653"/>
      <c r="C12" s="629"/>
      <c r="D12" s="629"/>
      <c r="E12" s="316" t="s">
        <v>17</v>
      </c>
      <c r="F12" s="316" t="s">
        <v>2089</v>
      </c>
      <c r="G12" s="316" t="s">
        <v>2090</v>
      </c>
      <c r="H12" s="316" t="s">
        <v>56</v>
      </c>
      <c r="I12" s="316" t="s">
        <v>17</v>
      </c>
      <c r="J12" s="316" t="s">
        <v>17</v>
      </c>
      <c r="K12" s="316" t="s">
        <v>17</v>
      </c>
      <c r="L12" s="316" t="s">
        <v>861</v>
      </c>
      <c r="M12" s="100" t="s">
        <v>17</v>
      </c>
      <c r="N12" s="459" t="s">
        <v>2091</v>
      </c>
      <c r="O12" s="459" t="s">
        <v>3315</v>
      </c>
      <c r="P12" s="459"/>
      <c r="Q12" s="456" t="s">
        <v>2590</v>
      </c>
      <c r="R12" s="459" t="s">
        <v>3316</v>
      </c>
      <c r="S12" s="459" t="s">
        <v>3317</v>
      </c>
      <c r="T12" s="457" t="s">
        <v>3318</v>
      </c>
    </row>
    <row r="13" spans="1:20" ht="84.75" customHeight="1" x14ac:dyDescent="0.25">
      <c r="A13" s="316" t="s">
        <v>1762</v>
      </c>
      <c r="B13" s="316" t="s">
        <v>38</v>
      </c>
      <c r="C13" s="629"/>
      <c r="D13" s="316" t="s">
        <v>46</v>
      </c>
      <c r="E13" s="316" t="s">
        <v>17</v>
      </c>
      <c r="F13" s="316" t="s">
        <v>40</v>
      </c>
      <c r="G13" s="316" t="s">
        <v>2092</v>
      </c>
      <c r="H13" s="316" t="s">
        <v>881</v>
      </c>
      <c r="I13" s="316" t="s">
        <v>17</v>
      </c>
      <c r="J13" s="316" t="s">
        <v>17</v>
      </c>
      <c r="K13" s="316" t="s">
        <v>17</v>
      </c>
      <c r="L13" s="316" t="s">
        <v>41</v>
      </c>
      <c r="M13" s="316" t="s">
        <v>862</v>
      </c>
      <c r="N13" s="459" t="s">
        <v>858</v>
      </c>
      <c r="O13" s="459" t="s">
        <v>858</v>
      </c>
      <c r="P13" s="459"/>
      <c r="Q13" s="466" t="s">
        <v>3319</v>
      </c>
      <c r="R13" s="459" t="s">
        <v>17</v>
      </c>
      <c r="S13" s="459" t="s">
        <v>17</v>
      </c>
      <c r="T13" s="457" t="s">
        <v>3318</v>
      </c>
    </row>
    <row r="14" spans="1:20" ht="84" x14ac:dyDescent="0.25">
      <c r="A14" s="316" t="s">
        <v>1763</v>
      </c>
      <c r="B14" s="316" t="s">
        <v>38</v>
      </c>
      <c r="C14" s="629"/>
      <c r="D14" s="316" t="s">
        <v>2093</v>
      </c>
      <c r="E14" s="316" t="s">
        <v>17</v>
      </c>
      <c r="F14" s="316" t="s">
        <v>40</v>
      </c>
      <c r="G14" s="316" t="s">
        <v>2094</v>
      </c>
      <c r="H14" s="316" t="s">
        <v>882</v>
      </c>
      <c r="I14" s="316" t="s">
        <v>17</v>
      </c>
      <c r="J14" s="316" t="s">
        <v>17</v>
      </c>
      <c r="K14" s="316" t="s">
        <v>17</v>
      </c>
      <c r="L14" s="316" t="s">
        <v>17</v>
      </c>
      <c r="M14" s="316" t="s">
        <v>17</v>
      </c>
      <c r="N14" s="459" t="s">
        <v>17</v>
      </c>
      <c r="O14" s="459" t="s">
        <v>17</v>
      </c>
      <c r="P14" s="459"/>
      <c r="Q14" s="456" t="s">
        <v>2594</v>
      </c>
      <c r="R14" s="459" t="s">
        <v>17</v>
      </c>
      <c r="S14" s="459" t="s">
        <v>17</v>
      </c>
      <c r="T14" s="459" t="s">
        <v>17</v>
      </c>
    </row>
    <row r="15" spans="1:20" ht="67.5" customHeight="1" x14ac:dyDescent="0.25">
      <c r="A15" s="316" t="s">
        <v>1764</v>
      </c>
      <c r="B15" s="316" t="s">
        <v>38</v>
      </c>
      <c r="C15" s="629"/>
      <c r="D15" s="316" t="s">
        <v>47</v>
      </c>
      <c r="E15" s="316" t="s">
        <v>17</v>
      </c>
      <c r="F15" s="316" t="s">
        <v>40</v>
      </c>
      <c r="G15" s="316" t="s">
        <v>2095</v>
      </c>
      <c r="H15" s="316" t="s">
        <v>26</v>
      </c>
      <c r="I15" s="316" t="s">
        <v>17</v>
      </c>
      <c r="J15" s="316" t="s">
        <v>17</v>
      </c>
      <c r="K15" s="316" t="s">
        <v>17</v>
      </c>
      <c r="L15" s="316" t="s">
        <v>41</v>
      </c>
      <c r="M15" s="316" t="s">
        <v>859</v>
      </c>
      <c r="N15" s="459" t="s">
        <v>3320</v>
      </c>
      <c r="O15" s="459" t="s">
        <v>3321</v>
      </c>
      <c r="P15" s="459"/>
      <c r="Q15" s="456" t="s">
        <v>2592</v>
      </c>
      <c r="R15" s="459" t="s">
        <v>17</v>
      </c>
      <c r="S15" s="459" t="s">
        <v>17</v>
      </c>
      <c r="T15" s="457" t="s">
        <v>3322</v>
      </c>
    </row>
    <row r="16" spans="1:20" ht="132" x14ac:dyDescent="0.25">
      <c r="A16" s="316" t="s">
        <v>1765</v>
      </c>
      <c r="B16" s="316" t="s">
        <v>38</v>
      </c>
      <c r="C16" s="629"/>
      <c r="D16" s="316" t="s">
        <v>2096</v>
      </c>
      <c r="E16" s="316" t="s">
        <v>17</v>
      </c>
      <c r="F16" s="316" t="s">
        <v>863</v>
      </c>
      <c r="G16" s="316" t="s">
        <v>2097</v>
      </c>
      <c r="H16" s="316" t="s">
        <v>2098</v>
      </c>
      <c r="I16" s="316" t="s">
        <v>17</v>
      </c>
      <c r="J16" s="316" t="s">
        <v>17</v>
      </c>
      <c r="K16" s="316" t="s">
        <v>17</v>
      </c>
      <c r="L16" s="316" t="s">
        <v>17</v>
      </c>
      <c r="M16" s="317" t="s">
        <v>2099</v>
      </c>
      <c r="N16" s="460" t="s">
        <v>2099</v>
      </c>
      <c r="O16" s="460" t="s">
        <v>3323</v>
      </c>
      <c r="P16" s="460"/>
      <c r="Q16" s="456" t="s">
        <v>2592</v>
      </c>
      <c r="R16" s="459" t="s">
        <v>17</v>
      </c>
      <c r="S16" s="459" t="s">
        <v>17</v>
      </c>
      <c r="T16" s="457" t="s">
        <v>3324</v>
      </c>
    </row>
    <row r="17" spans="1:240" ht="108" x14ac:dyDescent="0.25">
      <c r="A17" s="316" t="s">
        <v>1766</v>
      </c>
      <c r="B17" s="316" t="s">
        <v>38</v>
      </c>
      <c r="C17" s="629"/>
      <c r="D17" s="316" t="s">
        <v>49</v>
      </c>
      <c r="E17" s="316" t="s">
        <v>17</v>
      </c>
      <c r="F17" s="316" t="s">
        <v>43</v>
      </c>
      <c r="G17" s="316" t="s">
        <v>50</v>
      </c>
      <c r="H17" s="316" t="s">
        <v>26</v>
      </c>
      <c r="I17" s="316" t="s">
        <v>17</v>
      </c>
      <c r="J17" s="316" t="s">
        <v>17</v>
      </c>
      <c r="K17" s="316" t="s">
        <v>17</v>
      </c>
      <c r="L17" s="316" t="s">
        <v>17</v>
      </c>
      <c r="M17" s="316" t="s">
        <v>864</v>
      </c>
      <c r="N17" s="459" t="s">
        <v>865</v>
      </c>
      <c r="O17" s="459" t="s">
        <v>3325</v>
      </c>
      <c r="P17" s="459"/>
      <c r="Q17" s="456" t="s">
        <v>2592</v>
      </c>
      <c r="R17" s="459" t="s">
        <v>17</v>
      </c>
      <c r="S17" s="459" t="s">
        <v>17</v>
      </c>
      <c r="T17" s="457" t="s">
        <v>3326</v>
      </c>
    </row>
    <row r="18" spans="1:240" ht="120" customHeight="1" x14ac:dyDescent="0.25">
      <c r="A18" s="316" t="s">
        <v>1767</v>
      </c>
      <c r="B18" s="316" t="s">
        <v>38</v>
      </c>
      <c r="C18" s="629"/>
      <c r="D18" s="316"/>
      <c r="E18" s="316"/>
      <c r="F18" s="316"/>
      <c r="G18" s="316" t="s">
        <v>866</v>
      </c>
      <c r="H18" s="316" t="s">
        <v>883</v>
      </c>
      <c r="I18" s="316">
        <v>5261001539</v>
      </c>
      <c r="J18" s="316" t="s">
        <v>17</v>
      </c>
      <c r="K18" s="316" t="s">
        <v>17</v>
      </c>
      <c r="L18" s="316" t="s">
        <v>17</v>
      </c>
      <c r="M18" s="317" t="s">
        <v>884</v>
      </c>
      <c r="N18" s="459" t="s">
        <v>3327</v>
      </c>
      <c r="O18" s="459" t="s">
        <v>3327</v>
      </c>
      <c r="P18" s="459"/>
      <c r="Q18" s="456" t="s">
        <v>2592</v>
      </c>
      <c r="R18" s="459" t="s">
        <v>17</v>
      </c>
      <c r="S18" s="459" t="s">
        <v>17</v>
      </c>
      <c r="T18" s="457" t="s">
        <v>3328</v>
      </c>
    </row>
    <row r="19" spans="1:240" ht="120" customHeight="1" x14ac:dyDescent="0.25">
      <c r="A19" s="459"/>
      <c r="B19" s="459"/>
      <c r="C19" s="459"/>
      <c r="D19" s="459"/>
      <c r="E19" s="459"/>
      <c r="F19" s="459"/>
      <c r="G19" s="459"/>
      <c r="H19" s="459"/>
      <c r="I19" s="459"/>
      <c r="J19" s="459"/>
      <c r="K19" s="459"/>
      <c r="L19" s="459"/>
      <c r="M19" s="460"/>
      <c r="N19" s="459" t="s">
        <v>3329</v>
      </c>
      <c r="O19" s="459" t="s">
        <v>3329</v>
      </c>
      <c r="P19" s="459"/>
      <c r="Q19" s="456" t="s">
        <v>2592</v>
      </c>
      <c r="R19" s="459" t="s">
        <v>17</v>
      </c>
      <c r="S19" s="459" t="s">
        <v>17</v>
      </c>
      <c r="T19" s="457" t="s">
        <v>3330</v>
      </c>
    </row>
    <row r="20" spans="1:240" ht="96.75" customHeight="1" x14ac:dyDescent="0.25">
      <c r="A20" s="629" t="s">
        <v>1768</v>
      </c>
      <c r="B20" s="629" t="s">
        <v>16</v>
      </c>
      <c r="C20" s="629" t="s">
        <v>52</v>
      </c>
      <c r="D20" s="629" t="s">
        <v>53</v>
      </c>
      <c r="E20" s="629" t="s">
        <v>17</v>
      </c>
      <c r="F20" s="629" t="s">
        <v>54</v>
      </c>
      <c r="G20" s="629" t="s">
        <v>55</v>
      </c>
      <c r="H20" s="629" t="s">
        <v>886</v>
      </c>
      <c r="I20" s="316" t="s">
        <v>1473</v>
      </c>
      <c r="J20" s="316" t="s">
        <v>17</v>
      </c>
      <c r="K20" s="316" t="s">
        <v>17</v>
      </c>
      <c r="L20" s="629" t="s">
        <v>867</v>
      </c>
      <c r="M20" s="317" t="s">
        <v>887</v>
      </c>
      <c r="N20" s="458" t="s">
        <v>887</v>
      </c>
      <c r="O20" s="458" t="s">
        <v>3331</v>
      </c>
      <c r="P20" s="459"/>
      <c r="Q20" s="456" t="s">
        <v>2591</v>
      </c>
      <c r="R20" s="459" t="s">
        <v>17</v>
      </c>
      <c r="S20" s="459" t="s">
        <v>17</v>
      </c>
      <c r="T20" s="457" t="s">
        <v>3334</v>
      </c>
    </row>
    <row r="21" spans="1:240" ht="17.25" customHeight="1" x14ac:dyDescent="0.25">
      <c r="A21" s="629"/>
      <c r="B21" s="629"/>
      <c r="C21" s="629"/>
      <c r="D21" s="629"/>
      <c r="E21" s="629"/>
      <c r="F21" s="629"/>
      <c r="G21" s="629"/>
      <c r="H21" s="629"/>
      <c r="I21" s="316">
        <v>5301301415</v>
      </c>
      <c r="J21" s="316" t="s">
        <v>17</v>
      </c>
      <c r="K21" s="316" t="s">
        <v>17</v>
      </c>
      <c r="L21" s="629"/>
      <c r="M21" s="317" t="s">
        <v>1446</v>
      </c>
      <c r="N21" s="460" t="s">
        <v>1446</v>
      </c>
      <c r="O21" s="457" t="s">
        <v>17</v>
      </c>
      <c r="P21" s="457" t="s">
        <v>17</v>
      </c>
      <c r="Q21" s="457" t="s">
        <v>17</v>
      </c>
      <c r="R21" s="457" t="s">
        <v>17</v>
      </c>
      <c r="S21" s="457" t="s">
        <v>17</v>
      </c>
      <c r="T21" s="457" t="s">
        <v>17</v>
      </c>
    </row>
    <row r="22" spans="1:240" ht="54.75" customHeight="1" x14ac:dyDescent="0.25">
      <c r="A22" s="316" t="s">
        <v>1769</v>
      </c>
      <c r="B22" s="316" t="s">
        <v>16</v>
      </c>
      <c r="C22" s="629"/>
      <c r="D22" s="316" t="s">
        <v>57</v>
      </c>
      <c r="E22" s="316" t="s">
        <v>17</v>
      </c>
      <c r="F22" s="316" t="s">
        <v>58</v>
      </c>
      <c r="G22" s="316" t="s">
        <v>59</v>
      </c>
      <c r="H22" s="316" t="s">
        <v>888</v>
      </c>
      <c r="I22" s="316" t="s">
        <v>17</v>
      </c>
      <c r="J22" s="316" t="s">
        <v>17</v>
      </c>
      <c r="K22" s="316" t="s">
        <v>17</v>
      </c>
      <c r="L22" s="316" t="s">
        <v>60</v>
      </c>
      <c r="M22" s="316" t="s">
        <v>17</v>
      </c>
      <c r="N22" s="459" t="s">
        <v>17</v>
      </c>
      <c r="O22" s="459" t="s">
        <v>17</v>
      </c>
      <c r="P22" s="459"/>
      <c r="Q22" s="456" t="s">
        <v>2594</v>
      </c>
      <c r="R22" s="459" t="s">
        <v>17</v>
      </c>
      <c r="S22" s="459" t="s">
        <v>17</v>
      </c>
      <c r="T22" s="459" t="s">
        <v>17</v>
      </c>
    </row>
    <row r="23" spans="1:240" ht="197.25" customHeight="1" x14ac:dyDescent="0.25">
      <c r="A23" s="629" t="s">
        <v>1770</v>
      </c>
      <c r="B23" s="629" t="s">
        <v>16</v>
      </c>
      <c r="C23" s="629" t="s">
        <v>52</v>
      </c>
      <c r="D23" s="629" t="s">
        <v>61</v>
      </c>
      <c r="E23" s="629" t="s">
        <v>62</v>
      </c>
      <c r="F23" s="629" t="s">
        <v>868</v>
      </c>
      <c r="G23" s="629" t="s">
        <v>2100</v>
      </c>
      <c r="H23" s="629" t="s">
        <v>2101</v>
      </c>
      <c r="I23" s="316" t="s">
        <v>1446</v>
      </c>
      <c r="J23" s="316" t="s">
        <v>17</v>
      </c>
      <c r="K23" s="316" t="s">
        <v>17</v>
      </c>
      <c r="L23" s="629" t="s">
        <v>867</v>
      </c>
      <c r="M23" s="316" t="s">
        <v>869</v>
      </c>
      <c r="N23" s="459" t="s">
        <v>870</v>
      </c>
      <c r="O23" s="459" t="s">
        <v>870</v>
      </c>
      <c r="P23" s="457"/>
      <c r="Q23" s="456" t="s">
        <v>2592</v>
      </c>
      <c r="R23" s="459" t="s">
        <v>17</v>
      </c>
      <c r="S23" s="459" t="s">
        <v>17</v>
      </c>
      <c r="T23" s="459" t="s">
        <v>3332</v>
      </c>
    </row>
    <row r="24" spans="1:240" x14ac:dyDescent="0.25">
      <c r="A24" s="629"/>
      <c r="B24" s="629"/>
      <c r="C24" s="629"/>
      <c r="D24" s="629"/>
      <c r="E24" s="629"/>
      <c r="F24" s="629"/>
      <c r="G24" s="629"/>
      <c r="H24" s="629"/>
      <c r="I24" s="316">
        <v>5301301422</v>
      </c>
      <c r="J24" s="316" t="s">
        <v>17</v>
      </c>
      <c r="K24" s="316" t="s">
        <v>17</v>
      </c>
      <c r="L24" s="629"/>
      <c r="M24" s="316" t="s">
        <v>17</v>
      </c>
      <c r="N24" s="459" t="s">
        <v>1474</v>
      </c>
      <c r="O24" s="457" t="s">
        <v>17</v>
      </c>
      <c r="P24" s="457" t="s">
        <v>17</v>
      </c>
      <c r="Q24" s="457" t="s">
        <v>17</v>
      </c>
      <c r="R24" s="457" t="s">
        <v>17</v>
      </c>
      <c r="S24" s="457" t="s">
        <v>17</v>
      </c>
      <c r="T24" s="457" t="s">
        <v>17</v>
      </c>
    </row>
    <row r="25" spans="1:240" ht="133.5" customHeight="1" x14ac:dyDescent="0.25">
      <c r="A25" s="629" t="s">
        <v>1771</v>
      </c>
      <c r="B25" s="629" t="s">
        <v>16</v>
      </c>
      <c r="C25" s="629" t="s">
        <v>52</v>
      </c>
      <c r="D25" s="629" t="s">
        <v>63</v>
      </c>
      <c r="E25" s="629" t="s">
        <v>64</v>
      </c>
      <c r="F25" s="629" t="s">
        <v>65</v>
      </c>
      <c r="G25" s="629" t="s">
        <v>871</v>
      </c>
      <c r="H25" s="629" t="s">
        <v>889</v>
      </c>
      <c r="I25" s="316" t="s">
        <v>1299</v>
      </c>
      <c r="J25" s="316" t="s">
        <v>17</v>
      </c>
      <c r="K25" s="316" t="s">
        <v>17</v>
      </c>
      <c r="L25" s="629" t="s">
        <v>867</v>
      </c>
      <c r="M25" s="316" t="s">
        <v>872</v>
      </c>
      <c r="N25" s="459" t="s">
        <v>872</v>
      </c>
      <c r="O25" s="459" t="s">
        <v>3333</v>
      </c>
      <c r="P25" s="457"/>
      <c r="Q25" s="456" t="s">
        <v>2592</v>
      </c>
      <c r="R25" s="459" t="s">
        <v>17</v>
      </c>
      <c r="S25" s="459" t="s">
        <v>17</v>
      </c>
      <c r="T25" s="459" t="s">
        <v>3334</v>
      </c>
    </row>
    <row r="26" spans="1:240" x14ac:dyDescent="0.25">
      <c r="A26" s="629"/>
      <c r="B26" s="629"/>
      <c r="C26" s="629"/>
      <c r="D26" s="629"/>
      <c r="E26" s="629"/>
      <c r="F26" s="629"/>
      <c r="G26" s="629"/>
      <c r="H26" s="629"/>
      <c r="I26" s="316">
        <v>5301301420</v>
      </c>
      <c r="J26" s="316" t="s">
        <v>17</v>
      </c>
      <c r="K26" s="316" t="s">
        <v>17</v>
      </c>
      <c r="L26" s="629"/>
      <c r="M26" s="316" t="s">
        <v>1475</v>
      </c>
      <c r="N26" s="459" t="s">
        <v>1475</v>
      </c>
      <c r="O26" s="457" t="s">
        <v>17</v>
      </c>
      <c r="P26" s="457" t="s">
        <v>17</v>
      </c>
      <c r="Q26" s="457" t="s">
        <v>17</v>
      </c>
      <c r="R26" s="457" t="s">
        <v>17</v>
      </c>
      <c r="S26" s="457" t="s">
        <v>17</v>
      </c>
      <c r="T26" s="457" t="s">
        <v>17</v>
      </c>
    </row>
    <row r="27" spans="1:240" s="102" customFormat="1" ht="98.25" customHeight="1" x14ac:dyDescent="0.25">
      <c r="A27" s="629" t="s">
        <v>1772</v>
      </c>
      <c r="B27" s="629" t="s">
        <v>16</v>
      </c>
      <c r="C27" s="629" t="s">
        <v>52</v>
      </c>
      <c r="D27" s="629" t="s">
        <v>873</v>
      </c>
      <c r="E27" s="629" t="s">
        <v>62</v>
      </c>
      <c r="F27" s="629" t="s">
        <v>66</v>
      </c>
      <c r="G27" s="629" t="s">
        <v>2272</v>
      </c>
      <c r="H27" s="629" t="s">
        <v>890</v>
      </c>
      <c r="I27" s="316" t="s">
        <v>2102</v>
      </c>
      <c r="J27" s="316" t="s">
        <v>17</v>
      </c>
      <c r="K27" s="316" t="s">
        <v>17</v>
      </c>
      <c r="L27" s="629"/>
      <c r="M27" s="316" t="s">
        <v>67</v>
      </c>
      <c r="N27" s="457" t="s">
        <v>3335</v>
      </c>
      <c r="O27" s="457" t="s">
        <v>3336</v>
      </c>
      <c r="P27" s="459"/>
      <c r="Q27" s="456" t="s">
        <v>2592</v>
      </c>
      <c r="R27" s="459" t="s">
        <v>17</v>
      </c>
      <c r="S27" s="459" t="s">
        <v>17</v>
      </c>
      <c r="T27" s="459" t="s">
        <v>3337</v>
      </c>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row>
    <row r="28" spans="1:240" s="103" customFormat="1" ht="13.5" x14ac:dyDescent="0.25">
      <c r="A28" s="629"/>
      <c r="B28" s="629"/>
      <c r="C28" s="629"/>
      <c r="D28" s="629"/>
      <c r="E28" s="629"/>
      <c r="F28" s="629"/>
      <c r="G28" s="629"/>
      <c r="H28" s="629"/>
      <c r="I28" s="316">
        <v>5301301421</v>
      </c>
      <c r="J28" s="316" t="s">
        <v>17</v>
      </c>
      <c r="K28" s="316" t="s">
        <v>17</v>
      </c>
      <c r="L28" s="629"/>
      <c r="M28" s="316" t="s">
        <v>17</v>
      </c>
      <c r="N28" s="459" t="s">
        <v>1447</v>
      </c>
      <c r="O28" s="457" t="s">
        <v>17</v>
      </c>
      <c r="P28" s="457" t="s">
        <v>17</v>
      </c>
      <c r="Q28" s="457" t="s">
        <v>17</v>
      </c>
      <c r="R28" s="457" t="s">
        <v>17</v>
      </c>
      <c r="S28" s="457" t="s">
        <v>17</v>
      </c>
      <c r="T28" s="457" t="s">
        <v>17</v>
      </c>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row>
    <row r="29" spans="1:240" ht="51.75" customHeight="1" x14ac:dyDescent="0.25">
      <c r="A29" s="629" t="s">
        <v>1773</v>
      </c>
      <c r="B29" s="629" t="s">
        <v>16</v>
      </c>
      <c r="C29" s="629" t="s">
        <v>52</v>
      </c>
      <c r="D29" s="629" t="s">
        <v>874</v>
      </c>
      <c r="E29" s="629" t="s">
        <v>62</v>
      </c>
      <c r="F29" s="629" t="s">
        <v>68</v>
      </c>
      <c r="G29" s="629" t="s">
        <v>2103</v>
      </c>
      <c r="H29" s="629" t="s">
        <v>891</v>
      </c>
      <c r="I29" s="316" t="s">
        <v>965</v>
      </c>
      <c r="J29" s="316" t="s">
        <v>17</v>
      </c>
      <c r="K29" s="316" t="s">
        <v>17</v>
      </c>
      <c r="L29" s="629" t="s">
        <v>51</v>
      </c>
      <c r="M29" s="316" t="s">
        <v>875</v>
      </c>
      <c r="N29" s="459" t="s">
        <v>2103</v>
      </c>
      <c r="O29" s="457" t="s">
        <v>3338</v>
      </c>
      <c r="P29" s="459"/>
      <c r="Q29" s="456" t="s">
        <v>3339</v>
      </c>
      <c r="R29" s="459" t="s">
        <v>3340</v>
      </c>
      <c r="S29" s="459" t="s">
        <v>3341</v>
      </c>
      <c r="T29" s="459" t="s">
        <v>3358</v>
      </c>
    </row>
    <row r="30" spans="1:240" ht="22.5" customHeight="1" x14ac:dyDescent="0.25">
      <c r="A30" s="629"/>
      <c r="B30" s="629"/>
      <c r="C30" s="629"/>
      <c r="D30" s="629"/>
      <c r="E30" s="629"/>
      <c r="F30" s="629"/>
      <c r="G30" s="629"/>
      <c r="H30" s="629"/>
      <c r="I30" s="316">
        <v>5301301413</v>
      </c>
      <c r="J30" s="316" t="s">
        <v>17</v>
      </c>
      <c r="K30" s="316" t="s">
        <v>17</v>
      </c>
      <c r="L30" s="629"/>
      <c r="M30" s="316" t="s">
        <v>17</v>
      </c>
      <c r="N30" s="459" t="s">
        <v>1476</v>
      </c>
      <c r="O30" s="457" t="s">
        <v>17</v>
      </c>
      <c r="P30" s="457" t="s">
        <v>17</v>
      </c>
      <c r="Q30" s="457" t="s">
        <v>17</v>
      </c>
      <c r="R30" s="457" t="s">
        <v>17</v>
      </c>
      <c r="S30" s="457" t="s">
        <v>17</v>
      </c>
      <c r="T30" s="457" t="s">
        <v>17</v>
      </c>
    </row>
    <row r="31" spans="1:240" ht="116.25" customHeight="1" x14ac:dyDescent="0.25">
      <c r="A31" s="629" t="s">
        <v>1774</v>
      </c>
      <c r="B31" s="629" t="s">
        <v>16</v>
      </c>
      <c r="C31" s="629" t="s">
        <v>52</v>
      </c>
      <c r="D31" s="629" t="s">
        <v>69</v>
      </c>
      <c r="E31" s="629" t="s">
        <v>17</v>
      </c>
      <c r="F31" s="629">
        <v>49</v>
      </c>
      <c r="G31" s="629" t="s">
        <v>2104</v>
      </c>
      <c r="H31" s="629" t="s">
        <v>28</v>
      </c>
      <c r="I31" s="316" t="s">
        <v>516</v>
      </c>
      <c r="J31" s="316" t="s">
        <v>17</v>
      </c>
      <c r="K31" s="316" t="s">
        <v>17</v>
      </c>
      <c r="L31" s="629" t="s">
        <v>51</v>
      </c>
      <c r="M31" s="316" t="s">
        <v>876</v>
      </c>
      <c r="N31" s="457" t="s">
        <v>877</v>
      </c>
      <c r="O31" s="457" t="s">
        <v>3342</v>
      </c>
      <c r="P31" s="459"/>
      <c r="Q31" s="456" t="s">
        <v>2591</v>
      </c>
      <c r="R31" s="459" t="s">
        <v>3343</v>
      </c>
      <c r="S31" s="459" t="s">
        <v>17</v>
      </c>
      <c r="T31" s="459" t="s">
        <v>3344</v>
      </c>
    </row>
    <row r="32" spans="1:240" x14ac:dyDescent="0.25">
      <c r="A32" s="629"/>
      <c r="B32" s="629"/>
      <c r="C32" s="629"/>
      <c r="D32" s="629"/>
      <c r="E32" s="629"/>
      <c r="F32" s="629"/>
      <c r="G32" s="629"/>
      <c r="H32" s="629"/>
      <c r="I32" s="316">
        <v>5301001050</v>
      </c>
      <c r="J32" s="316" t="s">
        <v>17</v>
      </c>
      <c r="K32" s="316" t="s">
        <v>17</v>
      </c>
      <c r="L32" s="629"/>
      <c r="M32" s="316" t="s">
        <v>17</v>
      </c>
      <c r="N32" s="459" t="s">
        <v>17</v>
      </c>
      <c r="O32" s="457" t="s">
        <v>17</v>
      </c>
      <c r="P32" s="457" t="s">
        <v>17</v>
      </c>
      <c r="Q32" s="457" t="s">
        <v>17</v>
      </c>
      <c r="R32" s="457" t="s">
        <v>17</v>
      </c>
      <c r="S32" s="457" t="s">
        <v>17</v>
      </c>
      <c r="T32" s="457" t="s">
        <v>17</v>
      </c>
    </row>
    <row r="33" spans="1:20" ht="122.25" customHeight="1" x14ac:dyDescent="0.25">
      <c r="A33" s="629" t="s">
        <v>1775</v>
      </c>
      <c r="B33" s="629" t="s">
        <v>16</v>
      </c>
      <c r="C33" s="629"/>
      <c r="D33" s="629" t="s">
        <v>70</v>
      </c>
      <c r="E33" s="629" t="s">
        <v>62</v>
      </c>
      <c r="F33" s="629" t="s">
        <v>71</v>
      </c>
      <c r="G33" s="629" t="s">
        <v>878</v>
      </c>
      <c r="H33" s="629" t="s">
        <v>892</v>
      </c>
      <c r="I33" s="316" t="s">
        <v>1446</v>
      </c>
      <c r="J33" s="316" t="s">
        <v>17</v>
      </c>
      <c r="K33" s="316" t="s">
        <v>17</v>
      </c>
      <c r="L33" s="629" t="s">
        <v>51</v>
      </c>
      <c r="M33" s="316" t="s">
        <v>879</v>
      </c>
      <c r="N33" s="459" t="s">
        <v>880</v>
      </c>
      <c r="O33" s="457" t="s">
        <v>3342</v>
      </c>
      <c r="P33" s="459"/>
      <c r="Q33" s="456" t="s">
        <v>2591</v>
      </c>
      <c r="R33" s="459" t="s">
        <v>3343</v>
      </c>
      <c r="S33" s="459" t="s">
        <v>17</v>
      </c>
      <c r="T33" s="459" t="s">
        <v>3344</v>
      </c>
    </row>
    <row r="34" spans="1:20" x14ac:dyDescent="0.25">
      <c r="A34" s="629"/>
      <c r="B34" s="629"/>
      <c r="C34" s="629"/>
      <c r="D34" s="629"/>
      <c r="E34" s="629"/>
      <c r="F34" s="629"/>
      <c r="G34" s="629"/>
      <c r="H34" s="629"/>
      <c r="I34" s="316">
        <v>5301001055</v>
      </c>
      <c r="J34" s="316" t="s">
        <v>17</v>
      </c>
      <c r="K34" s="316" t="s">
        <v>17</v>
      </c>
      <c r="L34" s="629"/>
      <c r="M34" s="316" t="s">
        <v>17</v>
      </c>
      <c r="N34" s="459" t="s">
        <v>17</v>
      </c>
      <c r="O34" s="457" t="s">
        <v>17</v>
      </c>
      <c r="P34" s="457" t="s">
        <v>17</v>
      </c>
      <c r="Q34" s="457" t="s">
        <v>17</v>
      </c>
      <c r="R34" s="457" t="s">
        <v>17</v>
      </c>
      <c r="S34" s="457" t="s">
        <v>17</v>
      </c>
      <c r="T34" s="457" t="s">
        <v>17</v>
      </c>
    </row>
    <row r="35" spans="1:20" ht="90" customHeight="1" x14ac:dyDescent="0.25">
      <c r="A35" s="629" t="s">
        <v>1776</v>
      </c>
      <c r="B35" s="629" t="s">
        <v>16</v>
      </c>
      <c r="C35" s="629" t="s">
        <v>52</v>
      </c>
      <c r="D35" s="629" t="s">
        <v>2105</v>
      </c>
      <c r="E35" s="629" t="s">
        <v>62</v>
      </c>
      <c r="F35" s="629" t="s">
        <v>2106</v>
      </c>
      <c r="G35" s="629" t="s">
        <v>2107</v>
      </c>
      <c r="H35" s="629" t="s">
        <v>2108</v>
      </c>
      <c r="I35" s="316" t="s">
        <v>1447</v>
      </c>
      <c r="J35" s="316" t="s">
        <v>17</v>
      </c>
      <c r="K35" s="316" t="s">
        <v>17</v>
      </c>
      <c r="L35" s="629" t="s">
        <v>867</v>
      </c>
      <c r="M35" s="316" t="s">
        <v>72</v>
      </c>
      <c r="N35" s="457" t="s">
        <v>2109</v>
      </c>
      <c r="O35" s="457" t="s">
        <v>3345</v>
      </c>
      <c r="P35" s="459"/>
      <c r="Q35" s="466" t="s">
        <v>2592</v>
      </c>
      <c r="R35" s="459" t="s">
        <v>17</v>
      </c>
      <c r="S35" s="459" t="s">
        <v>17</v>
      </c>
      <c r="T35" s="457" t="s">
        <v>3346</v>
      </c>
    </row>
    <row r="36" spans="1:20" ht="20.25" customHeight="1" x14ac:dyDescent="0.25">
      <c r="A36" s="629"/>
      <c r="B36" s="629"/>
      <c r="C36" s="629"/>
      <c r="D36" s="629"/>
      <c r="E36" s="629"/>
      <c r="F36" s="629"/>
      <c r="G36" s="629"/>
      <c r="H36" s="629"/>
      <c r="I36" s="316">
        <v>5301001404</v>
      </c>
      <c r="J36" s="316" t="s">
        <v>17</v>
      </c>
      <c r="K36" s="316" t="s">
        <v>17</v>
      </c>
      <c r="L36" s="629"/>
      <c r="M36" s="316" t="s">
        <v>17</v>
      </c>
      <c r="N36" s="459" t="s">
        <v>894</v>
      </c>
      <c r="O36" s="457" t="s">
        <v>17</v>
      </c>
      <c r="P36" s="457" t="s">
        <v>17</v>
      </c>
      <c r="Q36" s="457" t="s">
        <v>17</v>
      </c>
      <c r="R36" s="457" t="s">
        <v>17</v>
      </c>
      <c r="S36" s="457" t="s">
        <v>17</v>
      </c>
      <c r="T36" s="457" t="s">
        <v>17</v>
      </c>
    </row>
    <row r="37" spans="1:20" ht="60" x14ac:dyDescent="0.25">
      <c r="A37" s="629" t="s">
        <v>1777</v>
      </c>
      <c r="B37" s="629" t="s">
        <v>16</v>
      </c>
      <c r="C37" s="629" t="s">
        <v>74</v>
      </c>
      <c r="D37" s="629" t="s">
        <v>75</v>
      </c>
      <c r="E37" s="629" t="s">
        <v>17</v>
      </c>
      <c r="F37" s="629" t="s">
        <v>76</v>
      </c>
      <c r="G37" s="629" t="s">
        <v>77</v>
      </c>
      <c r="H37" s="629" t="s">
        <v>893</v>
      </c>
      <c r="I37" s="316" t="s">
        <v>896</v>
      </c>
      <c r="J37" s="316" t="s">
        <v>17</v>
      </c>
      <c r="K37" s="316" t="s">
        <v>17</v>
      </c>
      <c r="L37" s="629" t="s">
        <v>14</v>
      </c>
      <c r="M37" s="316" t="s">
        <v>78</v>
      </c>
      <c r="N37" s="459" t="s">
        <v>79</v>
      </c>
      <c r="O37" s="459" t="s">
        <v>79</v>
      </c>
      <c r="P37" s="459"/>
      <c r="Q37" s="456" t="s">
        <v>2592</v>
      </c>
      <c r="R37" s="459" t="s">
        <v>17</v>
      </c>
      <c r="S37" s="459" t="s">
        <v>17</v>
      </c>
      <c r="T37" s="459" t="s">
        <v>3347</v>
      </c>
    </row>
    <row r="38" spans="1:20" x14ac:dyDescent="0.25">
      <c r="A38" s="629"/>
      <c r="B38" s="629"/>
      <c r="C38" s="629"/>
      <c r="D38" s="629"/>
      <c r="E38" s="629"/>
      <c r="F38" s="629"/>
      <c r="G38" s="629"/>
      <c r="H38" s="629"/>
      <c r="I38" s="316">
        <v>3461001670</v>
      </c>
      <c r="J38" s="316" t="s">
        <v>17</v>
      </c>
      <c r="K38" s="316" t="s">
        <v>17</v>
      </c>
      <c r="L38" s="629"/>
      <c r="M38" s="316" t="s">
        <v>17</v>
      </c>
      <c r="N38" s="459" t="s">
        <v>895</v>
      </c>
      <c r="O38" s="457" t="s">
        <v>17</v>
      </c>
      <c r="P38" s="457" t="s">
        <v>17</v>
      </c>
      <c r="Q38" s="457" t="s">
        <v>17</v>
      </c>
      <c r="R38" s="457" t="s">
        <v>17</v>
      </c>
      <c r="S38" s="457" t="s">
        <v>17</v>
      </c>
      <c r="T38" s="457" t="s">
        <v>17</v>
      </c>
    </row>
    <row r="39" spans="1:20" ht="48" x14ac:dyDescent="0.25">
      <c r="A39" s="316" t="s">
        <v>1778</v>
      </c>
      <c r="B39" s="629" t="s">
        <v>16</v>
      </c>
      <c r="C39" s="629"/>
      <c r="D39" s="629" t="s">
        <v>80</v>
      </c>
      <c r="E39" s="629" t="s">
        <v>17</v>
      </c>
      <c r="F39" s="316" t="s">
        <v>40</v>
      </c>
      <c r="G39" s="316" t="s">
        <v>81</v>
      </c>
      <c r="H39" s="317" t="s">
        <v>898</v>
      </c>
      <c r="I39" s="316" t="s">
        <v>17</v>
      </c>
      <c r="J39" s="316" t="s">
        <v>17</v>
      </c>
      <c r="K39" s="316" t="s">
        <v>17</v>
      </c>
      <c r="L39" s="316" t="s">
        <v>41</v>
      </c>
      <c r="M39" s="316" t="s">
        <v>82</v>
      </c>
      <c r="N39" s="459" t="s">
        <v>83</v>
      </c>
      <c r="O39" s="459" t="s">
        <v>3348</v>
      </c>
      <c r="P39" s="457"/>
      <c r="Q39" s="456" t="s">
        <v>2592</v>
      </c>
      <c r="R39" s="459" t="s">
        <v>17</v>
      </c>
      <c r="S39" s="459" t="s">
        <v>17</v>
      </c>
      <c r="T39" s="457" t="s">
        <v>3349</v>
      </c>
    </row>
    <row r="40" spans="1:20" ht="76.5" customHeight="1" x14ac:dyDescent="0.25">
      <c r="A40" s="629" t="s">
        <v>1779</v>
      </c>
      <c r="B40" s="629"/>
      <c r="C40" s="629"/>
      <c r="D40" s="629"/>
      <c r="E40" s="629"/>
      <c r="F40" s="650">
        <v>0.1</v>
      </c>
      <c r="G40" s="629" t="s">
        <v>2110</v>
      </c>
      <c r="H40" s="650" t="s">
        <v>897</v>
      </c>
      <c r="I40" s="316"/>
      <c r="J40" s="316" t="s">
        <v>17</v>
      </c>
      <c r="K40" s="316" t="s">
        <v>17</v>
      </c>
      <c r="L40" s="629" t="s">
        <v>14</v>
      </c>
      <c r="M40" s="316" t="s">
        <v>2111</v>
      </c>
      <c r="N40" s="459" t="s">
        <v>2111</v>
      </c>
      <c r="O40" s="459" t="s">
        <v>2111</v>
      </c>
      <c r="P40" s="459"/>
      <c r="Q40" s="456" t="s">
        <v>2592</v>
      </c>
      <c r="R40" s="459" t="s">
        <v>17</v>
      </c>
      <c r="S40" s="459" t="s">
        <v>17</v>
      </c>
      <c r="T40" s="459" t="s">
        <v>3350</v>
      </c>
    </row>
    <row r="41" spans="1:20" x14ac:dyDescent="0.25">
      <c r="A41" s="629"/>
      <c r="B41" s="629"/>
      <c r="C41" s="629"/>
      <c r="D41" s="629"/>
      <c r="E41" s="629"/>
      <c r="F41" s="629"/>
      <c r="G41" s="629"/>
      <c r="H41" s="650"/>
      <c r="I41" s="316"/>
      <c r="J41" s="316" t="s">
        <v>17</v>
      </c>
      <c r="K41" s="316" t="s">
        <v>17</v>
      </c>
      <c r="L41" s="629"/>
      <c r="M41" s="316" t="s">
        <v>17</v>
      </c>
      <c r="N41" s="459" t="s">
        <v>17</v>
      </c>
      <c r="O41" s="457" t="s">
        <v>17</v>
      </c>
      <c r="P41" s="457" t="s">
        <v>17</v>
      </c>
      <c r="Q41" s="457" t="s">
        <v>17</v>
      </c>
      <c r="R41" s="457" t="s">
        <v>17</v>
      </c>
      <c r="S41" s="457" t="s">
        <v>17</v>
      </c>
      <c r="T41" s="457" t="s">
        <v>17</v>
      </c>
    </row>
    <row r="42" spans="1:20" ht="48" x14ac:dyDescent="0.25">
      <c r="A42" s="316" t="s">
        <v>1780</v>
      </c>
      <c r="B42" s="629" t="s">
        <v>16</v>
      </c>
      <c r="C42" s="629"/>
      <c r="D42" s="629" t="s">
        <v>84</v>
      </c>
      <c r="E42" s="629" t="s">
        <v>17</v>
      </c>
      <c r="F42" s="316" t="s">
        <v>40</v>
      </c>
      <c r="G42" s="316" t="s">
        <v>2112</v>
      </c>
      <c r="H42" s="317" t="s">
        <v>2113</v>
      </c>
      <c r="I42" s="316" t="s">
        <v>17</v>
      </c>
      <c r="J42" s="316" t="s">
        <v>17</v>
      </c>
      <c r="K42" s="316" t="s">
        <v>17</v>
      </c>
      <c r="L42" s="316" t="s">
        <v>41</v>
      </c>
      <c r="M42" s="316" t="s">
        <v>85</v>
      </c>
      <c r="N42" s="459" t="s">
        <v>83</v>
      </c>
      <c r="O42" s="459" t="s">
        <v>3348</v>
      </c>
      <c r="P42" s="457"/>
      <c r="Q42" s="456" t="s">
        <v>2592</v>
      </c>
      <c r="R42" s="459" t="s">
        <v>17</v>
      </c>
      <c r="S42" s="459" t="s">
        <v>17</v>
      </c>
      <c r="T42" s="457" t="s">
        <v>3349</v>
      </c>
    </row>
    <row r="43" spans="1:20" ht="63.75" customHeight="1" x14ac:dyDescent="0.25">
      <c r="A43" s="629" t="s">
        <v>1781</v>
      </c>
      <c r="B43" s="629"/>
      <c r="C43" s="629"/>
      <c r="D43" s="629"/>
      <c r="E43" s="629"/>
      <c r="F43" s="650">
        <v>0.5</v>
      </c>
      <c r="G43" s="629" t="s">
        <v>2114</v>
      </c>
      <c r="H43" s="650" t="s">
        <v>48</v>
      </c>
      <c r="I43" s="316" t="s">
        <v>895</v>
      </c>
      <c r="J43" s="316" t="s">
        <v>17</v>
      </c>
      <c r="K43" s="316" t="s">
        <v>17</v>
      </c>
      <c r="L43" s="629" t="s">
        <v>14</v>
      </c>
      <c r="M43" s="629" t="s">
        <v>2115</v>
      </c>
      <c r="N43" s="284" t="s">
        <v>2116</v>
      </c>
      <c r="O43" s="284" t="s">
        <v>2116</v>
      </c>
      <c r="P43" s="284"/>
      <c r="Q43" s="456" t="s">
        <v>2592</v>
      </c>
      <c r="R43" s="459" t="s">
        <v>17</v>
      </c>
      <c r="S43" s="459" t="s">
        <v>17</v>
      </c>
      <c r="T43" s="459" t="s">
        <v>3351</v>
      </c>
    </row>
    <row r="44" spans="1:20" ht="15" customHeight="1" x14ac:dyDescent="0.25">
      <c r="A44" s="629"/>
      <c r="B44" s="629"/>
      <c r="C44" s="629"/>
      <c r="D44" s="629"/>
      <c r="E44" s="629"/>
      <c r="F44" s="629"/>
      <c r="G44" s="629"/>
      <c r="H44" s="650"/>
      <c r="I44" s="316">
        <v>3461001670</v>
      </c>
      <c r="J44" s="316" t="s">
        <v>17</v>
      </c>
      <c r="K44" s="316" t="s">
        <v>17</v>
      </c>
      <c r="L44" s="629"/>
      <c r="M44" s="629"/>
      <c r="N44" s="459" t="s">
        <v>17</v>
      </c>
      <c r="O44" s="457" t="s">
        <v>17</v>
      </c>
      <c r="P44" s="457" t="s">
        <v>17</v>
      </c>
      <c r="Q44" s="457" t="s">
        <v>17</v>
      </c>
      <c r="R44" s="457" t="s">
        <v>17</v>
      </c>
      <c r="S44" s="457" t="s">
        <v>17</v>
      </c>
      <c r="T44" s="457" t="s">
        <v>17</v>
      </c>
    </row>
    <row r="45" spans="1:20" ht="39" customHeight="1" x14ac:dyDescent="0.25">
      <c r="A45" s="629" t="s">
        <v>2343</v>
      </c>
      <c r="B45" s="629" t="s">
        <v>16</v>
      </c>
      <c r="C45" s="629" t="s">
        <v>86</v>
      </c>
      <c r="D45" s="629" t="s">
        <v>87</v>
      </c>
      <c r="E45" s="629" t="s">
        <v>17</v>
      </c>
      <c r="F45" s="629" t="s">
        <v>88</v>
      </c>
      <c r="G45" s="629" t="s">
        <v>89</v>
      </c>
      <c r="H45" s="629" t="s">
        <v>899</v>
      </c>
      <c r="I45" s="316" t="s">
        <v>895</v>
      </c>
      <c r="J45" s="316" t="s">
        <v>17</v>
      </c>
      <c r="K45" s="316" t="s">
        <v>17</v>
      </c>
      <c r="L45" s="629" t="s">
        <v>14</v>
      </c>
      <c r="M45" s="316" t="s">
        <v>17</v>
      </c>
      <c r="N45" s="459" t="s">
        <v>90</v>
      </c>
      <c r="O45" s="459" t="s">
        <v>3352</v>
      </c>
      <c r="P45" s="459"/>
      <c r="Q45" s="456" t="s">
        <v>2593</v>
      </c>
      <c r="R45" s="459" t="s">
        <v>17</v>
      </c>
      <c r="S45" s="459" t="s">
        <v>17</v>
      </c>
      <c r="T45" s="457" t="s">
        <v>3353</v>
      </c>
    </row>
    <row r="46" spans="1:20" x14ac:dyDescent="0.25">
      <c r="A46" s="629"/>
      <c r="B46" s="629"/>
      <c r="C46" s="629"/>
      <c r="D46" s="629"/>
      <c r="E46" s="629"/>
      <c r="F46" s="629"/>
      <c r="G46" s="629"/>
      <c r="H46" s="629"/>
      <c r="I46" s="316">
        <v>5301001612</v>
      </c>
      <c r="J46" s="316" t="s">
        <v>17</v>
      </c>
      <c r="K46" s="316" t="s">
        <v>17</v>
      </c>
      <c r="L46" s="629"/>
      <c r="M46" s="316" t="s">
        <v>17</v>
      </c>
      <c r="N46" s="459" t="s">
        <v>895</v>
      </c>
      <c r="O46" s="457" t="s">
        <v>17</v>
      </c>
      <c r="P46" s="457" t="s">
        <v>17</v>
      </c>
      <c r="Q46" s="457" t="s">
        <v>17</v>
      </c>
      <c r="R46" s="457" t="s">
        <v>17</v>
      </c>
      <c r="S46" s="457" t="s">
        <v>17</v>
      </c>
      <c r="T46" s="457" t="s">
        <v>17</v>
      </c>
    </row>
    <row r="47" spans="1:20" ht="79.5" customHeight="1" x14ac:dyDescent="0.25">
      <c r="A47" s="316" t="s">
        <v>2344</v>
      </c>
      <c r="B47" s="316" t="s">
        <v>16</v>
      </c>
      <c r="C47" s="629"/>
      <c r="D47" s="316" t="s">
        <v>91</v>
      </c>
      <c r="E47" s="316" t="s">
        <v>17</v>
      </c>
      <c r="F47" s="316" t="s">
        <v>92</v>
      </c>
      <c r="G47" s="316" t="s">
        <v>93</v>
      </c>
      <c r="H47" s="316" t="s">
        <v>900</v>
      </c>
      <c r="I47" s="316" t="s">
        <v>17</v>
      </c>
      <c r="J47" s="316" t="s">
        <v>17</v>
      </c>
      <c r="K47" s="316" t="s">
        <v>17</v>
      </c>
      <c r="L47" s="316" t="s">
        <v>14</v>
      </c>
      <c r="M47" s="316" t="s">
        <v>94</v>
      </c>
      <c r="N47" s="459" t="s">
        <v>901</v>
      </c>
      <c r="O47" s="459" t="s">
        <v>3354</v>
      </c>
      <c r="P47" s="459"/>
      <c r="Q47" s="456" t="s">
        <v>2591</v>
      </c>
      <c r="R47" s="459" t="s">
        <v>3355</v>
      </c>
      <c r="S47" s="459" t="s">
        <v>3356</v>
      </c>
      <c r="T47" s="459" t="s">
        <v>3357</v>
      </c>
    </row>
    <row r="48" spans="1:20" ht="56.25" customHeight="1" x14ac:dyDescent="0.25">
      <c r="A48" s="629" t="s">
        <v>2345</v>
      </c>
      <c r="B48" s="629" t="s">
        <v>16</v>
      </c>
      <c r="C48" s="629"/>
      <c r="D48" s="629" t="s">
        <v>95</v>
      </c>
      <c r="E48" s="629" t="s">
        <v>17</v>
      </c>
      <c r="F48" s="629" t="s">
        <v>43</v>
      </c>
      <c r="G48" s="629" t="s">
        <v>96</v>
      </c>
      <c r="H48" s="629" t="s">
        <v>26</v>
      </c>
      <c r="I48" s="316" t="s">
        <v>895</v>
      </c>
      <c r="J48" s="316" t="s">
        <v>17</v>
      </c>
      <c r="K48" s="316" t="s">
        <v>17</v>
      </c>
      <c r="L48" s="629" t="s">
        <v>14</v>
      </c>
      <c r="M48" s="316" t="s">
        <v>17</v>
      </c>
      <c r="N48" s="459" t="s">
        <v>17</v>
      </c>
      <c r="O48" s="459" t="s">
        <v>17</v>
      </c>
      <c r="P48" s="459"/>
      <c r="Q48" s="456" t="s">
        <v>2594</v>
      </c>
      <c r="R48" s="459" t="s">
        <v>17</v>
      </c>
      <c r="S48" s="459" t="s">
        <v>17</v>
      </c>
      <c r="T48" s="459" t="s">
        <v>17</v>
      </c>
    </row>
    <row r="49" spans="1:20" x14ac:dyDescent="0.25">
      <c r="A49" s="629"/>
      <c r="B49" s="629"/>
      <c r="C49" s="629"/>
      <c r="D49" s="629"/>
      <c r="E49" s="629"/>
      <c r="F49" s="629"/>
      <c r="G49" s="629"/>
      <c r="H49" s="629"/>
      <c r="I49" s="316"/>
      <c r="J49" s="316" t="s">
        <v>17</v>
      </c>
      <c r="K49" s="316" t="s">
        <v>17</v>
      </c>
      <c r="L49" s="629"/>
      <c r="M49" s="316" t="s">
        <v>17</v>
      </c>
      <c r="N49" s="459" t="s">
        <v>895</v>
      </c>
      <c r="O49" s="457" t="s">
        <v>17</v>
      </c>
      <c r="P49" s="457" t="s">
        <v>17</v>
      </c>
      <c r="Q49" s="457" t="s">
        <v>17</v>
      </c>
      <c r="R49" s="457" t="s">
        <v>17</v>
      </c>
      <c r="S49" s="457" t="s">
        <v>17</v>
      </c>
      <c r="T49" s="457" t="s">
        <v>17</v>
      </c>
    </row>
    <row r="50" spans="1:20" ht="129" customHeight="1" x14ac:dyDescent="0.25">
      <c r="A50" s="566" t="s">
        <v>1531</v>
      </c>
      <c r="B50" s="566" t="s">
        <v>2703</v>
      </c>
      <c r="C50" s="566" t="s">
        <v>504</v>
      </c>
      <c r="D50" s="566" t="s">
        <v>505</v>
      </c>
      <c r="E50" s="566" t="s">
        <v>62</v>
      </c>
      <c r="F50" s="566" t="s">
        <v>17</v>
      </c>
      <c r="G50" s="566" t="s">
        <v>506</v>
      </c>
      <c r="H50" s="566" t="s">
        <v>507</v>
      </c>
      <c r="I50" s="301" t="s">
        <v>1299</v>
      </c>
      <c r="J50" s="301" t="s">
        <v>17</v>
      </c>
      <c r="K50" s="301" t="s">
        <v>17</v>
      </c>
      <c r="L50" s="566" t="s">
        <v>508</v>
      </c>
      <c r="M50" s="301" t="s">
        <v>750</v>
      </c>
      <c r="N50" s="457" t="s">
        <v>17</v>
      </c>
      <c r="O50" s="459" t="s">
        <v>17</v>
      </c>
      <c r="P50" s="459"/>
      <c r="Q50" s="456" t="s">
        <v>2594</v>
      </c>
      <c r="R50" s="459" t="s">
        <v>17</v>
      </c>
      <c r="S50" s="459" t="s">
        <v>17</v>
      </c>
      <c r="T50" s="459" t="s">
        <v>17</v>
      </c>
    </row>
    <row r="51" spans="1:20" ht="21.75" customHeight="1" x14ac:dyDescent="0.25">
      <c r="A51" s="566"/>
      <c r="B51" s="566"/>
      <c r="C51" s="566"/>
      <c r="D51" s="566"/>
      <c r="E51" s="566"/>
      <c r="F51" s="566"/>
      <c r="G51" s="566"/>
      <c r="H51" s="566"/>
      <c r="I51" s="301">
        <v>201001643</v>
      </c>
      <c r="J51" s="301" t="s">
        <v>17</v>
      </c>
      <c r="K51" s="301" t="s">
        <v>17</v>
      </c>
      <c r="L51" s="566"/>
      <c r="M51" s="301" t="s">
        <v>17</v>
      </c>
      <c r="N51" s="457" t="s">
        <v>17</v>
      </c>
      <c r="O51" s="457" t="s">
        <v>17</v>
      </c>
      <c r="P51" s="457" t="s">
        <v>17</v>
      </c>
      <c r="Q51" s="457" t="s">
        <v>17</v>
      </c>
      <c r="R51" s="457" t="s">
        <v>17</v>
      </c>
      <c r="S51" s="457" t="s">
        <v>17</v>
      </c>
      <c r="T51" s="457" t="s">
        <v>17</v>
      </c>
    </row>
    <row r="52" spans="1:20" x14ac:dyDescent="0.25">
      <c r="O52" s="345"/>
    </row>
  </sheetData>
  <mergeCells count="141">
    <mergeCell ref="L40:L41"/>
    <mergeCell ref="L45:L46"/>
    <mergeCell ref="L43:L44"/>
    <mergeCell ref="M43:M44"/>
    <mergeCell ref="L27:L28"/>
    <mergeCell ref="L29:L30"/>
    <mergeCell ref="L31:L32"/>
    <mergeCell ref="L33:L34"/>
    <mergeCell ref="L35:L36"/>
    <mergeCell ref="C8:C10"/>
    <mergeCell ref="H20:H21"/>
    <mergeCell ref="L20:L21"/>
    <mergeCell ref="L37:L38"/>
    <mergeCell ref="A50:A51"/>
    <mergeCell ref="B50:B51"/>
    <mergeCell ref="C50:C51"/>
    <mergeCell ref="D50:D51"/>
    <mergeCell ref="E50:E51"/>
    <mergeCell ref="F50:F51"/>
    <mergeCell ref="G50:G51"/>
    <mergeCell ref="H50:H51"/>
    <mergeCell ref="L50:L51"/>
    <mergeCell ref="B11:B12"/>
    <mergeCell ref="C11:C18"/>
    <mergeCell ref="D11:D12"/>
    <mergeCell ref="A20:A21"/>
    <mergeCell ref="B20:B21"/>
    <mergeCell ref="C20:C22"/>
    <mergeCell ref="D20:D21"/>
    <mergeCell ref="E20:E21"/>
    <mergeCell ref="F20:F21"/>
    <mergeCell ref="G20:G21"/>
    <mergeCell ref="A23:A24"/>
    <mergeCell ref="A1:F1"/>
    <mergeCell ref="A3:M3"/>
    <mergeCell ref="L6:L7"/>
    <mergeCell ref="A5:A7"/>
    <mergeCell ref="B5:B7"/>
    <mergeCell ref="I5:L5"/>
    <mergeCell ref="C5:C7"/>
    <mergeCell ref="D5:D7"/>
    <mergeCell ref="E5:E7"/>
    <mergeCell ref="F5:F7"/>
    <mergeCell ref="G5:G7"/>
    <mergeCell ref="H5:H7"/>
    <mergeCell ref="M5:T5"/>
    <mergeCell ref="M6:T6"/>
    <mergeCell ref="B23:B24"/>
    <mergeCell ref="C23:C24"/>
    <mergeCell ref="G23:G24"/>
    <mergeCell ref="H23:H24"/>
    <mergeCell ref="L23:L24"/>
    <mergeCell ref="A25:A26"/>
    <mergeCell ref="B25:B26"/>
    <mergeCell ref="C25:C26"/>
    <mergeCell ref="G25:G26"/>
    <mergeCell ref="H25:H26"/>
    <mergeCell ref="D23:D24"/>
    <mergeCell ref="E23:E24"/>
    <mergeCell ref="F23:F24"/>
    <mergeCell ref="D25:D26"/>
    <mergeCell ref="E25:E26"/>
    <mergeCell ref="F25:F26"/>
    <mergeCell ref="L25:L26"/>
    <mergeCell ref="A27:A28"/>
    <mergeCell ref="B27:B28"/>
    <mergeCell ref="C27:C28"/>
    <mergeCell ref="G27:G28"/>
    <mergeCell ref="H27:H28"/>
    <mergeCell ref="A29:A30"/>
    <mergeCell ref="B29:B30"/>
    <mergeCell ref="C29:C30"/>
    <mergeCell ref="G29:G30"/>
    <mergeCell ref="H29:H30"/>
    <mergeCell ref="F27:F28"/>
    <mergeCell ref="D29:D30"/>
    <mergeCell ref="E29:E30"/>
    <mergeCell ref="F29:F30"/>
    <mergeCell ref="D27:D28"/>
    <mergeCell ref="E27:E28"/>
    <mergeCell ref="A31:A32"/>
    <mergeCell ref="B31:B32"/>
    <mergeCell ref="C31:C34"/>
    <mergeCell ref="G31:G32"/>
    <mergeCell ref="H31:H32"/>
    <mergeCell ref="A33:A34"/>
    <mergeCell ref="B33:B34"/>
    <mergeCell ref="G33:G34"/>
    <mergeCell ref="H33:H34"/>
    <mergeCell ref="E33:E34"/>
    <mergeCell ref="F33:F34"/>
    <mergeCell ref="D31:D32"/>
    <mergeCell ref="E31:E32"/>
    <mergeCell ref="F31:F32"/>
    <mergeCell ref="D33:D34"/>
    <mergeCell ref="A37:A38"/>
    <mergeCell ref="B37:B38"/>
    <mergeCell ref="C37:C44"/>
    <mergeCell ref="G37:G38"/>
    <mergeCell ref="H37:H38"/>
    <mergeCell ref="F40:F41"/>
    <mergeCell ref="D35:D36"/>
    <mergeCell ref="E35:E36"/>
    <mergeCell ref="F35:F36"/>
    <mergeCell ref="D37:D38"/>
    <mergeCell ref="E37:E38"/>
    <mergeCell ref="F37:F38"/>
    <mergeCell ref="B39:B41"/>
    <mergeCell ref="D39:D41"/>
    <mergeCell ref="E39:E41"/>
    <mergeCell ref="G40:G41"/>
    <mergeCell ref="H40:H41"/>
    <mergeCell ref="D42:D44"/>
    <mergeCell ref="E42:E44"/>
    <mergeCell ref="F43:F44"/>
    <mergeCell ref="G43:G44"/>
    <mergeCell ref="H43:H44"/>
    <mergeCell ref="F48:F49"/>
    <mergeCell ref="G48:G49"/>
    <mergeCell ref="H48:H49"/>
    <mergeCell ref="L48:L49"/>
    <mergeCell ref="F45:F46"/>
    <mergeCell ref="G45:G46"/>
    <mergeCell ref="H45:H46"/>
    <mergeCell ref="A40:A41"/>
    <mergeCell ref="A35:A36"/>
    <mergeCell ref="B35:B36"/>
    <mergeCell ref="C35:C36"/>
    <mergeCell ref="G35:G36"/>
    <mergeCell ref="H35:H36"/>
    <mergeCell ref="A45:A46"/>
    <mergeCell ref="B45:B46"/>
    <mergeCell ref="C45:C49"/>
    <mergeCell ref="D45:D46"/>
    <mergeCell ref="E45:E46"/>
    <mergeCell ref="A48:A49"/>
    <mergeCell ref="B48:B49"/>
    <mergeCell ref="D48:D49"/>
    <mergeCell ref="E48:E49"/>
    <mergeCell ref="A43:A44"/>
    <mergeCell ref="B42:B44"/>
  </mergeCells>
  <conditionalFormatting sqref="Q35 Q37 Q25 Q29 Q23 Q45 Q42:Q43 Q8 Q27 Q31 Q47 Q33 Q39:Q40 Q12:Q13 Q15:Q20">
    <cfRule type="cellIs" dxfId="334" priority="146" operator="equal">
      <formula>"Not Applicable"</formula>
    </cfRule>
    <cfRule type="cellIs" dxfId="333" priority="147" operator="equal">
      <formula>"Target Exceeded"</formula>
    </cfRule>
    <cfRule type="cellIs" dxfId="332" priority="148" operator="equal">
      <formula>"Target Partially Met"</formula>
    </cfRule>
    <cfRule type="cellIs" dxfId="331" priority="149" operator="equal">
      <formula>"Nil Achieved"</formula>
    </cfRule>
    <cfRule type="cellIs" dxfId="330" priority="150" operator="equal">
      <formula>"Target Met"</formula>
    </cfRule>
  </conditionalFormatting>
  <conditionalFormatting sqref="Q23 Q25 Q29 Q37 Q45 Q42:Q43 Q8 Q27 Q31 Q35 Q47 Q33 Q39:Q40 Q12:Q13 Q15:Q20">
    <cfRule type="cellIs" dxfId="329" priority="141" operator="equal">
      <formula>"Not Applicable"</formula>
    </cfRule>
    <cfRule type="cellIs" dxfId="328" priority="142" operator="equal">
      <formula>"Target Partially Met"</formula>
    </cfRule>
    <cfRule type="cellIs" dxfId="327" priority="143" operator="equal">
      <formula>"Target Exceeded"</formula>
    </cfRule>
    <cfRule type="cellIs" dxfId="326" priority="144" operator="equal">
      <formula>"Nil Achieved"</formula>
    </cfRule>
    <cfRule type="cellIs" dxfId="325" priority="145" operator="equal">
      <formula>"Target Met"</formula>
    </cfRule>
  </conditionalFormatting>
  <conditionalFormatting sqref="Q9">
    <cfRule type="cellIs" dxfId="324" priority="136" operator="equal">
      <formula>"Not Applicable"</formula>
    </cfRule>
    <cfRule type="cellIs" dxfId="323" priority="137" operator="equal">
      <formula>"Target Exceeded"</formula>
    </cfRule>
    <cfRule type="cellIs" dxfId="322" priority="138" operator="equal">
      <formula>"Target Partially Met"</formula>
    </cfRule>
    <cfRule type="cellIs" dxfId="321" priority="139" operator="equal">
      <formula>"Nil Achieved"</formula>
    </cfRule>
    <cfRule type="cellIs" dxfId="320" priority="140" operator="equal">
      <formula>"Target Met"</formula>
    </cfRule>
  </conditionalFormatting>
  <conditionalFormatting sqref="Q9">
    <cfRule type="cellIs" dxfId="319" priority="131" operator="equal">
      <formula>"Not Applicable"</formula>
    </cfRule>
    <cfRule type="cellIs" dxfId="318" priority="132" operator="equal">
      <formula>"Target Partially Met"</formula>
    </cfRule>
    <cfRule type="cellIs" dxfId="317" priority="133" operator="equal">
      <formula>"Target Exceeded"</formula>
    </cfRule>
    <cfRule type="cellIs" dxfId="316" priority="134" operator="equal">
      <formula>"Nil Achieved"</formula>
    </cfRule>
    <cfRule type="cellIs" dxfId="315" priority="135" operator="equal">
      <formula>"Target Met"</formula>
    </cfRule>
  </conditionalFormatting>
  <conditionalFormatting sqref="Q9">
    <cfRule type="cellIs" dxfId="314" priority="126" operator="equal">
      <formula>"Not Applicable"</formula>
    </cfRule>
    <cfRule type="cellIs" dxfId="313" priority="127" operator="equal">
      <formula>"Target Exceeded"</formula>
    </cfRule>
    <cfRule type="cellIs" dxfId="312" priority="128" operator="equal">
      <formula>"Target Partially Met"</formula>
    </cfRule>
    <cfRule type="cellIs" dxfId="311" priority="129" operator="equal">
      <formula>"Nil Achieved"</formula>
    </cfRule>
    <cfRule type="cellIs" dxfId="310" priority="130" operator="equal">
      <formula>"Target Met"</formula>
    </cfRule>
  </conditionalFormatting>
  <conditionalFormatting sqref="Q9">
    <cfRule type="cellIs" dxfId="309" priority="121" operator="equal">
      <formula>"Not Applicable"</formula>
    </cfRule>
    <cfRule type="cellIs" dxfId="308" priority="122" operator="equal">
      <formula>"Target Partially Met"</formula>
    </cfRule>
    <cfRule type="cellIs" dxfId="307" priority="123" operator="equal">
      <formula>"Target Exceeded"</formula>
    </cfRule>
    <cfRule type="cellIs" dxfId="306" priority="124" operator="equal">
      <formula>"Nil Achieved"</formula>
    </cfRule>
    <cfRule type="cellIs" dxfId="305" priority="125" operator="equal">
      <formula>"Target Met"</formula>
    </cfRule>
  </conditionalFormatting>
  <conditionalFormatting sqref="Q10">
    <cfRule type="cellIs" dxfId="304" priority="116" operator="equal">
      <formula>"Not Applicable"</formula>
    </cfRule>
    <cfRule type="cellIs" dxfId="303" priority="117" operator="equal">
      <formula>"Target Exceeded"</formula>
    </cfRule>
    <cfRule type="cellIs" dxfId="302" priority="118" operator="equal">
      <formula>"Target Partially Met"</formula>
    </cfRule>
    <cfRule type="cellIs" dxfId="301" priority="119" operator="equal">
      <formula>"Nil Achieved"</formula>
    </cfRule>
    <cfRule type="cellIs" dxfId="300" priority="120" operator="equal">
      <formula>"Target Met"</formula>
    </cfRule>
  </conditionalFormatting>
  <conditionalFormatting sqref="Q10">
    <cfRule type="cellIs" dxfId="299" priority="111" operator="equal">
      <formula>"Not Applicable"</formula>
    </cfRule>
    <cfRule type="cellIs" dxfId="298" priority="112" operator="equal">
      <formula>"Target Partially Met"</formula>
    </cfRule>
    <cfRule type="cellIs" dxfId="297" priority="113" operator="equal">
      <formula>"Target Exceeded"</formula>
    </cfRule>
    <cfRule type="cellIs" dxfId="296" priority="114" operator="equal">
      <formula>"Nil Achieved"</formula>
    </cfRule>
    <cfRule type="cellIs" dxfId="295" priority="115" operator="equal">
      <formula>"Target Met"</formula>
    </cfRule>
  </conditionalFormatting>
  <conditionalFormatting sqref="Q10">
    <cfRule type="cellIs" dxfId="294" priority="106" operator="equal">
      <formula>"Not Applicable"</formula>
    </cfRule>
    <cfRule type="cellIs" dxfId="293" priority="107" operator="equal">
      <formula>"Target Exceeded"</formula>
    </cfRule>
    <cfRule type="cellIs" dxfId="292" priority="108" operator="equal">
      <formula>"Target Partially Met"</formula>
    </cfRule>
    <cfRule type="cellIs" dxfId="291" priority="109" operator="equal">
      <formula>"Nil Achieved"</formula>
    </cfRule>
    <cfRule type="cellIs" dxfId="290" priority="110" operator="equal">
      <formula>"Target Met"</formula>
    </cfRule>
  </conditionalFormatting>
  <conditionalFormatting sqref="Q10">
    <cfRule type="cellIs" dxfId="289" priority="101" operator="equal">
      <formula>"Not Applicable"</formula>
    </cfRule>
    <cfRule type="cellIs" dxfId="288" priority="102" operator="equal">
      <formula>"Target Partially Met"</formula>
    </cfRule>
    <cfRule type="cellIs" dxfId="287" priority="103" operator="equal">
      <formula>"Target Exceeded"</formula>
    </cfRule>
    <cfRule type="cellIs" dxfId="286" priority="104" operator="equal">
      <formula>"Nil Achieved"</formula>
    </cfRule>
    <cfRule type="cellIs" dxfId="285" priority="105" operator="equal">
      <formula>"Target Met"</formula>
    </cfRule>
  </conditionalFormatting>
  <conditionalFormatting sqref="Q11">
    <cfRule type="cellIs" dxfId="284" priority="96" operator="equal">
      <formula>"Not Applicable"</formula>
    </cfRule>
    <cfRule type="cellIs" dxfId="283" priority="97" operator="equal">
      <formula>"Target Exceeded"</formula>
    </cfRule>
    <cfRule type="cellIs" dxfId="282" priority="98" operator="equal">
      <formula>"Target Partially Met"</formula>
    </cfRule>
    <cfRule type="cellIs" dxfId="281" priority="99" operator="equal">
      <formula>"Nil Achieved"</formula>
    </cfRule>
    <cfRule type="cellIs" dxfId="280" priority="100" operator="equal">
      <formula>"Target Met"</formula>
    </cfRule>
  </conditionalFormatting>
  <conditionalFormatting sqref="Q11">
    <cfRule type="cellIs" dxfId="279" priority="91" operator="equal">
      <formula>"Not Applicable"</formula>
    </cfRule>
    <cfRule type="cellIs" dxfId="278" priority="92" operator="equal">
      <formula>"Target Partially Met"</formula>
    </cfRule>
    <cfRule type="cellIs" dxfId="277" priority="93" operator="equal">
      <formula>"Target Exceeded"</formula>
    </cfRule>
    <cfRule type="cellIs" dxfId="276" priority="94" operator="equal">
      <formula>"Nil Achieved"</formula>
    </cfRule>
    <cfRule type="cellIs" dxfId="275" priority="95" operator="equal">
      <formula>"Target Met"</formula>
    </cfRule>
  </conditionalFormatting>
  <conditionalFormatting sqref="Q11">
    <cfRule type="cellIs" dxfId="274" priority="86" operator="equal">
      <formula>"Not Applicable"</formula>
    </cfRule>
    <cfRule type="cellIs" dxfId="273" priority="87" operator="equal">
      <formula>"Target Exceeded"</formula>
    </cfRule>
    <cfRule type="cellIs" dxfId="272" priority="88" operator="equal">
      <formula>"Target Partially Met"</formula>
    </cfRule>
    <cfRule type="cellIs" dxfId="271" priority="89" operator="equal">
      <formula>"Nil Achieved"</formula>
    </cfRule>
    <cfRule type="cellIs" dxfId="270" priority="90" operator="equal">
      <formula>"Target Met"</formula>
    </cfRule>
  </conditionalFormatting>
  <conditionalFormatting sqref="Q11">
    <cfRule type="cellIs" dxfId="269" priority="81" operator="equal">
      <formula>"Not Applicable"</formula>
    </cfRule>
    <cfRule type="cellIs" dxfId="268" priority="82" operator="equal">
      <formula>"Target Partially Met"</formula>
    </cfRule>
    <cfRule type="cellIs" dxfId="267" priority="83" operator="equal">
      <formula>"Target Exceeded"</formula>
    </cfRule>
    <cfRule type="cellIs" dxfId="266" priority="84" operator="equal">
      <formula>"Nil Achieved"</formula>
    </cfRule>
    <cfRule type="cellIs" dxfId="265" priority="85" operator="equal">
      <formula>"Target Met"</formula>
    </cfRule>
  </conditionalFormatting>
  <conditionalFormatting sqref="Q14">
    <cfRule type="cellIs" dxfId="264" priority="76" operator="equal">
      <formula>"Not Applicable"</formula>
    </cfRule>
    <cfRule type="cellIs" dxfId="263" priority="77" operator="equal">
      <formula>"Target Exceeded"</formula>
    </cfRule>
    <cfRule type="cellIs" dxfId="262" priority="78" operator="equal">
      <formula>"Target Partially Met"</formula>
    </cfRule>
    <cfRule type="cellIs" dxfId="261" priority="79" operator="equal">
      <formula>"Nil Achieved"</formula>
    </cfRule>
    <cfRule type="cellIs" dxfId="260" priority="80" operator="equal">
      <formula>"Target Met"</formula>
    </cfRule>
  </conditionalFormatting>
  <conditionalFormatting sqref="Q14">
    <cfRule type="cellIs" dxfId="259" priority="71" operator="equal">
      <formula>"Not Applicable"</formula>
    </cfRule>
    <cfRule type="cellIs" dxfId="258" priority="72" operator="equal">
      <formula>"Target Partially Met"</formula>
    </cfRule>
    <cfRule type="cellIs" dxfId="257" priority="73" operator="equal">
      <formula>"Target Exceeded"</formula>
    </cfRule>
    <cfRule type="cellIs" dxfId="256" priority="74" operator="equal">
      <formula>"Nil Achieved"</formula>
    </cfRule>
    <cfRule type="cellIs" dxfId="255" priority="75" operator="equal">
      <formula>"Target Met"</formula>
    </cfRule>
  </conditionalFormatting>
  <conditionalFormatting sqref="Q14">
    <cfRule type="cellIs" dxfId="254" priority="66" operator="equal">
      <formula>"Not Applicable"</formula>
    </cfRule>
    <cfRule type="cellIs" dxfId="253" priority="67" operator="equal">
      <formula>"Target Exceeded"</formula>
    </cfRule>
    <cfRule type="cellIs" dxfId="252" priority="68" operator="equal">
      <formula>"Target Partially Met"</formula>
    </cfRule>
    <cfRule type="cellIs" dxfId="251" priority="69" operator="equal">
      <formula>"Nil Achieved"</formula>
    </cfRule>
    <cfRule type="cellIs" dxfId="250" priority="70" operator="equal">
      <formula>"Target Met"</formula>
    </cfRule>
  </conditionalFormatting>
  <conditionalFormatting sqref="Q14">
    <cfRule type="cellIs" dxfId="249" priority="61" operator="equal">
      <formula>"Not Applicable"</formula>
    </cfRule>
    <cfRule type="cellIs" dxfId="248" priority="62" operator="equal">
      <formula>"Target Partially Met"</formula>
    </cfRule>
    <cfRule type="cellIs" dxfId="247" priority="63" operator="equal">
      <formula>"Target Exceeded"</formula>
    </cfRule>
    <cfRule type="cellIs" dxfId="246" priority="64" operator="equal">
      <formula>"Nil Achieved"</formula>
    </cfRule>
    <cfRule type="cellIs" dxfId="245" priority="65" operator="equal">
      <formula>"Target Met"</formula>
    </cfRule>
  </conditionalFormatting>
  <conditionalFormatting sqref="Q22">
    <cfRule type="cellIs" dxfId="244" priority="56" operator="equal">
      <formula>"Not Applicable"</formula>
    </cfRule>
    <cfRule type="cellIs" dxfId="243" priority="57" operator="equal">
      <formula>"Target Exceeded"</formula>
    </cfRule>
    <cfRule type="cellIs" dxfId="242" priority="58" operator="equal">
      <formula>"Target Partially Met"</formula>
    </cfRule>
    <cfRule type="cellIs" dxfId="241" priority="59" operator="equal">
      <formula>"Nil Achieved"</formula>
    </cfRule>
    <cfRule type="cellIs" dxfId="240" priority="60" operator="equal">
      <formula>"Target Met"</formula>
    </cfRule>
  </conditionalFormatting>
  <conditionalFormatting sqref="Q22">
    <cfRule type="cellIs" dxfId="239" priority="51" operator="equal">
      <formula>"Not Applicable"</formula>
    </cfRule>
    <cfRule type="cellIs" dxfId="238" priority="52" operator="equal">
      <formula>"Target Partially Met"</formula>
    </cfRule>
    <cfRule type="cellIs" dxfId="237" priority="53" operator="equal">
      <formula>"Target Exceeded"</formula>
    </cfRule>
    <cfRule type="cellIs" dxfId="236" priority="54" operator="equal">
      <formula>"Nil Achieved"</formula>
    </cfRule>
    <cfRule type="cellIs" dxfId="235" priority="55" operator="equal">
      <formula>"Target Met"</formula>
    </cfRule>
  </conditionalFormatting>
  <conditionalFormatting sqref="Q22">
    <cfRule type="cellIs" dxfId="234" priority="46" operator="equal">
      <formula>"Not Applicable"</formula>
    </cfRule>
    <cfRule type="cellIs" dxfId="233" priority="47" operator="equal">
      <formula>"Target Exceeded"</formula>
    </cfRule>
    <cfRule type="cellIs" dxfId="232" priority="48" operator="equal">
      <formula>"Target Partially Met"</formula>
    </cfRule>
    <cfRule type="cellIs" dxfId="231" priority="49" operator="equal">
      <formula>"Nil Achieved"</formula>
    </cfRule>
    <cfRule type="cellIs" dxfId="230" priority="50" operator="equal">
      <formula>"Target Met"</formula>
    </cfRule>
  </conditionalFormatting>
  <conditionalFormatting sqref="Q22">
    <cfRule type="cellIs" dxfId="229" priority="41" operator="equal">
      <formula>"Not Applicable"</formula>
    </cfRule>
    <cfRule type="cellIs" dxfId="228" priority="42" operator="equal">
      <formula>"Target Partially Met"</formula>
    </cfRule>
    <cfRule type="cellIs" dxfId="227" priority="43" operator="equal">
      <formula>"Target Exceeded"</formula>
    </cfRule>
    <cfRule type="cellIs" dxfId="226" priority="44" operator="equal">
      <formula>"Nil Achieved"</formula>
    </cfRule>
    <cfRule type="cellIs" dxfId="225" priority="45" operator="equal">
      <formula>"Target Met"</formula>
    </cfRule>
  </conditionalFormatting>
  <conditionalFormatting sqref="Q48">
    <cfRule type="cellIs" dxfId="224" priority="36" operator="equal">
      <formula>"Not Applicable"</formula>
    </cfRule>
    <cfRule type="cellIs" dxfId="223" priority="37" operator="equal">
      <formula>"Target Exceeded"</formula>
    </cfRule>
    <cfRule type="cellIs" dxfId="222" priority="38" operator="equal">
      <formula>"Target Partially Met"</formula>
    </cfRule>
    <cfRule type="cellIs" dxfId="221" priority="39" operator="equal">
      <formula>"Nil Achieved"</formula>
    </cfRule>
    <cfRule type="cellIs" dxfId="220" priority="40" operator="equal">
      <formula>"Target Met"</formula>
    </cfRule>
  </conditionalFormatting>
  <conditionalFormatting sqref="Q48">
    <cfRule type="cellIs" dxfId="219" priority="31" operator="equal">
      <formula>"Not Applicable"</formula>
    </cfRule>
    <cfRule type="cellIs" dxfId="218" priority="32" operator="equal">
      <formula>"Target Partially Met"</formula>
    </cfRule>
    <cfRule type="cellIs" dxfId="217" priority="33" operator="equal">
      <formula>"Target Exceeded"</formula>
    </cfRule>
    <cfRule type="cellIs" dxfId="216" priority="34" operator="equal">
      <formula>"Nil Achieved"</formula>
    </cfRule>
    <cfRule type="cellIs" dxfId="215" priority="35" operator="equal">
      <formula>"Target Met"</formula>
    </cfRule>
  </conditionalFormatting>
  <conditionalFormatting sqref="Q48">
    <cfRule type="cellIs" dxfId="214" priority="26" operator="equal">
      <formula>"Not Applicable"</formula>
    </cfRule>
    <cfRule type="cellIs" dxfId="213" priority="27" operator="equal">
      <formula>"Target Exceeded"</formula>
    </cfRule>
    <cfRule type="cellIs" dxfId="212" priority="28" operator="equal">
      <formula>"Target Partially Met"</formula>
    </cfRule>
    <cfRule type="cellIs" dxfId="211" priority="29" operator="equal">
      <formula>"Nil Achieved"</formula>
    </cfRule>
    <cfRule type="cellIs" dxfId="210" priority="30" operator="equal">
      <formula>"Target Met"</formula>
    </cfRule>
  </conditionalFormatting>
  <conditionalFormatting sqref="Q48">
    <cfRule type="cellIs" dxfId="209" priority="21" operator="equal">
      <formula>"Not Applicable"</formula>
    </cfRule>
    <cfRule type="cellIs" dxfId="208" priority="22" operator="equal">
      <formula>"Target Partially Met"</formula>
    </cfRule>
    <cfRule type="cellIs" dxfId="207" priority="23" operator="equal">
      <formula>"Target Exceeded"</formula>
    </cfRule>
    <cfRule type="cellIs" dxfId="206" priority="24" operator="equal">
      <formula>"Nil Achieved"</formula>
    </cfRule>
    <cfRule type="cellIs" dxfId="205" priority="25" operator="equal">
      <formula>"Target Met"</formula>
    </cfRule>
  </conditionalFormatting>
  <conditionalFormatting sqref="Q50">
    <cfRule type="cellIs" dxfId="204" priority="16" operator="equal">
      <formula>"Not Applicable"</formula>
    </cfRule>
    <cfRule type="cellIs" dxfId="203" priority="17" operator="equal">
      <formula>"Target Exceeded"</formula>
    </cfRule>
    <cfRule type="cellIs" dxfId="202" priority="18" operator="equal">
      <formula>"Target Partially Met"</formula>
    </cfRule>
    <cfRule type="cellIs" dxfId="201" priority="19" operator="equal">
      <formula>"Nil Achieved"</formula>
    </cfRule>
    <cfRule type="cellIs" dxfId="200" priority="20" operator="equal">
      <formula>"Target Met"</formula>
    </cfRule>
  </conditionalFormatting>
  <conditionalFormatting sqref="Q50">
    <cfRule type="cellIs" dxfId="199" priority="11" operator="equal">
      <formula>"Not Applicable"</formula>
    </cfRule>
    <cfRule type="cellIs" dxfId="198" priority="12" operator="equal">
      <formula>"Target Partially Met"</formula>
    </cfRule>
    <cfRule type="cellIs" dxfId="197" priority="13" operator="equal">
      <formula>"Target Exceeded"</formula>
    </cfRule>
    <cfRule type="cellIs" dxfId="196" priority="14" operator="equal">
      <formula>"Nil Achieved"</formula>
    </cfRule>
    <cfRule type="cellIs" dxfId="195" priority="15" operator="equal">
      <formula>"Target Met"</formula>
    </cfRule>
  </conditionalFormatting>
  <conditionalFormatting sqref="Q50">
    <cfRule type="cellIs" dxfId="194" priority="6" operator="equal">
      <formula>"Not Applicable"</formula>
    </cfRule>
    <cfRule type="cellIs" dxfId="193" priority="7" operator="equal">
      <formula>"Target Exceeded"</formula>
    </cfRule>
    <cfRule type="cellIs" dxfId="192" priority="8" operator="equal">
      <formula>"Target Partially Met"</formula>
    </cfRule>
    <cfRule type="cellIs" dxfId="191" priority="9" operator="equal">
      <formula>"Nil Achieved"</formula>
    </cfRule>
    <cfRule type="cellIs" dxfId="190" priority="10" operator="equal">
      <formula>"Target Met"</formula>
    </cfRule>
  </conditionalFormatting>
  <conditionalFormatting sqref="Q50">
    <cfRule type="cellIs" dxfId="189" priority="1" operator="equal">
      <formula>"Not Applicable"</formula>
    </cfRule>
    <cfRule type="cellIs" dxfId="188" priority="2" operator="equal">
      <formula>"Target Partially Met"</formula>
    </cfRule>
    <cfRule type="cellIs" dxfId="187" priority="3" operator="equal">
      <formula>"Target Exceeded"</formula>
    </cfRule>
    <cfRule type="cellIs" dxfId="186" priority="4" operator="equal">
      <formula>"Nil Achieved"</formula>
    </cfRule>
    <cfRule type="cellIs" dxfId="185" priority="5" operator="equal">
      <formula>"Target Met"</formula>
    </cfRule>
  </conditionalFormatting>
  <pageMargins left="0.70866141732283472" right="0.70866141732283472" top="0.74803149606299213" bottom="0.74803149606299213" header="0.31496062992125984" footer="0.31496062992125984"/>
  <pageSetup paperSize="9" scale="65" firstPageNumber="53" orientation="landscape" r:id="rId1"/>
  <headerFooter>
    <oddHeader>&amp;CSDBIP 2012/2013</oddHeader>
    <oddFooter>Page &amp;P of &amp;N</oddFooter>
  </headerFooter>
  <rowBreaks count="4" manualBreakCount="4">
    <brk id="9" max="19" man="1"/>
    <brk id="15" max="19" man="1"/>
    <brk id="22" max="19" man="1"/>
    <brk id="30" max="19"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[1]Sheet1!#REF!</xm:f>
          </x14:formula1>
          <xm:sqref>Q8 Q12:Q13 Q25 Q47 Q45 Q42:Q43 Q39:Q40 Q37 Q35 Q33 Q31 Q29 Q27 Q23 Q15:Q20</xm:sqref>
        </x14:dataValidation>
        <x14:dataValidation type="list" allowBlank="1" showInputMessage="1" showErrorMessage="1">
          <x14:formula1>
            <xm:f>[1]Sheet1!#REF!</xm:f>
          </x14:formula1>
          <xm:sqref>Q9:Q11 Q14 Q22 Q48 Q50</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SheetLayoutView="100" workbookViewId="0">
      <selection activeCell="D10" sqref="D10"/>
    </sheetView>
  </sheetViews>
  <sheetFormatPr defaultColWidth="8.85546875" defaultRowHeight="15" x14ac:dyDescent="0.25"/>
  <cols>
    <col min="1" max="13" width="8.85546875" style="2"/>
    <col min="14" max="14" width="20.28515625" style="2" customWidth="1"/>
    <col min="15" max="16384" width="8.85546875" style="2"/>
  </cols>
  <sheetData>
    <row r="1" spans="1:12" ht="23.25" x14ac:dyDescent="0.35">
      <c r="A1" s="520" t="s">
        <v>2691</v>
      </c>
      <c r="B1" s="521"/>
      <c r="C1" s="521"/>
      <c r="D1" s="521"/>
      <c r="E1" s="521"/>
      <c r="F1" s="521"/>
      <c r="G1" s="521"/>
      <c r="H1" s="521"/>
      <c r="I1" s="521"/>
      <c r="J1" s="521"/>
      <c r="K1" s="522"/>
      <c r="L1" s="1"/>
    </row>
    <row r="2" spans="1:12" ht="28.5" customHeight="1" x14ac:dyDescent="0.25">
      <c r="A2" s="523"/>
      <c r="B2" s="524"/>
      <c r="C2" s="524"/>
      <c r="D2" s="524"/>
      <c r="E2" s="524"/>
      <c r="F2" s="524"/>
      <c r="G2" s="524"/>
      <c r="H2" s="524"/>
      <c r="I2" s="524"/>
      <c r="J2" s="524"/>
      <c r="K2" s="525"/>
    </row>
    <row r="3" spans="1:12" x14ac:dyDescent="0.25">
      <c r="A3" s="3"/>
      <c r="K3" s="4"/>
    </row>
    <row r="4" spans="1:12" x14ac:dyDescent="0.25">
      <c r="A4" s="3"/>
      <c r="K4" s="4"/>
    </row>
    <row r="5" spans="1:12" x14ac:dyDescent="0.25">
      <c r="A5" s="3"/>
      <c r="K5" s="4"/>
    </row>
    <row r="6" spans="1:12" x14ac:dyDescent="0.25">
      <c r="A6" s="3"/>
      <c r="K6" s="4"/>
    </row>
    <row r="7" spans="1:12" x14ac:dyDescent="0.25">
      <c r="A7" s="3"/>
      <c r="K7" s="4"/>
    </row>
    <row r="8" spans="1:12" x14ac:dyDescent="0.25">
      <c r="A8" s="3"/>
      <c r="K8" s="4"/>
    </row>
    <row r="9" spans="1:12" x14ac:dyDescent="0.25">
      <c r="A9" s="3"/>
      <c r="K9" s="4"/>
    </row>
    <row r="10" spans="1:12" x14ac:dyDescent="0.25">
      <c r="A10" s="3"/>
      <c r="K10" s="4"/>
    </row>
    <row r="11" spans="1:12" x14ac:dyDescent="0.25">
      <c r="A11" s="3"/>
      <c r="K11" s="4"/>
    </row>
    <row r="12" spans="1:12" x14ac:dyDescent="0.25">
      <c r="A12" s="3"/>
      <c r="K12" s="4"/>
    </row>
    <row r="13" spans="1:12" x14ac:dyDescent="0.25">
      <c r="A13" s="3"/>
      <c r="K13" s="4"/>
    </row>
    <row r="14" spans="1:12" x14ac:dyDescent="0.25">
      <c r="A14" s="3"/>
      <c r="K14" s="4"/>
    </row>
    <row r="15" spans="1:12" x14ac:dyDescent="0.25">
      <c r="A15" s="3"/>
      <c r="K15" s="4"/>
    </row>
    <row r="16" spans="1:12" x14ac:dyDescent="0.25">
      <c r="A16" s="3"/>
      <c r="K16" s="4"/>
    </row>
    <row r="17" spans="1:11" x14ac:dyDescent="0.25">
      <c r="A17" s="3"/>
      <c r="K17" s="4"/>
    </row>
    <row r="18" spans="1:11" x14ac:dyDescent="0.25">
      <c r="A18" s="3"/>
      <c r="K18" s="4"/>
    </row>
    <row r="19" spans="1:11" x14ac:dyDescent="0.25">
      <c r="A19" s="3"/>
      <c r="K19" s="4"/>
    </row>
    <row r="20" spans="1:11" x14ac:dyDescent="0.25">
      <c r="A20" s="3"/>
      <c r="K20" s="4"/>
    </row>
    <row r="21" spans="1:11" x14ac:dyDescent="0.25">
      <c r="A21" s="3"/>
      <c r="K21" s="4"/>
    </row>
    <row r="22" spans="1:11" x14ac:dyDescent="0.25">
      <c r="A22" s="3"/>
      <c r="K22" s="4"/>
    </row>
    <row r="23" spans="1:11" x14ac:dyDescent="0.25">
      <c r="A23" s="3"/>
      <c r="K23" s="4"/>
    </row>
    <row r="24" spans="1:11" x14ac:dyDescent="0.25">
      <c r="A24" s="3"/>
      <c r="K24" s="4"/>
    </row>
    <row r="25" spans="1:11" x14ac:dyDescent="0.25">
      <c r="A25" s="3"/>
      <c r="K25" s="4"/>
    </row>
    <row r="26" spans="1:11" x14ac:dyDescent="0.25">
      <c r="A26" s="3"/>
      <c r="K26" s="4"/>
    </row>
    <row r="27" spans="1:11" x14ac:dyDescent="0.25">
      <c r="A27" s="3"/>
      <c r="K27" s="4"/>
    </row>
    <row r="28" spans="1:11" x14ac:dyDescent="0.25">
      <c r="A28" s="3"/>
      <c r="K28" s="4"/>
    </row>
    <row r="29" spans="1:11" x14ac:dyDescent="0.25">
      <c r="A29" s="3"/>
      <c r="K29" s="4"/>
    </row>
    <row r="30" spans="1:11" x14ac:dyDescent="0.25">
      <c r="A30" s="3"/>
      <c r="K30" s="4"/>
    </row>
    <row r="31" spans="1:11" x14ac:dyDescent="0.25">
      <c r="A31" s="3"/>
      <c r="K31" s="4"/>
    </row>
    <row r="32" spans="1:11" ht="92.25" customHeight="1" x14ac:dyDescent="0.35">
      <c r="A32" s="3"/>
      <c r="B32" s="526" t="s">
        <v>2</v>
      </c>
      <c r="C32" s="526"/>
      <c r="D32" s="526"/>
      <c r="E32" s="526"/>
      <c r="F32" s="526"/>
      <c r="G32" s="526"/>
      <c r="H32" s="526"/>
      <c r="I32" s="526"/>
      <c r="J32" s="526"/>
      <c r="K32" s="4"/>
    </row>
    <row r="33" spans="1:11" x14ac:dyDescent="0.25">
      <c r="A33" s="3"/>
      <c r="B33" s="5"/>
      <c r="C33" s="5"/>
      <c r="D33" s="5"/>
      <c r="E33" s="5"/>
      <c r="F33" s="5"/>
      <c r="G33" s="5"/>
      <c r="H33" s="5"/>
      <c r="I33" s="5"/>
      <c r="J33" s="5"/>
      <c r="K33" s="4"/>
    </row>
    <row r="34" spans="1:11" ht="60.75" customHeight="1" x14ac:dyDescent="0.35">
      <c r="A34" s="3"/>
      <c r="B34" s="526"/>
      <c r="C34" s="526"/>
      <c r="D34" s="526"/>
      <c r="E34" s="526"/>
      <c r="F34" s="526"/>
      <c r="G34" s="526"/>
      <c r="H34" s="526"/>
      <c r="I34" s="526"/>
      <c r="J34" s="526"/>
      <c r="K34" s="4"/>
    </row>
    <row r="35" spans="1:11" x14ac:dyDescent="0.25">
      <c r="A35" s="3"/>
      <c r="B35" s="5"/>
      <c r="C35" s="5"/>
      <c r="D35" s="5"/>
      <c r="E35" s="5"/>
      <c r="F35" s="5"/>
      <c r="G35" s="5"/>
      <c r="H35" s="5"/>
      <c r="I35" s="5"/>
      <c r="J35" s="5"/>
      <c r="K35" s="4"/>
    </row>
    <row r="36" spans="1:11" ht="23.25" customHeight="1" x14ac:dyDescent="0.35">
      <c r="A36" s="6"/>
      <c r="B36" s="527"/>
      <c r="C36" s="527"/>
      <c r="D36" s="527"/>
      <c r="E36" s="527"/>
      <c r="F36" s="527"/>
      <c r="G36" s="527"/>
      <c r="H36" s="527"/>
      <c r="I36" s="527"/>
      <c r="J36" s="527"/>
      <c r="K36" s="7"/>
    </row>
  </sheetData>
  <mergeCells count="4">
    <mergeCell ref="A1:K2"/>
    <mergeCell ref="B32:J32"/>
    <mergeCell ref="B34:J34"/>
    <mergeCell ref="B36:J36"/>
  </mergeCells>
  <pageMargins left="0.70866141732283505" right="0.70866141732283505" top="0.74803149606299202" bottom="0.74803149606299202" header="0.31496062992126" footer="0.31496062992126"/>
  <pageSetup scale="90" firstPageNumber="60" orientation="portrait" r:id="rId1"/>
  <headerFooter>
    <oddHeader>&amp;CSDBIP 2012/2013</oddHeader>
    <oddFooter>Page &amp;P of &amp;N</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2517</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2518</v>
      </c>
    </row>
    <row r="13" spans="1:16" s="170" customFormat="1" ht="18" x14ac:dyDescent="0.25"/>
    <row r="14" spans="1:16" s="170" customFormat="1" ht="18" x14ac:dyDescent="0.25">
      <c r="D14" s="171">
        <v>1.1000000000000001</v>
      </c>
      <c r="E14" s="169" t="s">
        <v>2453</v>
      </c>
      <c r="F14" s="170">
        <v>38</v>
      </c>
    </row>
    <row r="15" spans="1:16" s="170" customFormat="1" ht="18.75" x14ac:dyDescent="0.3">
      <c r="D15" s="170" t="s">
        <v>2454</v>
      </c>
      <c r="E15" s="172" t="s">
        <v>2455</v>
      </c>
      <c r="F15" s="170">
        <v>38</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39" spans="4:7" hidden="1" x14ac:dyDescent="0.3"/>
    <row r="40" spans="4:7" hidden="1" x14ac:dyDescent="0.3"/>
    <row r="41" spans="4:7" hidden="1" x14ac:dyDescent="0.3"/>
    <row r="42" spans="4:7" s="170" customFormat="1" ht="18" hidden="1" x14ac:dyDescent="0.25">
      <c r="D42" s="175"/>
      <c r="E42" s="176"/>
      <c r="F42" s="177"/>
      <c r="G42" s="177"/>
    </row>
    <row r="43" spans="4:7" hidden="1" x14ac:dyDescent="0.3">
      <c r="D43" s="178"/>
      <c r="E43" s="178"/>
      <c r="F43" s="178"/>
      <c r="G43" s="178"/>
    </row>
    <row r="44" spans="4:7" s="170" customFormat="1" ht="18" hidden="1" x14ac:dyDescent="0.25">
      <c r="D44" s="177"/>
      <c r="E44" s="177"/>
      <c r="F44" s="177"/>
      <c r="G44" s="177"/>
    </row>
    <row r="45" spans="4:7" s="198" customFormat="1" ht="15.75" hidden="1" x14ac:dyDescent="0.25">
      <c r="D45" s="179"/>
      <c r="E45" s="179"/>
      <c r="F45" s="179"/>
      <c r="G45" s="179"/>
    </row>
    <row r="46" spans="4:7" hidden="1" x14ac:dyDescent="0.3"/>
    <row r="47" spans="4:7" hidden="1" x14ac:dyDescent="0.3"/>
    <row r="48" spans="4:7" s="170" customFormat="1" ht="18.75" customHeight="1" x14ac:dyDescent="0.25">
      <c r="D48" s="171"/>
    </row>
    <row r="72" spans="4:7" s="170" customFormat="1" ht="18" x14ac:dyDescent="0.25">
      <c r="D72" s="175"/>
      <c r="E72" s="176"/>
      <c r="F72" s="177"/>
      <c r="G72" s="177"/>
    </row>
    <row r="73" spans="4:7" s="170" customFormat="1" ht="18" x14ac:dyDescent="0.25">
      <c r="D73" s="177"/>
      <c r="E73" s="177"/>
      <c r="F73" s="177"/>
      <c r="G73" s="177"/>
    </row>
    <row r="74" spans="4:7" s="170" customFormat="1" ht="18" x14ac:dyDescent="0.25">
      <c r="D74" s="177"/>
      <c r="E74" s="177"/>
      <c r="F74" s="177"/>
      <c r="G74" s="177"/>
    </row>
    <row r="75" spans="4:7" s="198" customFormat="1" ht="15.75" x14ac:dyDescent="0.25">
      <c r="D75" s="179"/>
      <c r="E75" s="179"/>
      <c r="F75" s="179"/>
      <c r="G75"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94" fitToHeight="25" orientation="portrait" r:id="rId1"/>
  <headerFooter>
    <oddFooter>Page &amp;P of &amp;N</oddFooter>
  </headerFooter>
  <rowBreaks count="1" manualBreakCount="1">
    <brk id="46" max="16383" man="1"/>
  </rowBreak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view="pageBreakPreview" topLeftCell="D1" zoomScaleSheetLayoutView="100" workbookViewId="0">
      <selection sqref="A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6" ht="25.5" x14ac:dyDescent="0.35">
      <c r="A1" s="529" t="s">
        <v>2515</v>
      </c>
      <c r="B1" s="529"/>
      <c r="C1" s="529"/>
      <c r="D1" s="529"/>
      <c r="E1" s="529"/>
      <c r="F1" s="529"/>
      <c r="G1" s="529"/>
      <c r="H1" s="529"/>
      <c r="I1" s="529"/>
      <c r="J1" s="529"/>
      <c r="K1" s="529"/>
      <c r="L1" s="529"/>
      <c r="M1" s="529"/>
      <c r="N1" s="529"/>
      <c r="O1" s="529"/>
      <c r="P1" s="529"/>
    </row>
    <row r="2" spans="1:16" ht="25.5" x14ac:dyDescent="0.35">
      <c r="A2" s="340"/>
      <c r="B2" s="340"/>
      <c r="C2" s="340"/>
      <c r="D2" s="615" t="s">
        <v>2777</v>
      </c>
      <c r="E2" s="615"/>
      <c r="F2" s="615"/>
      <c r="G2" s="615"/>
      <c r="H2" s="615"/>
      <c r="I2" s="615"/>
      <c r="J2" s="615"/>
      <c r="K2" s="615"/>
      <c r="L2" s="615"/>
      <c r="M2" s="615"/>
      <c r="N2" s="615"/>
      <c r="O2" s="615"/>
      <c r="P2" s="615"/>
    </row>
    <row r="3" spans="1:16" ht="17.25" thickBot="1" x14ac:dyDescent="0.35">
      <c r="E3" s="158"/>
    </row>
    <row r="4" spans="1:16" s="170" customFormat="1" ht="18.75" thickBot="1" x14ac:dyDescent="0.3">
      <c r="E4" s="181"/>
      <c r="F4" s="187" t="s">
        <v>2444</v>
      </c>
      <c r="G4" s="536" t="s">
        <v>2445</v>
      </c>
    </row>
    <row r="5" spans="1:16" s="170" customFormat="1" ht="18.75" thickBot="1" x14ac:dyDescent="0.3">
      <c r="E5" s="182"/>
      <c r="F5" s="187" t="s">
        <v>2446</v>
      </c>
      <c r="G5" s="537"/>
    </row>
    <row r="6" spans="1:16" s="170" customFormat="1" ht="18.75" thickBot="1" x14ac:dyDescent="0.3">
      <c r="E6" s="183"/>
      <c r="F6" s="188" t="s">
        <v>2447</v>
      </c>
      <c r="G6" s="537"/>
    </row>
    <row r="7" spans="1:16" s="170" customFormat="1" ht="18.75" thickBot="1" x14ac:dyDescent="0.3">
      <c r="E7" s="184"/>
      <c r="F7" s="188" t="s">
        <v>2448</v>
      </c>
      <c r="G7" s="537"/>
    </row>
    <row r="8" spans="1:16" s="170" customFormat="1" ht="18.75" thickBot="1" x14ac:dyDescent="0.3">
      <c r="E8" s="185"/>
      <c r="F8" s="188" t="s">
        <v>2449</v>
      </c>
      <c r="G8" s="537"/>
    </row>
    <row r="9" spans="1:16" s="170" customFormat="1" ht="18.75" thickBot="1" x14ac:dyDescent="0.3">
      <c r="E9" s="186"/>
      <c r="F9" s="188" t="s">
        <v>2450</v>
      </c>
      <c r="G9" s="538"/>
    </row>
    <row r="10" spans="1:16" s="170" customFormat="1" ht="18.75" hidden="1" customHeight="1" thickBot="1" x14ac:dyDescent="0.3">
      <c r="E10" s="192"/>
      <c r="F10" s="188" t="s">
        <v>2451</v>
      </c>
      <c r="G10" s="187"/>
    </row>
    <row r="11" spans="1:16" s="170" customFormat="1" ht="18" x14ac:dyDescent="0.25"/>
    <row r="12" spans="1:16" s="170" customFormat="1" ht="18" x14ac:dyDescent="0.25">
      <c r="D12" s="168">
        <v>1</v>
      </c>
      <c r="E12" s="169" t="s">
        <v>2516</v>
      </c>
    </row>
    <row r="13" spans="1:16" s="170" customFormat="1" ht="18" x14ac:dyDescent="0.25"/>
    <row r="14" spans="1:16" s="170" customFormat="1" ht="18" x14ac:dyDescent="0.25">
      <c r="D14" s="171">
        <v>1.1000000000000001</v>
      </c>
      <c r="E14" s="169" t="s">
        <v>2453</v>
      </c>
      <c r="F14" s="170">
        <v>12</v>
      </c>
    </row>
    <row r="15" spans="1:16" s="170" customFormat="1" ht="18.75" x14ac:dyDescent="0.3">
      <c r="D15" s="170" t="s">
        <v>2454</v>
      </c>
      <c r="E15" s="172" t="s">
        <v>2455</v>
      </c>
      <c r="F15" s="170">
        <v>12</v>
      </c>
    </row>
    <row r="16" spans="1:16" s="170" customFormat="1" ht="18" x14ac:dyDescent="0.25">
      <c r="D16" s="170" t="s">
        <v>2456</v>
      </c>
      <c r="E16" s="169" t="s">
        <v>2457</v>
      </c>
      <c r="F16" s="170">
        <v>0</v>
      </c>
    </row>
    <row r="17" spans="4:13" s="170" customFormat="1" ht="18" x14ac:dyDescent="0.25">
      <c r="M17" s="194"/>
    </row>
    <row r="18" spans="4:13" s="170" customFormat="1" ht="18" x14ac:dyDescent="0.25">
      <c r="D18" s="171">
        <v>1.2</v>
      </c>
      <c r="E18" s="170" t="s">
        <v>2477</v>
      </c>
    </row>
    <row r="39" spans="4:7" hidden="1" x14ac:dyDescent="0.3"/>
    <row r="40" spans="4:7" hidden="1" x14ac:dyDescent="0.3"/>
    <row r="41" spans="4:7" hidden="1" x14ac:dyDescent="0.3"/>
    <row r="42" spans="4:7" s="170" customFormat="1" ht="18" hidden="1" x14ac:dyDescent="0.25">
      <c r="D42" s="175"/>
      <c r="E42" s="176"/>
      <c r="F42" s="177"/>
      <c r="G42" s="177"/>
    </row>
    <row r="43" spans="4:7" hidden="1" x14ac:dyDescent="0.3">
      <c r="D43" s="178"/>
      <c r="E43" s="178"/>
      <c r="F43" s="178"/>
      <c r="G43" s="178"/>
    </row>
    <row r="44" spans="4:7" s="170" customFormat="1" ht="18" hidden="1" x14ac:dyDescent="0.25">
      <c r="D44" s="177"/>
      <c r="E44" s="177"/>
      <c r="F44" s="177"/>
      <c r="G44" s="177"/>
    </row>
    <row r="45" spans="4:7" s="198" customFormat="1" ht="15.75" hidden="1" x14ac:dyDescent="0.25">
      <c r="D45" s="179"/>
      <c r="E45" s="179"/>
      <c r="F45" s="179"/>
      <c r="G45" s="179"/>
    </row>
    <row r="46" spans="4:7" hidden="1" x14ac:dyDescent="0.3"/>
    <row r="47" spans="4:7" hidden="1" x14ac:dyDescent="0.3"/>
    <row r="48" spans="4:7" s="170" customFormat="1" ht="18" x14ac:dyDescent="0.25">
      <c r="D48" s="171"/>
    </row>
    <row r="72" spans="4:7" s="170" customFormat="1" ht="18" x14ac:dyDescent="0.25">
      <c r="D72" s="175"/>
      <c r="E72" s="176"/>
      <c r="F72" s="177"/>
      <c r="G72" s="177"/>
    </row>
    <row r="73" spans="4:7" s="170" customFormat="1" ht="18" x14ac:dyDescent="0.25">
      <c r="D73" s="177"/>
      <c r="E73" s="177"/>
      <c r="F73" s="177"/>
      <c r="G73" s="177"/>
    </row>
    <row r="74" spans="4:7" s="170" customFormat="1" ht="18" x14ac:dyDescent="0.25">
      <c r="D74" s="177"/>
      <c r="E74" s="177"/>
      <c r="F74" s="177"/>
      <c r="G74" s="177"/>
    </row>
    <row r="75" spans="4:7" s="198" customFormat="1" ht="15.75" x14ac:dyDescent="0.25">
      <c r="D75" s="179"/>
      <c r="E75" s="179"/>
      <c r="F75" s="179"/>
      <c r="G75" s="179"/>
    </row>
  </sheetData>
  <dataConsolidate/>
  <mergeCells count="3">
    <mergeCell ref="A1:P1"/>
    <mergeCell ref="G4:G9"/>
    <mergeCell ref="D2:P2"/>
  </mergeCells>
  <pageMargins left="0.70866141732283472" right="0.70866141732283472" top="0.74803149606299213" bottom="0.74803149606299213" header="0.31496062992125984" footer="0.31496062992125984"/>
  <pageSetup paperSize="9" scale="67" firstPageNumber="194" fitToHeight="25" orientation="portrait" r:id="rId1"/>
  <headerFooter>
    <oddFooter>Page &amp;P of &amp;N</oddFooter>
  </headerFooter>
  <rowBreaks count="1" manualBreakCount="1">
    <brk id="46" max="16383" man="1"/>
  </rowBreak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X33"/>
  <sheetViews>
    <sheetView view="pageBreakPreview" zoomScaleNormal="100" zoomScaleSheetLayoutView="100" workbookViewId="0">
      <selection sqref="A1:F1"/>
    </sheetView>
  </sheetViews>
  <sheetFormatPr defaultColWidth="8.7109375" defaultRowHeight="15" x14ac:dyDescent="0.25"/>
  <cols>
    <col min="1" max="1" width="8.7109375" style="89" customWidth="1"/>
    <col min="2" max="2" width="17.5703125" style="89" customWidth="1"/>
    <col min="3" max="3" width="14.85546875" style="89" customWidth="1"/>
    <col min="4" max="4" width="10.85546875" style="89" customWidth="1"/>
    <col min="5" max="5" width="8.7109375" style="89"/>
    <col min="6" max="6" width="10.5703125" style="89" customWidth="1"/>
    <col min="7" max="7" width="11.140625" style="89" customWidth="1"/>
    <col min="8" max="8" width="11.7109375" style="89" customWidth="1"/>
    <col min="9" max="9" width="9.5703125" style="89" bestFit="1" customWidth="1"/>
    <col min="10" max="12" width="8.7109375" style="89"/>
    <col min="13" max="13" width="9.85546875" style="89" hidden="1" customWidth="1"/>
    <col min="14" max="14" width="9.7109375" style="89" customWidth="1"/>
    <col min="15" max="15" width="9.85546875" style="89" customWidth="1"/>
    <col min="16" max="17" width="8.7109375" style="89"/>
    <col min="18" max="18" width="9.7109375" style="89" customWidth="1"/>
    <col min="19" max="19" width="9.42578125" style="89" customWidth="1"/>
    <col min="20" max="16384" width="8.7109375" style="89"/>
  </cols>
  <sheetData>
    <row r="1" spans="1:52" ht="15.75" x14ac:dyDescent="0.25">
      <c r="A1" s="638" t="s">
        <v>2</v>
      </c>
      <c r="B1" s="638"/>
      <c r="C1" s="638"/>
      <c r="D1" s="638"/>
      <c r="E1" s="638"/>
      <c r="F1" s="638"/>
    </row>
    <row r="3" spans="1:52" ht="15.75" x14ac:dyDescent="0.25">
      <c r="A3" s="638" t="s">
        <v>719</v>
      </c>
      <c r="B3" s="638"/>
      <c r="C3" s="638"/>
    </row>
    <row r="5" spans="1:52" s="90" customFormat="1" ht="24" customHeight="1" x14ac:dyDescent="0.25">
      <c r="A5" s="657" t="s">
        <v>1512</v>
      </c>
      <c r="B5" s="654" t="s">
        <v>0</v>
      </c>
      <c r="C5" s="657" t="s">
        <v>3</v>
      </c>
      <c r="D5" s="657" t="s">
        <v>4</v>
      </c>
      <c r="E5" s="657" t="s">
        <v>5</v>
      </c>
      <c r="F5" s="657" t="s">
        <v>1828</v>
      </c>
      <c r="G5" s="657" t="s">
        <v>6</v>
      </c>
      <c r="H5" s="654" t="s">
        <v>12</v>
      </c>
      <c r="I5" s="657" t="s">
        <v>7</v>
      </c>
      <c r="J5" s="657"/>
      <c r="K5" s="657"/>
      <c r="L5" s="657"/>
      <c r="M5" s="555" t="s">
        <v>2782</v>
      </c>
      <c r="N5" s="555"/>
      <c r="O5" s="555"/>
      <c r="P5" s="555"/>
      <c r="Q5" s="555"/>
      <c r="R5" s="555"/>
      <c r="S5" s="555"/>
    </row>
    <row r="6" spans="1:52" s="90" customFormat="1" ht="15" customHeight="1" x14ac:dyDescent="0.25">
      <c r="A6" s="657"/>
      <c r="B6" s="655"/>
      <c r="C6" s="657"/>
      <c r="D6" s="657"/>
      <c r="E6" s="657"/>
      <c r="F6" s="657"/>
      <c r="G6" s="657"/>
      <c r="H6" s="655"/>
      <c r="I6" s="91" t="s">
        <v>1</v>
      </c>
      <c r="J6" s="91" t="s">
        <v>8</v>
      </c>
      <c r="K6" s="91" t="s">
        <v>9</v>
      </c>
      <c r="L6" s="657" t="s">
        <v>10</v>
      </c>
      <c r="M6" s="556" t="s">
        <v>2776</v>
      </c>
      <c r="N6" s="556"/>
      <c r="O6" s="556"/>
      <c r="P6" s="556"/>
      <c r="Q6" s="556"/>
      <c r="R6" s="556"/>
      <c r="S6" s="556"/>
    </row>
    <row r="7" spans="1:52" s="90" customFormat="1" ht="144" x14ac:dyDescent="0.25">
      <c r="A7" s="657"/>
      <c r="B7" s="656"/>
      <c r="C7" s="657"/>
      <c r="D7" s="657"/>
      <c r="E7" s="657"/>
      <c r="F7" s="657"/>
      <c r="G7" s="657"/>
      <c r="H7" s="656"/>
      <c r="I7" s="91" t="s">
        <v>11</v>
      </c>
      <c r="J7" s="91" t="s">
        <v>11</v>
      </c>
      <c r="K7" s="91" t="s">
        <v>11</v>
      </c>
      <c r="L7" s="657"/>
      <c r="M7" s="337" t="s">
        <v>2676</v>
      </c>
      <c r="N7" s="369" t="s">
        <v>2780</v>
      </c>
      <c r="O7" s="369" t="s">
        <v>2781</v>
      </c>
      <c r="P7" s="337" t="s">
        <v>2677</v>
      </c>
      <c r="Q7" s="337" t="s">
        <v>2678</v>
      </c>
      <c r="R7" s="337" t="s">
        <v>2679</v>
      </c>
      <c r="S7" s="337" t="s">
        <v>2680</v>
      </c>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row>
    <row r="8" spans="1:52" ht="40.5" customHeight="1" x14ac:dyDescent="0.25">
      <c r="A8" s="564" t="s">
        <v>1782</v>
      </c>
      <c r="B8" s="566" t="s">
        <v>198</v>
      </c>
      <c r="C8" s="564" t="s">
        <v>588</v>
      </c>
      <c r="D8" s="564" t="s">
        <v>603</v>
      </c>
      <c r="E8" s="564" t="s">
        <v>902</v>
      </c>
      <c r="F8" s="564" t="s">
        <v>903</v>
      </c>
      <c r="G8" s="564" t="s">
        <v>917</v>
      </c>
      <c r="H8" s="658" t="s">
        <v>918</v>
      </c>
      <c r="I8" s="84" t="s">
        <v>1300</v>
      </c>
      <c r="J8" s="75" t="s">
        <v>17</v>
      </c>
      <c r="K8" s="75" t="s">
        <v>17</v>
      </c>
      <c r="L8" s="75" t="s">
        <v>589</v>
      </c>
      <c r="M8" s="267" t="s">
        <v>919</v>
      </c>
      <c r="N8" s="425" t="s">
        <v>919</v>
      </c>
      <c r="O8" s="425">
        <v>250</v>
      </c>
      <c r="P8" s="423" t="s">
        <v>2593</v>
      </c>
      <c r="Q8" s="427" t="s">
        <v>17</v>
      </c>
      <c r="R8" s="427" t="s">
        <v>17</v>
      </c>
      <c r="S8" s="425" t="s">
        <v>3094</v>
      </c>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row>
    <row r="9" spans="1:52" x14ac:dyDescent="0.25">
      <c r="A9" s="564"/>
      <c r="B9" s="566"/>
      <c r="C9" s="564"/>
      <c r="D9" s="564"/>
      <c r="E9" s="564"/>
      <c r="F9" s="564"/>
      <c r="G9" s="564"/>
      <c r="H9" s="658"/>
      <c r="I9" s="94"/>
      <c r="J9" s="75" t="s">
        <v>17</v>
      </c>
      <c r="K9" s="75" t="s">
        <v>17</v>
      </c>
      <c r="L9" s="75" t="s">
        <v>17</v>
      </c>
      <c r="M9" s="267" t="s">
        <v>17</v>
      </c>
      <c r="N9" s="425" t="s">
        <v>17</v>
      </c>
      <c r="O9" s="425" t="s">
        <v>17</v>
      </c>
      <c r="P9" s="425" t="s">
        <v>17</v>
      </c>
      <c r="Q9" s="425" t="s">
        <v>17</v>
      </c>
      <c r="R9" s="425" t="s">
        <v>17</v>
      </c>
      <c r="S9" s="425" t="s">
        <v>17</v>
      </c>
    </row>
    <row r="10" spans="1:52" ht="131.25" customHeight="1" x14ac:dyDescent="0.25">
      <c r="A10" s="564" t="s">
        <v>1783</v>
      </c>
      <c r="B10" s="566" t="s">
        <v>198</v>
      </c>
      <c r="C10" s="629" t="s">
        <v>904</v>
      </c>
      <c r="D10" s="629" t="s">
        <v>590</v>
      </c>
      <c r="E10" s="564" t="s">
        <v>17</v>
      </c>
      <c r="F10" s="564" t="s">
        <v>591</v>
      </c>
      <c r="G10" s="564" t="s">
        <v>920</v>
      </c>
      <c r="H10" s="658" t="s">
        <v>921</v>
      </c>
      <c r="I10" s="75" t="s">
        <v>17</v>
      </c>
      <c r="J10" s="75" t="s">
        <v>17</v>
      </c>
      <c r="K10" s="75" t="s">
        <v>17</v>
      </c>
      <c r="L10" s="75" t="s">
        <v>592</v>
      </c>
      <c r="M10" s="267" t="s">
        <v>922</v>
      </c>
      <c r="N10" s="425" t="s">
        <v>905</v>
      </c>
      <c r="O10" s="425" t="s">
        <v>3095</v>
      </c>
      <c r="P10" s="423" t="s">
        <v>2592</v>
      </c>
      <c r="Q10" s="427" t="s">
        <v>17</v>
      </c>
      <c r="R10" s="427" t="s">
        <v>17</v>
      </c>
      <c r="S10" s="425" t="s">
        <v>3096</v>
      </c>
    </row>
    <row r="11" spans="1:52" x14ac:dyDescent="0.25">
      <c r="A11" s="564"/>
      <c r="B11" s="566"/>
      <c r="C11" s="629"/>
      <c r="D11" s="629"/>
      <c r="E11" s="564"/>
      <c r="F11" s="564"/>
      <c r="G11" s="564"/>
      <c r="H11" s="658"/>
      <c r="I11" s="75" t="s">
        <v>17</v>
      </c>
      <c r="J11" s="75" t="s">
        <v>17</v>
      </c>
      <c r="K11" s="75" t="s">
        <v>17</v>
      </c>
      <c r="L11" s="75" t="s">
        <v>17</v>
      </c>
      <c r="M11" s="267" t="s">
        <v>17</v>
      </c>
      <c r="N11" s="425" t="s">
        <v>17</v>
      </c>
      <c r="O11" s="425" t="s">
        <v>17</v>
      </c>
      <c r="P11" s="425" t="s">
        <v>17</v>
      </c>
      <c r="Q11" s="425" t="s">
        <v>17</v>
      </c>
      <c r="R11" s="425" t="s">
        <v>17</v>
      </c>
      <c r="S11" s="425" t="s">
        <v>17</v>
      </c>
    </row>
    <row r="12" spans="1:52" ht="93.75" customHeight="1" x14ac:dyDescent="0.25">
      <c r="A12" s="569" t="s">
        <v>2330</v>
      </c>
      <c r="B12" s="566" t="s">
        <v>198</v>
      </c>
      <c r="C12" s="629" t="s">
        <v>1939</v>
      </c>
      <c r="D12" s="629" t="s">
        <v>1940</v>
      </c>
      <c r="E12" s="564" t="s">
        <v>902</v>
      </c>
      <c r="F12" s="564">
        <v>0</v>
      </c>
      <c r="G12" s="564" t="s">
        <v>906</v>
      </c>
      <c r="H12" s="658" t="s">
        <v>923</v>
      </c>
      <c r="I12" s="84" t="s">
        <v>987</v>
      </c>
      <c r="J12" s="75" t="s">
        <v>17</v>
      </c>
      <c r="K12" s="75" t="s">
        <v>17</v>
      </c>
      <c r="L12" s="75" t="s">
        <v>907</v>
      </c>
      <c r="M12" s="267" t="s">
        <v>908</v>
      </c>
      <c r="N12" s="425" t="s">
        <v>909</v>
      </c>
      <c r="O12" s="425" t="s">
        <v>40</v>
      </c>
      <c r="P12" s="423" t="s">
        <v>2590</v>
      </c>
      <c r="Q12" s="425" t="s">
        <v>3097</v>
      </c>
      <c r="R12" s="425" t="s">
        <v>3098</v>
      </c>
      <c r="S12" s="425" t="s">
        <v>362</v>
      </c>
    </row>
    <row r="13" spans="1:52" x14ac:dyDescent="0.25">
      <c r="A13" s="570"/>
      <c r="B13" s="566"/>
      <c r="C13" s="629"/>
      <c r="D13" s="629"/>
      <c r="E13" s="564"/>
      <c r="F13" s="564"/>
      <c r="G13" s="564"/>
      <c r="H13" s="658"/>
      <c r="I13" s="94"/>
      <c r="J13" s="75" t="s">
        <v>17</v>
      </c>
      <c r="K13" s="75" t="s">
        <v>17</v>
      </c>
      <c r="L13" s="75" t="s">
        <v>17</v>
      </c>
      <c r="M13" s="278" t="s">
        <v>1311</v>
      </c>
      <c r="N13" s="429" t="s">
        <v>1311</v>
      </c>
      <c r="O13" s="425" t="s">
        <v>17</v>
      </c>
      <c r="P13" s="425" t="s">
        <v>17</v>
      </c>
      <c r="Q13" s="425" t="s">
        <v>17</v>
      </c>
      <c r="R13" s="425" t="s">
        <v>17</v>
      </c>
      <c r="S13" s="425" t="s">
        <v>17</v>
      </c>
    </row>
    <row r="14" spans="1:52" ht="72" x14ac:dyDescent="0.25">
      <c r="A14" s="564" t="s">
        <v>1784</v>
      </c>
      <c r="B14" s="566" t="s">
        <v>198</v>
      </c>
      <c r="C14" s="629"/>
      <c r="D14" s="564" t="s">
        <v>1941</v>
      </c>
      <c r="E14" s="564" t="s">
        <v>902</v>
      </c>
      <c r="F14" s="564">
        <v>0</v>
      </c>
      <c r="G14" s="564" t="s">
        <v>1942</v>
      </c>
      <c r="H14" s="658" t="s">
        <v>924</v>
      </c>
      <c r="I14" s="75" t="s">
        <v>17</v>
      </c>
      <c r="J14" s="75" t="s">
        <v>17</v>
      </c>
      <c r="K14" s="75" t="s">
        <v>17</v>
      </c>
      <c r="L14" s="564" t="s">
        <v>592</v>
      </c>
      <c r="M14" s="267" t="s">
        <v>1943</v>
      </c>
      <c r="N14" s="425" t="s">
        <v>1944</v>
      </c>
      <c r="O14" s="425" t="s">
        <v>3099</v>
      </c>
      <c r="P14" s="423" t="s">
        <v>3100</v>
      </c>
      <c r="Q14" s="425" t="s">
        <v>17</v>
      </c>
      <c r="R14" s="425" t="s">
        <v>17</v>
      </c>
      <c r="S14" s="425" t="s">
        <v>3101</v>
      </c>
    </row>
    <row r="15" spans="1:52" x14ac:dyDescent="0.25">
      <c r="A15" s="564"/>
      <c r="B15" s="566"/>
      <c r="C15" s="629"/>
      <c r="D15" s="564"/>
      <c r="E15" s="564"/>
      <c r="F15" s="564"/>
      <c r="G15" s="564"/>
      <c r="H15" s="658"/>
      <c r="I15" s="75" t="s">
        <v>17</v>
      </c>
      <c r="J15" s="75" t="s">
        <v>17</v>
      </c>
      <c r="K15" s="75" t="s">
        <v>17</v>
      </c>
      <c r="L15" s="564"/>
      <c r="M15" s="267" t="s">
        <v>17</v>
      </c>
      <c r="N15" s="425" t="s">
        <v>17</v>
      </c>
      <c r="O15" s="425" t="s">
        <v>17</v>
      </c>
      <c r="P15" s="425" t="s">
        <v>17</v>
      </c>
      <c r="Q15" s="425" t="s">
        <v>17</v>
      </c>
      <c r="R15" s="425" t="s">
        <v>17</v>
      </c>
      <c r="S15" s="425" t="s">
        <v>17</v>
      </c>
    </row>
    <row r="16" spans="1:52" ht="78.75" customHeight="1" x14ac:dyDescent="0.25">
      <c r="A16" s="564" t="s">
        <v>1785</v>
      </c>
      <c r="B16" s="566" t="s">
        <v>198</v>
      </c>
      <c r="C16" s="629" t="s">
        <v>602</v>
      </c>
      <c r="D16" s="629" t="s">
        <v>594</v>
      </c>
      <c r="E16" s="564" t="s">
        <v>595</v>
      </c>
      <c r="F16" s="564">
        <v>0</v>
      </c>
      <c r="G16" s="564" t="s">
        <v>925</v>
      </c>
      <c r="H16" s="658" t="s">
        <v>926</v>
      </c>
      <c r="I16" s="75" t="s">
        <v>17</v>
      </c>
      <c r="J16" s="75" t="s">
        <v>17</v>
      </c>
      <c r="K16" s="75" t="s">
        <v>17</v>
      </c>
      <c r="L16" s="75" t="s">
        <v>17</v>
      </c>
      <c r="M16" s="267" t="s">
        <v>910</v>
      </c>
      <c r="N16" s="425" t="s">
        <v>911</v>
      </c>
      <c r="O16" s="425" t="s">
        <v>3102</v>
      </c>
      <c r="P16" s="423" t="s">
        <v>2593</v>
      </c>
      <c r="Q16" s="425" t="s">
        <v>17</v>
      </c>
      <c r="R16" s="425" t="s">
        <v>17</v>
      </c>
      <c r="S16" s="425" t="s">
        <v>3103</v>
      </c>
    </row>
    <row r="17" spans="1:180" x14ac:dyDescent="0.25">
      <c r="A17" s="564"/>
      <c r="B17" s="566"/>
      <c r="C17" s="629"/>
      <c r="D17" s="629"/>
      <c r="E17" s="564"/>
      <c r="F17" s="564"/>
      <c r="G17" s="564"/>
      <c r="H17" s="658"/>
      <c r="I17" s="75" t="s">
        <v>17</v>
      </c>
      <c r="J17" s="75" t="s">
        <v>17</v>
      </c>
      <c r="K17" s="75" t="s">
        <v>17</v>
      </c>
      <c r="L17" s="75" t="s">
        <v>17</v>
      </c>
      <c r="M17" s="267" t="s">
        <v>17</v>
      </c>
      <c r="N17" s="425" t="s">
        <v>17</v>
      </c>
      <c r="O17" s="425" t="s">
        <v>17</v>
      </c>
      <c r="P17" s="425" t="s">
        <v>17</v>
      </c>
      <c r="Q17" s="425" t="s">
        <v>17</v>
      </c>
      <c r="R17" s="425" t="s">
        <v>17</v>
      </c>
      <c r="S17" s="425" t="s">
        <v>17</v>
      </c>
    </row>
    <row r="18" spans="1:180" ht="60" x14ac:dyDescent="0.25">
      <c r="A18" s="564" t="s">
        <v>1786</v>
      </c>
      <c r="B18" s="566" t="s">
        <v>198</v>
      </c>
      <c r="C18" s="629" t="s">
        <v>597</v>
      </c>
      <c r="D18" s="564" t="s">
        <v>598</v>
      </c>
      <c r="E18" s="564" t="s">
        <v>902</v>
      </c>
      <c r="F18" s="564">
        <v>0</v>
      </c>
      <c r="G18" s="564" t="s">
        <v>912</v>
      </c>
      <c r="H18" s="658" t="s">
        <v>927</v>
      </c>
      <c r="I18" s="75" t="s">
        <v>17</v>
      </c>
      <c r="J18" s="75" t="s">
        <v>17</v>
      </c>
      <c r="K18" s="75" t="s">
        <v>17</v>
      </c>
      <c r="L18" s="564" t="s">
        <v>599</v>
      </c>
      <c r="M18" s="267" t="s">
        <v>913</v>
      </c>
      <c r="N18" s="425" t="s">
        <v>928</v>
      </c>
      <c r="O18" s="425" t="s">
        <v>3104</v>
      </c>
      <c r="P18" s="423" t="s">
        <v>2784</v>
      </c>
      <c r="Q18" s="425" t="s">
        <v>17</v>
      </c>
      <c r="R18" s="425" t="s">
        <v>17</v>
      </c>
      <c r="S18" s="424" t="s">
        <v>3105</v>
      </c>
    </row>
    <row r="19" spans="1:180" x14ac:dyDescent="0.25">
      <c r="A19" s="564"/>
      <c r="B19" s="566"/>
      <c r="C19" s="629"/>
      <c r="D19" s="564"/>
      <c r="E19" s="564"/>
      <c r="F19" s="564"/>
      <c r="G19" s="564"/>
      <c r="H19" s="658"/>
      <c r="I19" s="75" t="s">
        <v>17</v>
      </c>
      <c r="J19" s="75" t="s">
        <v>17</v>
      </c>
      <c r="K19" s="75" t="s">
        <v>17</v>
      </c>
      <c r="L19" s="564"/>
      <c r="M19" s="267" t="s">
        <v>17</v>
      </c>
      <c r="N19" s="425" t="s">
        <v>17</v>
      </c>
      <c r="O19" s="425" t="s">
        <v>17</v>
      </c>
      <c r="P19" s="425" t="s">
        <v>17</v>
      </c>
      <c r="Q19" s="425" t="s">
        <v>17</v>
      </c>
      <c r="R19" s="425" t="s">
        <v>17</v>
      </c>
      <c r="S19" s="425" t="s">
        <v>17</v>
      </c>
    </row>
    <row r="20" spans="1:180" ht="81" customHeight="1" x14ac:dyDescent="0.25">
      <c r="A20" s="564" t="s">
        <v>2331</v>
      </c>
      <c r="B20" s="566" t="s">
        <v>198</v>
      </c>
      <c r="C20" s="629" t="s">
        <v>914</v>
      </c>
      <c r="D20" s="564" t="s">
        <v>915</v>
      </c>
      <c r="E20" s="564" t="s">
        <v>902</v>
      </c>
      <c r="F20" s="564" t="s">
        <v>929</v>
      </c>
      <c r="G20" s="564" t="s">
        <v>930</v>
      </c>
      <c r="H20" s="658" t="s">
        <v>931</v>
      </c>
      <c r="I20" s="75" t="s">
        <v>17</v>
      </c>
      <c r="J20" s="75" t="s">
        <v>17</v>
      </c>
      <c r="K20" s="75" t="s">
        <v>17</v>
      </c>
      <c r="L20" s="564" t="s">
        <v>592</v>
      </c>
      <c r="M20" s="267" t="s">
        <v>932</v>
      </c>
      <c r="N20" s="425" t="s">
        <v>932</v>
      </c>
      <c r="O20" s="428" t="s">
        <v>3106</v>
      </c>
      <c r="P20" s="423" t="s">
        <v>2593</v>
      </c>
      <c r="Q20" s="425" t="s">
        <v>17</v>
      </c>
      <c r="R20" s="425" t="s">
        <v>17</v>
      </c>
      <c r="S20" s="425" t="s">
        <v>3107</v>
      </c>
    </row>
    <row r="21" spans="1:180" ht="18" customHeight="1" x14ac:dyDescent="0.25">
      <c r="A21" s="564"/>
      <c r="B21" s="566"/>
      <c r="C21" s="629"/>
      <c r="D21" s="564"/>
      <c r="E21" s="564"/>
      <c r="F21" s="564"/>
      <c r="G21" s="564"/>
      <c r="H21" s="658"/>
      <c r="I21" s="75" t="s">
        <v>17</v>
      </c>
      <c r="J21" s="75" t="s">
        <v>17</v>
      </c>
      <c r="K21" s="75" t="s">
        <v>17</v>
      </c>
      <c r="L21" s="564"/>
      <c r="M21" s="267" t="s">
        <v>17</v>
      </c>
      <c r="N21" s="425" t="s">
        <v>17</v>
      </c>
      <c r="O21" s="425" t="s">
        <v>17</v>
      </c>
      <c r="P21" s="425" t="s">
        <v>17</v>
      </c>
      <c r="Q21" s="425" t="s">
        <v>17</v>
      </c>
      <c r="R21" s="425" t="s">
        <v>17</v>
      </c>
      <c r="S21" s="425" t="s">
        <v>17</v>
      </c>
    </row>
    <row r="22" spans="1:180" ht="48" x14ac:dyDescent="0.25">
      <c r="A22" s="355"/>
      <c r="B22" s="356" t="s">
        <v>198</v>
      </c>
      <c r="C22" s="357" t="s">
        <v>2707</v>
      </c>
      <c r="D22" s="355" t="s">
        <v>2708</v>
      </c>
      <c r="E22" s="355" t="s">
        <v>902</v>
      </c>
      <c r="F22" s="355" t="s">
        <v>2709</v>
      </c>
      <c r="G22" s="355" t="s">
        <v>2710</v>
      </c>
      <c r="H22" s="358" t="s">
        <v>931</v>
      </c>
      <c r="I22" s="355" t="s">
        <v>17</v>
      </c>
      <c r="J22" s="355" t="s">
        <v>17</v>
      </c>
      <c r="K22" s="355" t="s">
        <v>17</v>
      </c>
      <c r="L22" s="355" t="s">
        <v>592</v>
      </c>
      <c r="M22" s="355"/>
      <c r="N22" s="425" t="s">
        <v>932</v>
      </c>
      <c r="O22" s="425" t="s">
        <v>3108</v>
      </c>
      <c r="P22" s="423" t="s">
        <v>2593</v>
      </c>
      <c r="Q22" s="425" t="s">
        <v>17</v>
      </c>
      <c r="R22" s="425" t="s">
        <v>17</v>
      </c>
      <c r="S22" s="425" t="s">
        <v>3107</v>
      </c>
    </row>
    <row r="23" spans="1:180" ht="89.25" customHeight="1" x14ac:dyDescent="0.25">
      <c r="A23" s="564" t="s">
        <v>1787</v>
      </c>
      <c r="B23" s="566" t="s">
        <v>198</v>
      </c>
      <c r="C23" s="564" t="s">
        <v>933</v>
      </c>
      <c r="D23" s="564" t="s">
        <v>600</v>
      </c>
      <c r="E23" s="564" t="s">
        <v>17</v>
      </c>
      <c r="F23" s="564" t="s">
        <v>490</v>
      </c>
      <c r="G23" s="564" t="s">
        <v>934</v>
      </c>
      <c r="H23" s="658" t="s">
        <v>935</v>
      </c>
      <c r="I23" s="84" t="s">
        <v>1256</v>
      </c>
      <c r="J23" s="75" t="s">
        <v>17</v>
      </c>
      <c r="K23" s="75" t="s">
        <v>17</v>
      </c>
      <c r="L23" s="564" t="s">
        <v>601</v>
      </c>
      <c r="M23" s="267" t="s">
        <v>916</v>
      </c>
      <c r="N23" s="425" t="s">
        <v>936</v>
      </c>
      <c r="O23" s="425" t="s">
        <v>3109</v>
      </c>
      <c r="P23" s="423" t="s">
        <v>2592</v>
      </c>
      <c r="Q23" s="425" t="s">
        <v>17</v>
      </c>
      <c r="R23" s="425" t="s">
        <v>17</v>
      </c>
      <c r="S23" s="425" t="s">
        <v>3110</v>
      </c>
    </row>
    <row r="24" spans="1:180" x14ac:dyDescent="0.25">
      <c r="A24" s="564"/>
      <c r="B24" s="566"/>
      <c r="C24" s="564"/>
      <c r="D24" s="564"/>
      <c r="E24" s="564"/>
      <c r="F24" s="564"/>
      <c r="G24" s="564"/>
      <c r="H24" s="658"/>
      <c r="I24" s="94"/>
      <c r="J24" s="75" t="s">
        <v>17</v>
      </c>
      <c r="K24" s="75" t="s">
        <v>17</v>
      </c>
      <c r="L24" s="564"/>
      <c r="M24" s="266" t="s">
        <v>17</v>
      </c>
      <c r="N24" s="429" t="s">
        <v>1256</v>
      </c>
      <c r="O24" s="425" t="s">
        <v>17</v>
      </c>
      <c r="P24" s="425" t="s">
        <v>17</v>
      </c>
      <c r="Q24" s="425" t="s">
        <v>17</v>
      </c>
      <c r="R24" s="425" t="s">
        <v>17</v>
      </c>
      <c r="S24" s="425" t="s">
        <v>17</v>
      </c>
    </row>
    <row r="25" spans="1:180" ht="52.5" customHeight="1" x14ac:dyDescent="0.25">
      <c r="A25" s="564" t="s">
        <v>1788</v>
      </c>
      <c r="B25" s="566" t="s">
        <v>198</v>
      </c>
      <c r="C25" s="564" t="s">
        <v>938</v>
      </c>
      <c r="D25" s="564" t="s">
        <v>939</v>
      </c>
      <c r="E25" s="564" t="s">
        <v>17</v>
      </c>
      <c r="F25" s="572" t="s">
        <v>940</v>
      </c>
      <c r="G25" s="572" t="s">
        <v>1302</v>
      </c>
      <c r="H25" s="569" t="s">
        <v>1303</v>
      </c>
      <c r="I25" s="75" t="s">
        <v>17</v>
      </c>
      <c r="J25" s="75" t="s">
        <v>17</v>
      </c>
      <c r="K25" s="75" t="s">
        <v>17</v>
      </c>
      <c r="L25" s="564" t="s">
        <v>17</v>
      </c>
      <c r="M25" s="266" t="s">
        <v>1305</v>
      </c>
      <c r="N25" s="426" t="s">
        <v>1304</v>
      </c>
      <c r="O25" s="426">
        <v>4</v>
      </c>
      <c r="P25" s="423" t="s">
        <v>2593</v>
      </c>
      <c r="Q25" s="425" t="s">
        <v>17</v>
      </c>
      <c r="R25" s="425" t="s">
        <v>17</v>
      </c>
      <c r="S25" s="426" t="s">
        <v>3111</v>
      </c>
    </row>
    <row r="26" spans="1:180" x14ac:dyDescent="0.25">
      <c r="A26" s="564"/>
      <c r="B26" s="566"/>
      <c r="C26" s="564"/>
      <c r="D26" s="564"/>
      <c r="E26" s="564"/>
      <c r="F26" s="573"/>
      <c r="G26" s="573"/>
      <c r="H26" s="570"/>
      <c r="I26" s="83" t="s">
        <v>17</v>
      </c>
      <c r="J26" s="83" t="s">
        <v>17</v>
      </c>
      <c r="K26" s="75" t="s">
        <v>17</v>
      </c>
      <c r="L26" s="564"/>
      <c r="M26" s="274" t="s">
        <v>17</v>
      </c>
      <c r="N26" s="427" t="s">
        <v>17</v>
      </c>
      <c r="O26" s="425" t="s">
        <v>17</v>
      </c>
      <c r="P26" s="425" t="s">
        <v>17</v>
      </c>
      <c r="Q26" s="425" t="s">
        <v>17</v>
      </c>
      <c r="R26" s="425" t="s">
        <v>17</v>
      </c>
      <c r="S26" s="425" t="s">
        <v>17</v>
      </c>
    </row>
    <row r="27" spans="1:180" s="97" customFormat="1" ht="78" customHeight="1" x14ac:dyDescent="0.25">
      <c r="A27" s="564" t="s">
        <v>2332</v>
      </c>
      <c r="B27" s="564" t="s">
        <v>937</v>
      </c>
      <c r="C27" s="564" t="s">
        <v>604</v>
      </c>
      <c r="D27" s="564" t="s">
        <v>605</v>
      </c>
      <c r="E27" s="564" t="s">
        <v>62</v>
      </c>
      <c r="F27" s="564" t="s">
        <v>606</v>
      </c>
      <c r="G27" s="564" t="s">
        <v>1216</v>
      </c>
      <c r="H27" s="564" t="s">
        <v>1218</v>
      </c>
      <c r="I27" s="75" t="s">
        <v>894</v>
      </c>
      <c r="J27" s="75" t="s">
        <v>17</v>
      </c>
      <c r="K27" s="75" t="s">
        <v>17</v>
      </c>
      <c r="L27" s="564" t="s">
        <v>14</v>
      </c>
      <c r="M27" s="267" t="s">
        <v>607</v>
      </c>
      <c r="N27" s="425" t="s">
        <v>608</v>
      </c>
      <c r="O27" s="428" t="s">
        <v>3112</v>
      </c>
      <c r="P27" s="435" t="s">
        <v>2590</v>
      </c>
      <c r="Q27" s="428" t="s">
        <v>3113</v>
      </c>
      <c r="R27" s="428" t="s">
        <v>3114</v>
      </c>
      <c r="S27" s="436" t="s">
        <v>3115</v>
      </c>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5"/>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row>
    <row r="28" spans="1:180" s="97" customFormat="1" x14ac:dyDescent="0.25">
      <c r="A28" s="564"/>
      <c r="B28" s="564"/>
      <c r="C28" s="564"/>
      <c r="D28" s="564"/>
      <c r="E28" s="564"/>
      <c r="F28" s="564"/>
      <c r="G28" s="564"/>
      <c r="H28" s="564"/>
      <c r="I28" s="75">
        <v>2401001000</v>
      </c>
      <c r="J28" s="75" t="s">
        <v>17</v>
      </c>
      <c r="K28" s="75" t="s">
        <v>17</v>
      </c>
      <c r="L28" s="564"/>
      <c r="M28" s="267" t="s">
        <v>17</v>
      </c>
      <c r="N28" s="425" t="s">
        <v>17</v>
      </c>
      <c r="O28" s="427" t="s">
        <v>17</v>
      </c>
      <c r="P28" s="427" t="s">
        <v>17</v>
      </c>
      <c r="Q28" s="427" t="s">
        <v>17</v>
      </c>
      <c r="R28" s="427" t="s">
        <v>17</v>
      </c>
      <c r="S28" s="427" t="s">
        <v>17</v>
      </c>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row>
    <row r="29" spans="1:180" ht="86.25" customHeight="1" x14ac:dyDescent="0.25">
      <c r="A29" s="564" t="s">
        <v>1789</v>
      </c>
      <c r="B29" s="629" t="s">
        <v>198</v>
      </c>
      <c r="C29" s="564" t="s">
        <v>604</v>
      </c>
      <c r="D29" s="564" t="s">
        <v>609</v>
      </c>
      <c r="E29" s="564" t="s">
        <v>62</v>
      </c>
      <c r="F29" s="564" t="s">
        <v>610</v>
      </c>
      <c r="G29" s="564" t="s">
        <v>1217</v>
      </c>
      <c r="H29" s="564" t="s">
        <v>1219</v>
      </c>
      <c r="I29" s="80" t="s">
        <v>17</v>
      </c>
      <c r="J29" s="75" t="s">
        <v>17</v>
      </c>
      <c r="K29" s="75" t="s">
        <v>17</v>
      </c>
      <c r="L29" s="564" t="s">
        <v>14</v>
      </c>
      <c r="M29" s="267" t="s">
        <v>1220</v>
      </c>
      <c r="N29" s="428" t="s">
        <v>1220</v>
      </c>
      <c r="O29" s="428" t="s">
        <v>3116</v>
      </c>
      <c r="P29" s="435" t="s">
        <v>2592</v>
      </c>
      <c r="Q29" s="427" t="s">
        <v>17</v>
      </c>
      <c r="R29" s="427" t="s">
        <v>17</v>
      </c>
      <c r="S29" s="428" t="s">
        <v>3117</v>
      </c>
    </row>
    <row r="30" spans="1:180" x14ac:dyDescent="0.25">
      <c r="A30" s="564"/>
      <c r="B30" s="629"/>
      <c r="C30" s="564"/>
      <c r="D30" s="564"/>
      <c r="E30" s="564"/>
      <c r="F30" s="564"/>
      <c r="G30" s="564"/>
      <c r="H30" s="564"/>
      <c r="I30" s="80" t="s">
        <v>17</v>
      </c>
      <c r="J30" s="75" t="s">
        <v>17</v>
      </c>
      <c r="K30" s="75" t="s">
        <v>17</v>
      </c>
      <c r="L30" s="564"/>
      <c r="M30" s="267" t="s">
        <v>17</v>
      </c>
      <c r="N30" s="425" t="s">
        <v>17</v>
      </c>
      <c r="O30" s="427" t="s">
        <v>17</v>
      </c>
      <c r="P30" s="427" t="s">
        <v>17</v>
      </c>
      <c r="Q30" s="427" t="s">
        <v>17</v>
      </c>
      <c r="R30" s="427" t="s">
        <v>17</v>
      </c>
      <c r="S30" s="427" t="s">
        <v>17</v>
      </c>
    </row>
    <row r="31" spans="1:180" ht="87.75" customHeight="1" x14ac:dyDescent="0.25">
      <c r="A31" s="564" t="s">
        <v>1790</v>
      </c>
      <c r="B31" s="629" t="s">
        <v>198</v>
      </c>
      <c r="C31" s="564" t="s">
        <v>611</v>
      </c>
      <c r="D31" s="564" t="s">
        <v>612</v>
      </c>
      <c r="E31" s="564" t="s">
        <v>62</v>
      </c>
      <c r="F31" s="564" t="s">
        <v>613</v>
      </c>
      <c r="G31" s="564" t="s">
        <v>614</v>
      </c>
      <c r="H31" s="564" t="s">
        <v>596</v>
      </c>
      <c r="I31" s="75">
        <v>11200000</v>
      </c>
      <c r="J31" s="75" t="s">
        <v>17</v>
      </c>
      <c r="K31" s="75" t="s">
        <v>17</v>
      </c>
      <c r="L31" s="564" t="s">
        <v>14</v>
      </c>
      <c r="M31" s="267" t="s">
        <v>616</v>
      </c>
      <c r="N31" s="425" t="s">
        <v>617</v>
      </c>
      <c r="O31" s="428" t="s">
        <v>3118</v>
      </c>
      <c r="P31" s="435" t="s">
        <v>2591</v>
      </c>
      <c r="Q31" s="428" t="s">
        <v>3119</v>
      </c>
      <c r="R31" s="428" t="s">
        <v>3120</v>
      </c>
      <c r="S31" s="427" t="s">
        <v>17</v>
      </c>
    </row>
    <row r="32" spans="1:180" ht="45.75" customHeight="1" x14ac:dyDescent="0.25">
      <c r="A32" s="564"/>
      <c r="B32" s="629"/>
      <c r="C32" s="564"/>
      <c r="D32" s="564"/>
      <c r="E32" s="564"/>
      <c r="F32" s="564"/>
      <c r="G32" s="564"/>
      <c r="H32" s="564"/>
      <c r="I32" s="75" t="s">
        <v>615</v>
      </c>
      <c r="J32" s="75" t="s">
        <v>17</v>
      </c>
      <c r="K32" s="75" t="s">
        <v>17</v>
      </c>
      <c r="L32" s="564"/>
      <c r="M32" s="267" t="s">
        <v>1477</v>
      </c>
      <c r="N32" s="425" t="s">
        <v>1477</v>
      </c>
      <c r="O32" s="425" t="s">
        <v>17</v>
      </c>
      <c r="P32" s="425" t="s">
        <v>17</v>
      </c>
      <c r="Q32" s="425" t="s">
        <v>17</v>
      </c>
      <c r="R32" s="425" t="s">
        <v>17</v>
      </c>
      <c r="S32" s="425" t="s">
        <v>17</v>
      </c>
    </row>
    <row r="33" spans="16:16" ht="2.25" customHeight="1" x14ac:dyDescent="0.25">
      <c r="P33" s="423" t="s">
        <v>2589</v>
      </c>
    </row>
  </sheetData>
  <mergeCells count="117">
    <mergeCell ref="L31:L32"/>
    <mergeCell ref="H29:H30"/>
    <mergeCell ref="L29:L30"/>
    <mergeCell ref="A31:A32"/>
    <mergeCell ref="B31:B32"/>
    <mergeCell ref="C31:C32"/>
    <mergeCell ref="D31:D32"/>
    <mergeCell ref="E31:E32"/>
    <mergeCell ref="F31:F32"/>
    <mergeCell ref="G31:G32"/>
    <mergeCell ref="H31:H32"/>
    <mergeCell ref="G27:G28"/>
    <mergeCell ref="H27:H28"/>
    <mergeCell ref="L27:L28"/>
    <mergeCell ref="A29:A30"/>
    <mergeCell ref="B29:B30"/>
    <mergeCell ref="C29:C30"/>
    <mergeCell ref="D29:D30"/>
    <mergeCell ref="E29:E30"/>
    <mergeCell ref="F29:F30"/>
    <mergeCell ref="G29:G30"/>
    <mergeCell ref="A27:A28"/>
    <mergeCell ref="B27:B28"/>
    <mergeCell ref="C27:C28"/>
    <mergeCell ref="D27:D28"/>
    <mergeCell ref="E27:E28"/>
    <mergeCell ref="F27:F28"/>
    <mergeCell ref="L23:L24"/>
    <mergeCell ref="A25:A26"/>
    <mergeCell ref="B25:B26"/>
    <mergeCell ref="C25:C26"/>
    <mergeCell ref="D25:D26"/>
    <mergeCell ref="E25:E26"/>
    <mergeCell ref="L25:L26"/>
    <mergeCell ref="H20:H21"/>
    <mergeCell ref="L20:L21"/>
    <mergeCell ref="A23:A24"/>
    <mergeCell ref="B23:B24"/>
    <mergeCell ref="C23:C24"/>
    <mergeCell ref="D23:D24"/>
    <mergeCell ref="E23:E24"/>
    <mergeCell ref="F23:F24"/>
    <mergeCell ref="G23:G24"/>
    <mergeCell ref="H23:H24"/>
    <mergeCell ref="F25:F26"/>
    <mergeCell ref="G25:G26"/>
    <mergeCell ref="H25:H26"/>
    <mergeCell ref="G18:G19"/>
    <mergeCell ref="H18:H19"/>
    <mergeCell ref="L18:L19"/>
    <mergeCell ref="A20:A21"/>
    <mergeCell ref="B20:B21"/>
    <mergeCell ref="C20:C21"/>
    <mergeCell ref="D20:D21"/>
    <mergeCell ref="E20:E21"/>
    <mergeCell ref="F20:F21"/>
    <mergeCell ref="G20:G21"/>
    <mergeCell ref="A18:A19"/>
    <mergeCell ref="B18:B19"/>
    <mergeCell ref="C18:C19"/>
    <mergeCell ref="D18:D19"/>
    <mergeCell ref="E18:E19"/>
    <mergeCell ref="F18:F19"/>
    <mergeCell ref="L14:L15"/>
    <mergeCell ref="A16:A17"/>
    <mergeCell ref="B16:B17"/>
    <mergeCell ref="C16:C17"/>
    <mergeCell ref="D16:D17"/>
    <mergeCell ref="E16:E17"/>
    <mergeCell ref="F16:F17"/>
    <mergeCell ref="G16:G17"/>
    <mergeCell ref="H16:H17"/>
    <mergeCell ref="G12:G13"/>
    <mergeCell ref="H12:H13"/>
    <mergeCell ref="A14:A15"/>
    <mergeCell ref="B14:B15"/>
    <mergeCell ref="D14:D15"/>
    <mergeCell ref="E14:E15"/>
    <mergeCell ref="F14:F15"/>
    <mergeCell ref="G14:G15"/>
    <mergeCell ref="H14:H15"/>
    <mergeCell ref="A12:A13"/>
    <mergeCell ref="B12:B13"/>
    <mergeCell ref="C12:C15"/>
    <mergeCell ref="D12:D13"/>
    <mergeCell ref="E12:E13"/>
    <mergeCell ref="F12:F13"/>
    <mergeCell ref="A10:A11"/>
    <mergeCell ref="B10:B11"/>
    <mergeCell ref="C10:C11"/>
    <mergeCell ref="D10:D11"/>
    <mergeCell ref="E10:E11"/>
    <mergeCell ref="F10:F11"/>
    <mergeCell ref="G10:G11"/>
    <mergeCell ref="H10:H11"/>
    <mergeCell ref="A8:A9"/>
    <mergeCell ref="F8:F9"/>
    <mergeCell ref="H5:H7"/>
    <mergeCell ref="I5:L5"/>
    <mergeCell ref="L6:L7"/>
    <mergeCell ref="G8:G9"/>
    <mergeCell ref="M5:S5"/>
    <mergeCell ref="M6:S6"/>
    <mergeCell ref="A1:F1"/>
    <mergeCell ref="A3:C3"/>
    <mergeCell ref="A5:A7"/>
    <mergeCell ref="B5:B7"/>
    <mergeCell ref="C5:C7"/>
    <mergeCell ref="D5:D7"/>
    <mergeCell ref="E5:E7"/>
    <mergeCell ref="F5:F7"/>
    <mergeCell ref="G5:G7"/>
    <mergeCell ref="B8:B9"/>
    <mergeCell ref="C8:C9"/>
    <mergeCell ref="D8:D9"/>
    <mergeCell ref="E8:E9"/>
    <mergeCell ref="H8:H9"/>
  </mergeCells>
  <conditionalFormatting sqref="O27 P20 P12 P14 P16 P18 P8 P10 P31 P29 P25 P23">
    <cfRule type="cellIs" dxfId="184" priority="111" operator="equal">
      <formula>"Not Applicable"</formula>
    </cfRule>
    <cfRule type="cellIs" dxfId="183" priority="112" operator="equal">
      <formula>"Target Exceeded"</formula>
    </cfRule>
    <cfRule type="cellIs" dxfId="182" priority="113" operator="equal">
      <formula>"Target Partially Met"</formula>
    </cfRule>
    <cfRule type="cellIs" dxfId="181" priority="114" operator="equal">
      <formula>"Nil Achieved"</formula>
    </cfRule>
    <cfRule type="cellIs" dxfId="180" priority="115" operator="equal">
      <formula>"Target Met"</formula>
    </cfRule>
  </conditionalFormatting>
  <conditionalFormatting sqref="O27">
    <cfRule type="cellIs" dxfId="179" priority="106" operator="equal">
      <formula>"Not Applicable"</formula>
    </cfRule>
    <cfRule type="cellIs" dxfId="178" priority="107" operator="equal">
      <formula>"Target Exceeded"</formula>
    </cfRule>
    <cfRule type="cellIs" dxfId="177" priority="108" operator="equal">
      <formula>"Target Partially Met"</formula>
    </cfRule>
    <cfRule type="cellIs" dxfId="176" priority="109" operator="equal">
      <formula>"Nil Achieved"</formula>
    </cfRule>
    <cfRule type="cellIs" dxfId="175" priority="110" operator="equal">
      <formula>"Target Met"</formula>
    </cfRule>
  </conditionalFormatting>
  <conditionalFormatting sqref="O27 P8 P10 P12 P14 P16 P18 P20 P33 P22:P23 P31 P29 P25">
    <cfRule type="cellIs" dxfId="174" priority="101" operator="equal">
      <formula>"Not Applicable"</formula>
    </cfRule>
    <cfRule type="cellIs" dxfId="173" priority="102" operator="equal">
      <formula>"Target Partially Met"</formula>
    </cfRule>
    <cfRule type="cellIs" dxfId="172" priority="103" operator="equal">
      <formula>"Target Exceeded"</formula>
    </cfRule>
    <cfRule type="cellIs" dxfId="171" priority="104" operator="equal">
      <formula>"Nil Achieved"</formula>
    </cfRule>
    <cfRule type="cellIs" dxfId="170" priority="105" operator="equal">
      <formula>"Target Met"</formula>
    </cfRule>
  </conditionalFormatting>
  <conditionalFormatting sqref="O27">
    <cfRule type="cellIs" dxfId="169" priority="96" operator="equal">
      <formula>"Not Applicable"</formula>
    </cfRule>
    <cfRule type="cellIs" dxfId="168" priority="97" operator="equal">
      <formula>"Target Exceeded"</formula>
    </cfRule>
    <cfRule type="cellIs" dxfId="167" priority="98" operator="equal">
      <formula>"Target Partially Met"</formula>
    </cfRule>
    <cfRule type="cellIs" dxfId="166" priority="99" operator="equal">
      <formula>"Nil Achieved"</formula>
    </cfRule>
    <cfRule type="cellIs" dxfId="165" priority="100" operator="equal">
      <formula>"Target Met"</formula>
    </cfRule>
  </conditionalFormatting>
  <conditionalFormatting sqref="O27">
    <cfRule type="cellIs" dxfId="164" priority="91" operator="equal">
      <formula>"Not Applicable"</formula>
    </cfRule>
    <cfRule type="cellIs" dxfId="163" priority="92" operator="equal">
      <formula>"Target Exceeded"</formula>
    </cfRule>
    <cfRule type="cellIs" dxfId="162" priority="93" operator="equal">
      <formula>"Target Partially Met"</formula>
    </cfRule>
    <cfRule type="cellIs" dxfId="161" priority="94" operator="equal">
      <formula>"Nil Achieved"</formula>
    </cfRule>
    <cfRule type="cellIs" dxfId="160" priority="95" operator="equal">
      <formula>"Target Met"</formula>
    </cfRule>
  </conditionalFormatting>
  <conditionalFormatting sqref="O27">
    <cfRule type="cellIs" dxfId="159" priority="86" operator="equal">
      <formula>"Not Applicable"</formula>
    </cfRule>
    <cfRule type="cellIs" dxfId="158" priority="87" operator="equal">
      <formula>"Target Partially Met"</formula>
    </cfRule>
    <cfRule type="cellIs" dxfId="157" priority="88" operator="equal">
      <formula>"Target Exceeded"</formula>
    </cfRule>
    <cfRule type="cellIs" dxfId="156" priority="89" operator="equal">
      <formula>"Nil Achieved"</formula>
    </cfRule>
    <cfRule type="cellIs" dxfId="155" priority="90" operator="equal">
      <formula>"Target Met"</formula>
    </cfRule>
  </conditionalFormatting>
  <conditionalFormatting sqref="P27">
    <cfRule type="cellIs" dxfId="154" priority="81" operator="equal">
      <formula>"Not Applicable"</formula>
    </cfRule>
    <cfRule type="cellIs" dxfId="153" priority="82" operator="equal">
      <formula>"Target Exceeded"</formula>
    </cfRule>
    <cfRule type="cellIs" dxfId="152" priority="83" operator="equal">
      <formula>"Target Partially Met"</formula>
    </cfRule>
    <cfRule type="cellIs" dxfId="151" priority="84" operator="equal">
      <formula>"Nil Achieved"</formula>
    </cfRule>
    <cfRule type="cellIs" dxfId="150" priority="85" operator="equal">
      <formula>"Target Met"</formula>
    </cfRule>
  </conditionalFormatting>
  <conditionalFormatting sqref="P27">
    <cfRule type="cellIs" dxfId="149" priority="76" operator="equal">
      <formula>"Not Applicable"</formula>
    </cfRule>
    <cfRule type="cellIs" dxfId="148" priority="77" operator="equal">
      <formula>"Target Exceeded"</formula>
    </cfRule>
    <cfRule type="cellIs" dxfId="147" priority="78" operator="equal">
      <formula>"Target Partially Met"</formula>
    </cfRule>
    <cfRule type="cellIs" dxfId="146" priority="79" operator="equal">
      <formula>"Nil Achieved"</formula>
    </cfRule>
    <cfRule type="cellIs" dxfId="145" priority="80" operator="equal">
      <formula>"Target Met"</formula>
    </cfRule>
  </conditionalFormatting>
  <conditionalFormatting sqref="P27">
    <cfRule type="cellIs" dxfId="144" priority="71" operator="equal">
      <formula>"Not Applicable"</formula>
    </cfRule>
    <cfRule type="cellIs" dxfId="143" priority="72" operator="equal">
      <formula>"Target Partially Met"</formula>
    </cfRule>
    <cfRule type="cellIs" dxfId="142" priority="73" operator="equal">
      <formula>"Target Exceeded"</formula>
    </cfRule>
    <cfRule type="cellIs" dxfId="141" priority="74" operator="equal">
      <formula>"Nil Achieved"</formula>
    </cfRule>
    <cfRule type="cellIs" dxfId="140" priority="75" operator="equal">
      <formula>"Target Met"</formula>
    </cfRule>
  </conditionalFormatting>
  <conditionalFormatting sqref="O27">
    <cfRule type="cellIs" dxfId="139" priority="66" operator="equal">
      <formula>"Not Applicable"</formula>
    </cfRule>
    <cfRule type="cellIs" dxfId="138" priority="67" operator="equal">
      <formula>"Target Exceeded"</formula>
    </cfRule>
    <cfRule type="cellIs" dxfId="137" priority="68" operator="equal">
      <formula>"Target Partially Met"</formula>
    </cfRule>
    <cfRule type="cellIs" dxfId="136" priority="69" operator="equal">
      <formula>"Nil Achieved"</formula>
    </cfRule>
    <cfRule type="cellIs" dxfId="135" priority="70" operator="equal">
      <formula>"Target Met"</formula>
    </cfRule>
  </conditionalFormatting>
  <conditionalFormatting sqref="O27">
    <cfRule type="cellIs" dxfId="134" priority="61" operator="equal">
      <formula>"Not Applicable"</formula>
    </cfRule>
    <cfRule type="cellIs" dxfId="133" priority="62" operator="equal">
      <formula>"Target Exceeded"</formula>
    </cfRule>
    <cfRule type="cellIs" dxfId="132" priority="63" operator="equal">
      <formula>"Target Partially Met"</formula>
    </cfRule>
    <cfRule type="cellIs" dxfId="131" priority="64" operator="equal">
      <formula>"Nil Achieved"</formula>
    </cfRule>
    <cfRule type="cellIs" dxfId="130" priority="65" operator="equal">
      <formula>"Target Met"</formula>
    </cfRule>
  </conditionalFormatting>
  <conditionalFormatting sqref="O27">
    <cfRule type="cellIs" dxfId="129" priority="56" operator="equal">
      <formula>"Not Applicable"</formula>
    </cfRule>
    <cfRule type="cellIs" dxfId="128" priority="57" operator="equal">
      <formula>"Target Partially Met"</formula>
    </cfRule>
    <cfRule type="cellIs" dxfId="127" priority="58" operator="equal">
      <formula>"Target Exceeded"</formula>
    </cfRule>
    <cfRule type="cellIs" dxfId="126" priority="59" operator="equal">
      <formula>"Nil Achieved"</formula>
    </cfRule>
    <cfRule type="cellIs" dxfId="125" priority="60" operator="equal">
      <formula>"Target Met"</formula>
    </cfRule>
  </conditionalFormatting>
  <conditionalFormatting sqref="P27">
    <cfRule type="cellIs" dxfId="124" priority="51" operator="equal">
      <formula>"Not Applicable"</formula>
    </cfRule>
    <cfRule type="cellIs" dxfId="123" priority="52" operator="equal">
      <formula>"Target Exceeded"</formula>
    </cfRule>
    <cfRule type="cellIs" dxfId="122" priority="53" operator="equal">
      <formula>"Target Partially Met"</formula>
    </cfRule>
    <cfRule type="cellIs" dxfId="121" priority="54" operator="equal">
      <formula>"Nil Achieved"</formula>
    </cfRule>
    <cfRule type="cellIs" dxfId="120" priority="55" operator="equal">
      <formula>"Target Met"</formula>
    </cfRule>
  </conditionalFormatting>
  <conditionalFormatting sqref="P27">
    <cfRule type="cellIs" dxfId="119" priority="46" operator="equal">
      <formula>"Not Applicable"</formula>
    </cfRule>
    <cfRule type="cellIs" dxfId="118" priority="47" operator="equal">
      <formula>"Target Exceeded"</formula>
    </cfRule>
    <cfRule type="cellIs" dxfId="117" priority="48" operator="equal">
      <formula>"Target Partially Met"</formula>
    </cfRule>
    <cfRule type="cellIs" dxfId="116" priority="49" operator="equal">
      <formula>"Nil Achieved"</formula>
    </cfRule>
    <cfRule type="cellIs" dxfId="115" priority="50" operator="equal">
      <formula>"Target Met"</formula>
    </cfRule>
  </conditionalFormatting>
  <conditionalFormatting sqref="P27">
    <cfRule type="cellIs" dxfId="114" priority="41" operator="equal">
      <formula>"Not Applicable"</formula>
    </cfRule>
    <cfRule type="cellIs" dxfId="113" priority="42" operator="equal">
      <formula>"Target Partially Met"</formula>
    </cfRule>
    <cfRule type="cellIs" dxfId="112" priority="43" operator="equal">
      <formula>"Target Exceeded"</formula>
    </cfRule>
    <cfRule type="cellIs" dxfId="111" priority="44" operator="equal">
      <formula>"Nil Achieved"</formula>
    </cfRule>
    <cfRule type="cellIs" dxfId="110" priority="45" operator="equal">
      <formula>"Target Met"</formula>
    </cfRule>
  </conditionalFormatting>
  <conditionalFormatting sqref="O29">
    <cfRule type="cellIs" dxfId="109" priority="36" operator="equal">
      <formula>"Not Applicable"</formula>
    </cfRule>
    <cfRule type="cellIs" dxfId="108" priority="37" operator="equal">
      <formula>"Target Exceeded"</formula>
    </cfRule>
    <cfRule type="cellIs" dxfId="107" priority="38" operator="equal">
      <formula>"Target Partially Met"</formula>
    </cfRule>
    <cfRule type="cellIs" dxfId="106" priority="39" operator="equal">
      <formula>"Nil Achieved"</formula>
    </cfRule>
    <cfRule type="cellIs" dxfId="105" priority="40" operator="equal">
      <formula>"Target Met"</formula>
    </cfRule>
  </conditionalFormatting>
  <conditionalFormatting sqref="O29">
    <cfRule type="cellIs" dxfId="104" priority="31" operator="equal">
      <formula>"Not Applicable"</formula>
    </cfRule>
    <cfRule type="cellIs" dxfId="103" priority="32" operator="equal">
      <formula>"Target Partially Met"</formula>
    </cfRule>
    <cfRule type="cellIs" dxfId="102" priority="33" operator="equal">
      <formula>"Target Exceeded"</formula>
    </cfRule>
    <cfRule type="cellIs" dxfId="101" priority="34" operator="equal">
      <formula>"Nil Achieved"</formula>
    </cfRule>
    <cfRule type="cellIs" dxfId="100" priority="35" operator="equal">
      <formula>"Target Met"</formula>
    </cfRule>
  </conditionalFormatting>
  <conditionalFormatting sqref="P29">
    <cfRule type="cellIs" dxfId="99" priority="26" operator="equal">
      <formula>"Not Applicable"</formula>
    </cfRule>
    <cfRule type="cellIs" dxfId="98" priority="27" operator="equal">
      <formula>"Target Exceeded"</formula>
    </cfRule>
    <cfRule type="cellIs" dxfId="97" priority="28" operator="equal">
      <formula>"Target Partially Met"</formula>
    </cfRule>
    <cfRule type="cellIs" dxfId="96" priority="29" operator="equal">
      <formula>"Nil Achieved"</formula>
    </cfRule>
    <cfRule type="cellIs" dxfId="95" priority="30" operator="equal">
      <formula>"Target Met"</formula>
    </cfRule>
  </conditionalFormatting>
  <conditionalFormatting sqref="P29">
    <cfRule type="cellIs" dxfId="94" priority="21" operator="equal">
      <formula>"Not Applicable"</formula>
    </cfRule>
    <cfRule type="cellIs" dxfId="93" priority="22" operator="equal">
      <formula>"Target Exceeded"</formula>
    </cfRule>
    <cfRule type="cellIs" dxfId="92" priority="23" operator="equal">
      <formula>"Target Partially Met"</formula>
    </cfRule>
    <cfRule type="cellIs" dxfId="91" priority="24" operator="equal">
      <formula>"Nil Achieved"</formula>
    </cfRule>
    <cfRule type="cellIs" dxfId="90" priority="25" operator="equal">
      <formula>"Target Met"</formula>
    </cfRule>
  </conditionalFormatting>
  <conditionalFormatting sqref="P29">
    <cfRule type="cellIs" dxfId="89" priority="16" operator="equal">
      <formula>"Not Applicable"</formula>
    </cfRule>
    <cfRule type="cellIs" dxfId="88" priority="17" operator="equal">
      <formula>"Target Partially Met"</formula>
    </cfRule>
    <cfRule type="cellIs" dxfId="87" priority="18" operator="equal">
      <formula>"Target Exceeded"</formula>
    </cfRule>
    <cfRule type="cellIs" dxfId="86" priority="19" operator="equal">
      <formula>"Nil Achieved"</formula>
    </cfRule>
    <cfRule type="cellIs" dxfId="85" priority="20" operator="equal">
      <formula>"Target Met"</formula>
    </cfRule>
  </conditionalFormatting>
  <conditionalFormatting sqref="P31">
    <cfRule type="cellIs" dxfId="84" priority="11" operator="equal">
      <formula>"Not Applicable"</formula>
    </cfRule>
    <cfRule type="cellIs" dxfId="83" priority="12" operator="equal">
      <formula>"Target Exceeded"</formula>
    </cfRule>
    <cfRule type="cellIs" dxfId="82" priority="13" operator="equal">
      <formula>"Target Partially Met"</formula>
    </cfRule>
    <cfRule type="cellIs" dxfId="81" priority="14" operator="equal">
      <formula>"Nil Achieved"</formula>
    </cfRule>
    <cfRule type="cellIs" dxfId="80" priority="15" operator="equal">
      <formula>"Target Met"</formula>
    </cfRule>
  </conditionalFormatting>
  <conditionalFormatting sqref="P31">
    <cfRule type="cellIs" dxfId="79" priority="6" operator="equal">
      <formula>"Not Applicable"</formula>
    </cfRule>
    <cfRule type="cellIs" dxfId="78" priority="7" operator="equal">
      <formula>"Target Exceeded"</formula>
    </cfRule>
    <cfRule type="cellIs" dxfId="77" priority="8" operator="equal">
      <formula>"Target Partially Met"</formula>
    </cfRule>
    <cfRule type="cellIs" dxfId="76" priority="9" operator="equal">
      <formula>"Nil Achieved"</formula>
    </cfRule>
    <cfRule type="cellIs" dxfId="75" priority="10" operator="equal">
      <formula>"Target Met"</formula>
    </cfRule>
  </conditionalFormatting>
  <conditionalFormatting sqref="P31">
    <cfRule type="cellIs" dxfId="74" priority="1" operator="equal">
      <formula>"Not Applicable"</formula>
    </cfRule>
    <cfRule type="cellIs" dxfId="73" priority="2" operator="equal">
      <formula>"Target Partially Met"</formula>
    </cfRule>
    <cfRule type="cellIs" dxfId="72" priority="3" operator="equal">
      <formula>"Target Exceeded"</formula>
    </cfRule>
    <cfRule type="cellIs" dxfId="71" priority="4" operator="equal">
      <formula>"Nil Achieved"</formula>
    </cfRule>
    <cfRule type="cellIs" dxfId="70" priority="5" operator="equal">
      <formula>"Target Met"</formula>
    </cfRule>
  </conditionalFormatting>
  <pageMargins left="0.70866141732283505" right="0.70866141732283505" top="0.74803149606299202" bottom="0.74803149606299202" header="0.31496062992126" footer="0.31496062992126"/>
  <pageSetup scale="61" firstPageNumber="61"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[1]Sheet1!#REF!</xm:f>
          </x14:formula1>
          <xm:sqref>P8 P16 P22:P23 P18 P31 P25 P27 P29 P20 P14 P10 P12</xm:sqref>
        </x14:dataValidation>
        <x14:dataValidation type="list" allowBlank="1" showInputMessage="1" showErrorMessage="1">
          <x14:formula1>
            <xm:f>[16]Sheet1!#REF!</xm:f>
          </x14:formula1>
          <xm:sqref>P27 P29 P31</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view="pageBreakPreview" topLeftCell="D1" zoomScaleSheetLayoutView="100" workbookViewId="0">
      <selection activeCell="D1" sqref="D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20" ht="25.5" x14ac:dyDescent="0.35">
      <c r="A1" s="340"/>
      <c r="B1" s="340"/>
      <c r="C1" s="340"/>
      <c r="D1" s="615" t="s">
        <v>2698</v>
      </c>
      <c r="E1" s="615"/>
      <c r="F1" s="615"/>
      <c r="G1" s="615"/>
      <c r="H1" s="615"/>
      <c r="I1" s="615"/>
      <c r="J1" s="615"/>
      <c r="K1" s="615"/>
      <c r="L1" s="615"/>
      <c r="M1" s="615"/>
      <c r="N1" s="615"/>
      <c r="O1" s="615"/>
      <c r="P1" s="615"/>
    </row>
    <row r="2" spans="1:20" ht="25.5" x14ac:dyDescent="0.35">
      <c r="A2" s="340"/>
      <c r="B2" s="340"/>
      <c r="C2" s="340"/>
      <c r="D2" s="615" t="s">
        <v>2777</v>
      </c>
      <c r="E2" s="615"/>
      <c r="F2" s="615"/>
      <c r="G2" s="615"/>
      <c r="H2" s="615"/>
      <c r="I2" s="615"/>
      <c r="J2" s="615"/>
      <c r="K2" s="615"/>
      <c r="L2" s="615"/>
      <c r="M2" s="615"/>
      <c r="N2" s="615"/>
      <c r="O2" s="615"/>
      <c r="P2" s="615"/>
    </row>
    <row r="3" spans="1:20" ht="17.25" thickBot="1" x14ac:dyDescent="0.35">
      <c r="E3" s="158"/>
    </row>
    <row r="4" spans="1:20" s="170" customFormat="1" ht="18.75" thickBot="1" x14ac:dyDescent="0.3">
      <c r="E4" s="181"/>
      <c r="F4" s="187" t="s">
        <v>2444</v>
      </c>
      <c r="G4" s="536" t="s">
        <v>2445</v>
      </c>
    </row>
    <row r="5" spans="1:20" s="170" customFormat="1" ht="18.75" thickBot="1" x14ac:dyDescent="0.3">
      <c r="E5" s="182"/>
      <c r="F5" s="187" t="s">
        <v>2446</v>
      </c>
      <c r="G5" s="537"/>
    </row>
    <row r="6" spans="1:20" s="170" customFormat="1" ht="18.75" thickBot="1" x14ac:dyDescent="0.3">
      <c r="E6" s="183"/>
      <c r="F6" s="188" t="s">
        <v>2447</v>
      </c>
      <c r="G6" s="537"/>
    </row>
    <row r="7" spans="1:20" s="170" customFormat="1" ht="18.75" thickBot="1" x14ac:dyDescent="0.3">
      <c r="E7" s="184"/>
      <c r="F7" s="188" t="s">
        <v>2448</v>
      </c>
      <c r="G7" s="537"/>
    </row>
    <row r="8" spans="1:20" s="170" customFormat="1" ht="18.75" thickBot="1" x14ac:dyDescent="0.3">
      <c r="E8" s="185"/>
      <c r="F8" s="188" t="s">
        <v>2449</v>
      </c>
      <c r="G8" s="537"/>
    </row>
    <row r="9" spans="1:20" s="170" customFormat="1" ht="18.75" thickBot="1" x14ac:dyDescent="0.3">
      <c r="E9" s="186"/>
      <c r="F9" s="188" t="s">
        <v>2450</v>
      </c>
      <c r="G9" s="538"/>
    </row>
    <row r="10" spans="1:20" s="170" customFormat="1" ht="18.75" hidden="1" customHeight="1" thickBot="1" x14ac:dyDescent="0.3">
      <c r="E10" s="192"/>
      <c r="F10" s="188" t="s">
        <v>2451</v>
      </c>
      <c r="G10" s="187"/>
    </row>
    <row r="11" spans="1:20" s="170" customFormat="1" ht="18" x14ac:dyDescent="0.25"/>
    <row r="12" spans="1:20" s="170" customFormat="1" ht="18" x14ac:dyDescent="0.25">
      <c r="D12" s="168">
        <v>1</v>
      </c>
      <c r="E12" s="169" t="s">
        <v>2698</v>
      </c>
      <c r="F12" s="169"/>
      <c r="G12" s="169"/>
      <c r="H12" s="169"/>
      <c r="I12" s="169"/>
      <c r="J12" s="169"/>
      <c r="K12" s="169"/>
      <c r="L12" s="169"/>
      <c r="M12" s="169"/>
      <c r="N12" s="169"/>
      <c r="O12" s="169"/>
      <c r="P12" s="169"/>
      <c r="Q12" s="169"/>
      <c r="R12" s="169"/>
      <c r="S12" s="169"/>
      <c r="T12" s="169"/>
    </row>
    <row r="13" spans="1:20" s="170" customFormat="1" ht="18" x14ac:dyDescent="0.25"/>
    <row r="14" spans="1:20" s="170" customFormat="1" ht="18" x14ac:dyDescent="0.25">
      <c r="D14" s="171">
        <v>1.1000000000000001</v>
      </c>
      <c r="E14" s="169" t="s">
        <v>2453</v>
      </c>
      <c r="F14" s="170">
        <v>19</v>
      </c>
    </row>
    <row r="15" spans="1:20" s="170" customFormat="1" ht="18.75" x14ac:dyDescent="0.3">
      <c r="D15" s="170" t="s">
        <v>2454</v>
      </c>
      <c r="E15" s="172" t="s">
        <v>2455</v>
      </c>
      <c r="F15" s="170">
        <v>19</v>
      </c>
    </row>
    <row r="16" spans="1:20" s="170" customFormat="1" ht="18" x14ac:dyDescent="0.25">
      <c r="D16" s="170" t="s">
        <v>2456</v>
      </c>
      <c r="E16" s="169" t="s">
        <v>2457</v>
      </c>
      <c r="F16" s="170">
        <v>0</v>
      </c>
    </row>
    <row r="17" spans="4:16" s="170" customFormat="1" ht="18" x14ac:dyDescent="0.25">
      <c r="M17" s="194"/>
    </row>
    <row r="18" spans="4:16" s="170" customFormat="1" ht="18" x14ac:dyDescent="0.25">
      <c r="D18" s="171">
        <v>1.2</v>
      </c>
      <c r="E18" s="170" t="s">
        <v>2477</v>
      </c>
    </row>
    <row r="29" spans="4:16" s="201" customFormat="1" x14ac:dyDescent="0.3">
      <c r="D29" s="200"/>
      <c r="E29" s="200"/>
      <c r="F29" s="200"/>
      <c r="G29" s="200"/>
      <c r="H29" s="200"/>
      <c r="I29" s="200"/>
      <c r="P29" s="200"/>
    </row>
    <row r="42" spans="4:7" s="170" customFormat="1" ht="18" x14ac:dyDescent="0.25">
      <c r="D42" s="175"/>
      <c r="E42" s="176"/>
      <c r="F42" s="177"/>
      <c r="G42" s="177"/>
    </row>
    <row r="43" spans="4:7" s="170" customFormat="1" ht="18" x14ac:dyDescent="0.25">
      <c r="D43" s="177"/>
      <c r="E43" s="177"/>
      <c r="F43" s="177"/>
      <c r="G43" s="177"/>
    </row>
    <row r="44" spans="4:7" s="170" customFormat="1" ht="18" x14ac:dyDescent="0.25">
      <c r="D44" s="177"/>
      <c r="E44" s="177"/>
      <c r="F44" s="177"/>
      <c r="G44" s="177"/>
    </row>
    <row r="45" spans="4:7" s="198" customFormat="1" ht="15.75" x14ac:dyDescent="0.25">
      <c r="D45" s="179"/>
      <c r="E45" s="179"/>
      <c r="F45" s="179"/>
      <c r="G45" s="179"/>
    </row>
  </sheetData>
  <dataConsolidate/>
  <mergeCells count="3">
    <mergeCell ref="G4:G9"/>
    <mergeCell ref="D2:P2"/>
    <mergeCell ref="D1:P1"/>
  </mergeCells>
  <pageMargins left="0.70866141732283472" right="0.70866141732283472" top="0.74803149606299213" bottom="0.74803149606299213" header="0.31496062992125984" footer="0.31496062992125984"/>
  <pageSetup paperSize="9" scale="67" firstPageNumber="204" fitToHeight="25" orientation="portrait" r:id="rId1"/>
  <headerFooter>
    <oddFooter>Page &amp;P of &amp;N</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45"/>
  <sheetViews>
    <sheetView view="pageBreakPreview" zoomScaleNormal="100" zoomScaleSheetLayoutView="100" workbookViewId="0">
      <pane ySplit="7" topLeftCell="A8" activePane="bottomLeft" state="frozen"/>
      <selection pane="bottomLeft" activeCell="A8" sqref="A8:A9"/>
    </sheetView>
  </sheetViews>
  <sheetFormatPr defaultRowHeight="15" x14ac:dyDescent="0.25"/>
  <cols>
    <col min="1" max="1" width="8.7109375" style="30" customWidth="1"/>
    <col min="2" max="2" width="15.140625" style="30" bestFit="1" customWidth="1"/>
    <col min="3" max="3" width="11.5703125" style="30" customWidth="1"/>
    <col min="4" max="4" width="11.7109375" style="30" customWidth="1"/>
    <col min="5" max="5" width="9.140625" style="30"/>
    <col min="6" max="6" width="10.140625" style="30" customWidth="1"/>
    <col min="7" max="7" width="12.28515625" style="30" customWidth="1"/>
    <col min="8" max="8" width="11.42578125" style="30" customWidth="1"/>
    <col min="9" max="9" width="9.5703125" style="30" bestFit="1" customWidth="1"/>
    <col min="10" max="12" width="9.140625" style="30"/>
    <col min="13" max="13" width="11.42578125" style="30" hidden="1" customWidth="1"/>
    <col min="14" max="14" width="11.42578125" style="30" customWidth="1"/>
    <col min="15" max="15" width="9.42578125" style="30" customWidth="1"/>
    <col min="16" max="17" width="9.140625" style="30"/>
    <col min="18" max="18" width="10" style="30" customWidth="1"/>
    <col min="19" max="19" width="10.28515625" style="30" customWidth="1"/>
    <col min="20" max="16384" width="9.140625" style="30"/>
  </cols>
  <sheetData>
    <row r="1" spans="1:19" ht="15.75" x14ac:dyDescent="0.25">
      <c r="A1" s="586" t="s">
        <v>2</v>
      </c>
      <c r="B1" s="586"/>
      <c r="C1" s="586"/>
      <c r="D1" s="586"/>
      <c r="E1" s="586"/>
      <c r="F1" s="586"/>
    </row>
    <row r="3" spans="1:19" ht="15.75" x14ac:dyDescent="0.25">
      <c r="A3" s="586" t="s">
        <v>720</v>
      </c>
      <c r="B3" s="586"/>
      <c r="C3" s="586"/>
      <c r="D3" s="586"/>
      <c r="E3" s="586"/>
      <c r="F3" s="586"/>
    </row>
    <row r="5" spans="1:19" ht="24" customHeight="1" x14ac:dyDescent="0.25">
      <c r="A5" s="575" t="s">
        <v>1512</v>
      </c>
      <c r="B5" s="576" t="s">
        <v>0</v>
      </c>
      <c r="C5" s="575" t="s">
        <v>3</v>
      </c>
      <c r="D5" s="575" t="s">
        <v>4</v>
      </c>
      <c r="E5" s="575" t="s">
        <v>5</v>
      </c>
      <c r="F5" s="575" t="s">
        <v>1828</v>
      </c>
      <c r="G5" s="575" t="s">
        <v>6</v>
      </c>
      <c r="H5" s="576" t="s">
        <v>12</v>
      </c>
      <c r="I5" s="575" t="s">
        <v>7</v>
      </c>
      <c r="J5" s="575"/>
      <c r="K5" s="575"/>
      <c r="L5" s="575"/>
      <c r="M5" s="555" t="s">
        <v>2782</v>
      </c>
      <c r="N5" s="555"/>
      <c r="O5" s="555"/>
      <c r="P5" s="555"/>
      <c r="Q5" s="555"/>
      <c r="R5" s="555"/>
      <c r="S5" s="555"/>
    </row>
    <row r="6" spans="1:19" ht="15" customHeight="1" x14ac:dyDescent="0.25">
      <c r="A6" s="575"/>
      <c r="B6" s="579"/>
      <c r="C6" s="575"/>
      <c r="D6" s="575"/>
      <c r="E6" s="575"/>
      <c r="F6" s="575"/>
      <c r="G6" s="575"/>
      <c r="H6" s="579"/>
      <c r="I6" s="77" t="s">
        <v>1</v>
      </c>
      <c r="J6" s="77" t="s">
        <v>8</v>
      </c>
      <c r="K6" s="77" t="s">
        <v>9</v>
      </c>
      <c r="L6" s="575" t="s">
        <v>722</v>
      </c>
      <c r="M6" s="556" t="s">
        <v>2776</v>
      </c>
      <c r="N6" s="556"/>
      <c r="O6" s="556"/>
      <c r="P6" s="556"/>
      <c r="Q6" s="556"/>
      <c r="R6" s="556"/>
      <c r="S6" s="556"/>
    </row>
    <row r="7" spans="1:19" ht="132" x14ac:dyDescent="0.25">
      <c r="A7" s="575"/>
      <c r="B7" s="580"/>
      <c r="C7" s="575"/>
      <c r="D7" s="575"/>
      <c r="E7" s="575"/>
      <c r="F7" s="575"/>
      <c r="G7" s="575"/>
      <c r="H7" s="580"/>
      <c r="I7" s="77" t="s">
        <v>11</v>
      </c>
      <c r="J7" s="77" t="s">
        <v>11</v>
      </c>
      <c r="K7" s="77" t="s">
        <v>11</v>
      </c>
      <c r="L7" s="575"/>
      <c r="M7" s="369" t="s">
        <v>2676</v>
      </c>
      <c r="N7" s="369" t="s">
        <v>2780</v>
      </c>
      <c r="O7" s="369" t="s">
        <v>2781</v>
      </c>
      <c r="P7" s="369" t="s">
        <v>2677</v>
      </c>
      <c r="Q7" s="369" t="s">
        <v>2678</v>
      </c>
      <c r="R7" s="369" t="s">
        <v>2679</v>
      </c>
      <c r="S7" s="369" t="s">
        <v>2680</v>
      </c>
    </row>
    <row r="8" spans="1:19" ht="65.25" customHeight="1" x14ac:dyDescent="0.25">
      <c r="A8" s="564" t="s">
        <v>1791</v>
      </c>
      <c r="B8" s="564" t="s">
        <v>203</v>
      </c>
      <c r="C8" s="564" t="s">
        <v>204</v>
      </c>
      <c r="D8" s="564" t="s">
        <v>205</v>
      </c>
      <c r="E8" s="564">
        <v>15</v>
      </c>
      <c r="F8" s="564" t="s">
        <v>40</v>
      </c>
      <c r="G8" s="564" t="s">
        <v>1917</v>
      </c>
      <c r="H8" s="564" t="s">
        <v>1221</v>
      </c>
      <c r="I8" s="80" t="s">
        <v>17</v>
      </c>
      <c r="J8" s="75" t="s">
        <v>17</v>
      </c>
      <c r="K8" s="75" t="s">
        <v>17</v>
      </c>
      <c r="L8" s="564" t="s">
        <v>206</v>
      </c>
      <c r="M8" s="267" t="s">
        <v>1918</v>
      </c>
      <c r="N8" s="393" t="s">
        <v>2899</v>
      </c>
      <c r="O8" s="398" t="s">
        <v>17</v>
      </c>
      <c r="P8" s="392" t="s">
        <v>2594</v>
      </c>
      <c r="Q8" s="398" t="s">
        <v>17</v>
      </c>
      <c r="R8" s="398" t="s">
        <v>17</v>
      </c>
      <c r="S8" s="398" t="s">
        <v>17</v>
      </c>
    </row>
    <row r="9" spans="1:19" ht="18" customHeight="1" x14ac:dyDescent="0.25">
      <c r="A9" s="564"/>
      <c r="B9" s="564"/>
      <c r="C9" s="564"/>
      <c r="D9" s="564"/>
      <c r="E9" s="564"/>
      <c r="F9" s="564"/>
      <c r="G9" s="564"/>
      <c r="H9" s="564"/>
      <c r="I9" s="80" t="s">
        <v>17</v>
      </c>
      <c r="J9" s="75" t="s">
        <v>17</v>
      </c>
      <c r="K9" s="75" t="s">
        <v>17</v>
      </c>
      <c r="L9" s="564"/>
      <c r="M9" s="267" t="s">
        <v>17</v>
      </c>
      <c r="N9" s="393" t="s">
        <v>17</v>
      </c>
      <c r="O9" s="393" t="s">
        <v>17</v>
      </c>
      <c r="P9" s="393" t="s">
        <v>17</v>
      </c>
      <c r="Q9" s="393" t="s">
        <v>17</v>
      </c>
      <c r="R9" s="393" t="s">
        <v>17</v>
      </c>
      <c r="S9" s="393" t="s">
        <v>17</v>
      </c>
    </row>
    <row r="10" spans="1:19" ht="73.5" customHeight="1" x14ac:dyDescent="0.25">
      <c r="A10" s="564" t="s">
        <v>1792</v>
      </c>
      <c r="B10" s="564" t="s">
        <v>203</v>
      </c>
      <c r="C10" s="564"/>
      <c r="D10" s="564" t="s">
        <v>207</v>
      </c>
      <c r="E10" s="564">
        <v>14</v>
      </c>
      <c r="F10" s="564" t="s">
        <v>40</v>
      </c>
      <c r="G10" s="564" t="s">
        <v>1917</v>
      </c>
      <c r="H10" s="564" t="s">
        <v>1221</v>
      </c>
      <c r="I10" s="80" t="s">
        <v>17</v>
      </c>
      <c r="J10" s="75" t="s">
        <v>17</v>
      </c>
      <c r="K10" s="75" t="s">
        <v>17</v>
      </c>
      <c r="L10" s="564" t="s">
        <v>206</v>
      </c>
      <c r="M10" s="267" t="s">
        <v>1918</v>
      </c>
      <c r="N10" s="393" t="s">
        <v>2899</v>
      </c>
      <c r="O10" s="398" t="s">
        <v>17</v>
      </c>
      <c r="P10" s="392" t="s">
        <v>2900</v>
      </c>
      <c r="Q10" s="398" t="s">
        <v>17</v>
      </c>
      <c r="R10" s="398" t="s">
        <v>17</v>
      </c>
      <c r="S10" s="398" t="s">
        <v>17</v>
      </c>
    </row>
    <row r="11" spans="1:19" x14ac:dyDescent="0.25">
      <c r="A11" s="564"/>
      <c r="B11" s="564"/>
      <c r="C11" s="564"/>
      <c r="D11" s="564"/>
      <c r="E11" s="564"/>
      <c r="F11" s="564"/>
      <c r="G11" s="564"/>
      <c r="H11" s="564"/>
      <c r="I11" s="80" t="s">
        <v>17</v>
      </c>
      <c r="J11" s="75" t="s">
        <v>17</v>
      </c>
      <c r="K11" s="75" t="s">
        <v>17</v>
      </c>
      <c r="L11" s="564"/>
      <c r="M11" s="267" t="s">
        <v>17</v>
      </c>
      <c r="N11" s="393" t="s">
        <v>17</v>
      </c>
      <c r="O11" s="393" t="s">
        <v>17</v>
      </c>
      <c r="P11" s="393" t="s">
        <v>17</v>
      </c>
      <c r="Q11" s="393" t="s">
        <v>17</v>
      </c>
      <c r="R11" s="393" t="s">
        <v>17</v>
      </c>
      <c r="S11" s="393" t="s">
        <v>17</v>
      </c>
    </row>
    <row r="12" spans="1:19" ht="72" customHeight="1" x14ac:dyDescent="0.25">
      <c r="A12" s="564" t="s">
        <v>1793</v>
      </c>
      <c r="B12" s="564" t="s">
        <v>203</v>
      </c>
      <c r="C12" s="564"/>
      <c r="D12" s="564" t="s">
        <v>208</v>
      </c>
      <c r="E12" s="564">
        <v>12</v>
      </c>
      <c r="F12" s="564" t="s">
        <v>40</v>
      </c>
      <c r="G12" s="564" t="s">
        <v>1917</v>
      </c>
      <c r="H12" s="564" t="s">
        <v>1221</v>
      </c>
      <c r="I12" s="80" t="s">
        <v>17</v>
      </c>
      <c r="J12" s="75" t="s">
        <v>17</v>
      </c>
      <c r="K12" s="75" t="s">
        <v>17</v>
      </c>
      <c r="L12" s="564" t="s">
        <v>206</v>
      </c>
      <c r="M12" s="267" t="s">
        <v>1918</v>
      </c>
      <c r="N12" s="393" t="s">
        <v>2899</v>
      </c>
      <c r="O12" s="398" t="s">
        <v>17</v>
      </c>
      <c r="P12" s="392" t="s">
        <v>2900</v>
      </c>
      <c r="Q12" s="398" t="s">
        <v>17</v>
      </c>
      <c r="R12" s="398" t="s">
        <v>17</v>
      </c>
      <c r="S12" s="398" t="s">
        <v>17</v>
      </c>
    </row>
    <row r="13" spans="1:19" x14ac:dyDescent="0.25">
      <c r="A13" s="564"/>
      <c r="B13" s="564"/>
      <c r="C13" s="564"/>
      <c r="D13" s="564"/>
      <c r="E13" s="564"/>
      <c r="F13" s="564"/>
      <c r="G13" s="564"/>
      <c r="H13" s="564"/>
      <c r="I13" s="80" t="s">
        <v>17</v>
      </c>
      <c r="J13" s="75" t="s">
        <v>17</v>
      </c>
      <c r="K13" s="75" t="s">
        <v>17</v>
      </c>
      <c r="L13" s="564"/>
      <c r="M13" s="267" t="s">
        <v>17</v>
      </c>
      <c r="N13" s="393" t="s">
        <v>17</v>
      </c>
      <c r="O13" s="393" t="s">
        <v>17</v>
      </c>
      <c r="P13" s="393" t="s">
        <v>17</v>
      </c>
      <c r="Q13" s="393" t="s">
        <v>17</v>
      </c>
      <c r="R13" s="393" t="s">
        <v>17</v>
      </c>
      <c r="S13" s="393" t="s">
        <v>17</v>
      </c>
    </row>
    <row r="14" spans="1:19" ht="64.5" customHeight="1" x14ac:dyDescent="0.25">
      <c r="A14" s="564" t="s">
        <v>1794</v>
      </c>
      <c r="B14" s="564" t="s">
        <v>203</v>
      </c>
      <c r="C14" s="564"/>
      <c r="D14" s="564" t="s">
        <v>209</v>
      </c>
      <c r="E14" s="564">
        <v>10</v>
      </c>
      <c r="F14" s="564" t="s">
        <v>40</v>
      </c>
      <c r="G14" s="564" t="s">
        <v>1917</v>
      </c>
      <c r="H14" s="564" t="s">
        <v>1221</v>
      </c>
      <c r="I14" s="80" t="s">
        <v>17</v>
      </c>
      <c r="J14" s="75" t="s">
        <v>17</v>
      </c>
      <c r="K14" s="75" t="s">
        <v>17</v>
      </c>
      <c r="L14" s="564" t="s">
        <v>206</v>
      </c>
      <c r="M14" s="267" t="s">
        <v>1918</v>
      </c>
      <c r="N14" s="393" t="s">
        <v>2899</v>
      </c>
      <c r="O14" s="398" t="s">
        <v>17</v>
      </c>
      <c r="P14" s="392" t="s">
        <v>2900</v>
      </c>
      <c r="Q14" s="398" t="s">
        <v>17</v>
      </c>
      <c r="R14" s="398" t="s">
        <v>17</v>
      </c>
      <c r="S14" s="398" t="s">
        <v>17</v>
      </c>
    </row>
    <row r="15" spans="1:19" ht="14.25" customHeight="1" x14ac:dyDescent="0.25">
      <c r="A15" s="564"/>
      <c r="B15" s="564"/>
      <c r="C15" s="564"/>
      <c r="D15" s="564"/>
      <c r="E15" s="564"/>
      <c r="F15" s="564"/>
      <c r="G15" s="564"/>
      <c r="H15" s="564"/>
      <c r="I15" s="80" t="s">
        <v>17</v>
      </c>
      <c r="J15" s="75" t="s">
        <v>17</v>
      </c>
      <c r="K15" s="75" t="s">
        <v>17</v>
      </c>
      <c r="L15" s="564"/>
      <c r="M15" s="267" t="s">
        <v>17</v>
      </c>
      <c r="N15" s="393" t="s">
        <v>17</v>
      </c>
      <c r="O15" s="393" t="s">
        <v>17</v>
      </c>
      <c r="P15" s="393" t="s">
        <v>17</v>
      </c>
      <c r="Q15" s="393" t="s">
        <v>17</v>
      </c>
      <c r="R15" s="393" t="s">
        <v>17</v>
      </c>
      <c r="S15" s="393" t="s">
        <v>17</v>
      </c>
    </row>
    <row r="16" spans="1:19" ht="77.25" customHeight="1" x14ac:dyDescent="0.25">
      <c r="A16" s="564" t="s">
        <v>1795</v>
      </c>
      <c r="B16" s="564" t="s">
        <v>203</v>
      </c>
      <c r="C16" s="564"/>
      <c r="D16" s="564" t="s">
        <v>1919</v>
      </c>
      <c r="E16" s="564">
        <v>35</v>
      </c>
      <c r="F16" s="564" t="s">
        <v>40</v>
      </c>
      <c r="G16" s="564" t="s">
        <v>1917</v>
      </c>
      <c r="H16" s="564" t="s">
        <v>1221</v>
      </c>
      <c r="I16" s="80" t="s">
        <v>17</v>
      </c>
      <c r="J16" s="75" t="s">
        <v>17</v>
      </c>
      <c r="K16" s="75" t="s">
        <v>17</v>
      </c>
      <c r="L16" s="564" t="s">
        <v>210</v>
      </c>
      <c r="M16" s="267" t="s">
        <v>1918</v>
      </c>
      <c r="N16" s="393" t="s">
        <v>17</v>
      </c>
      <c r="O16" s="398" t="s">
        <v>17</v>
      </c>
      <c r="P16" s="392" t="s">
        <v>2900</v>
      </c>
      <c r="Q16" s="398" t="s">
        <v>17</v>
      </c>
      <c r="R16" s="398" t="s">
        <v>17</v>
      </c>
      <c r="S16" s="398" t="s">
        <v>17</v>
      </c>
    </row>
    <row r="17" spans="1:19" x14ac:dyDescent="0.25">
      <c r="A17" s="564"/>
      <c r="B17" s="564"/>
      <c r="C17" s="564"/>
      <c r="D17" s="564"/>
      <c r="E17" s="564"/>
      <c r="F17" s="564"/>
      <c r="G17" s="564"/>
      <c r="H17" s="564"/>
      <c r="I17" s="80" t="s">
        <v>17</v>
      </c>
      <c r="J17" s="75" t="s">
        <v>17</v>
      </c>
      <c r="K17" s="75" t="s">
        <v>17</v>
      </c>
      <c r="L17" s="564"/>
      <c r="M17" s="267" t="s">
        <v>17</v>
      </c>
      <c r="N17" s="393" t="s">
        <v>17</v>
      </c>
      <c r="O17" s="393" t="s">
        <v>17</v>
      </c>
      <c r="P17" s="393" t="s">
        <v>17</v>
      </c>
      <c r="Q17" s="393" t="s">
        <v>17</v>
      </c>
      <c r="R17" s="393" t="s">
        <v>17</v>
      </c>
      <c r="S17" s="393" t="s">
        <v>17</v>
      </c>
    </row>
    <row r="18" spans="1:19" ht="90.75" customHeight="1" x14ac:dyDescent="0.25">
      <c r="A18" s="564" t="s">
        <v>1796</v>
      </c>
      <c r="B18" s="564" t="s">
        <v>203</v>
      </c>
      <c r="C18" s="564"/>
      <c r="D18" s="564" t="s">
        <v>211</v>
      </c>
      <c r="E18" s="564">
        <v>10</v>
      </c>
      <c r="F18" s="564" t="s">
        <v>212</v>
      </c>
      <c r="G18" s="564" t="s">
        <v>1920</v>
      </c>
      <c r="H18" s="564" t="s">
        <v>1921</v>
      </c>
      <c r="I18" s="80" t="s">
        <v>17</v>
      </c>
      <c r="J18" s="75" t="s">
        <v>17</v>
      </c>
      <c r="K18" s="75" t="s">
        <v>17</v>
      </c>
      <c r="L18" s="564" t="s">
        <v>206</v>
      </c>
      <c r="M18" s="267" t="s">
        <v>1922</v>
      </c>
      <c r="N18" s="393" t="s">
        <v>1923</v>
      </c>
      <c r="O18" s="393" t="s">
        <v>2901</v>
      </c>
      <c r="P18" s="392" t="s">
        <v>2592</v>
      </c>
      <c r="Q18" s="398" t="s">
        <v>17</v>
      </c>
      <c r="R18" s="398" t="s">
        <v>17</v>
      </c>
      <c r="S18" s="393" t="s">
        <v>2902</v>
      </c>
    </row>
    <row r="19" spans="1:19" ht="22.5" customHeight="1" x14ac:dyDescent="0.25">
      <c r="A19" s="564"/>
      <c r="B19" s="564"/>
      <c r="C19" s="564"/>
      <c r="D19" s="564"/>
      <c r="E19" s="564"/>
      <c r="F19" s="564"/>
      <c r="G19" s="564"/>
      <c r="H19" s="564"/>
      <c r="I19" s="80" t="s">
        <v>17</v>
      </c>
      <c r="J19" s="75" t="s">
        <v>17</v>
      </c>
      <c r="K19" s="75" t="s">
        <v>17</v>
      </c>
      <c r="L19" s="564"/>
      <c r="M19" s="267" t="s">
        <v>17</v>
      </c>
      <c r="N19" s="393" t="s">
        <v>17</v>
      </c>
      <c r="O19" s="393" t="s">
        <v>17</v>
      </c>
      <c r="P19" s="393" t="s">
        <v>17</v>
      </c>
      <c r="Q19" s="393" t="s">
        <v>17</v>
      </c>
      <c r="R19" s="393" t="s">
        <v>17</v>
      </c>
      <c r="S19" s="393" t="s">
        <v>17</v>
      </c>
    </row>
    <row r="20" spans="1:19" ht="56.25" customHeight="1" x14ac:dyDescent="0.25">
      <c r="A20" s="564" t="s">
        <v>2333</v>
      </c>
      <c r="B20" s="564" t="s">
        <v>203</v>
      </c>
      <c r="C20" s="564"/>
      <c r="D20" s="564" t="s">
        <v>213</v>
      </c>
      <c r="E20" s="623" t="s">
        <v>214</v>
      </c>
      <c r="F20" s="564" t="s">
        <v>215</v>
      </c>
      <c r="G20" s="564" t="s">
        <v>216</v>
      </c>
      <c r="H20" s="564" t="s">
        <v>1222</v>
      </c>
      <c r="I20" s="80" t="s">
        <v>17</v>
      </c>
      <c r="J20" s="75" t="s">
        <v>17</v>
      </c>
      <c r="K20" s="75" t="s">
        <v>17</v>
      </c>
      <c r="L20" s="623" t="s">
        <v>206</v>
      </c>
      <c r="M20" s="267" t="s">
        <v>1223</v>
      </c>
      <c r="N20" s="399" t="s">
        <v>3486</v>
      </c>
      <c r="O20" s="399" t="s">
        <v>3474</v>
      </c>
      <c r="P20" s="392" t="s">
        <v>2591</v>
      </c>
      <c r="Q20" s="393" t="s">
        <v>2903</v>
      </c>
      <c r="R20" s="393" t="s">
        <v>2904</v>
      </c>
      <c r="S20" s="399" t="s">
        <v>2905</v>
      </c>
    </row>
    <row r="21" spans="1:19" ht="19.5" customHeight="1" x14ac:dyDescent="0.25">
      <c r="A21" s="564"/>
      <c r="B21" s="564"/>
      <c r="C21" s="564"/>
      <c r="D21" s="564"/>
      <c r="E21" s="623"/>
      <c r="F21" s="564"/>
      <c r="G21" s="564"/>
      <c r="H21" s="564"/>
      <c r="I21" s="80" t="s">
        <v>17</v>
      </c>
      <c r="J21" s="75" t="s">
        <v>17</v>
      </c>
      <c r="K21" s="75" t="s">
        <v>17</v>
      </c>
      <c r="L21" s="623"/>
      <c r="M21" s="277" t="s">
        <v>17</v>
      </c>
      <c r="N21" s="398" t="s">
        <v>17</v>
      </c>
      <c r="O21" s="393" t="s">
        <v>17</v>
      </c>
      <c r="P21" s="393" t="s">
        <v>17</v>
      </c>
      <c r="Q21" s="393" t="s">
        <v>17</v>
      </c>
      <c r="R21" s="393" t="s">
        <v>17</v>
      </c>
      <c r="S21" s="393" t="s">
        <v>17</v>
      </c>
    </row>
    <row r="22" spans="1:19" ht="61.5" customHeight="1" x14ac:dyDescent="0.25">
      <c r="A22" s="564" t="s">
        <v>2334</v>
      </c>
      <c r="B22" s="564" t="s">
        <v>203</v>
      </c>
      <c r="C22" s="564"/>
      <c r="D22" s="564" t="s">
        <v>217</v>
      </c>
      <c r="E22" s="623">
        <v>15</v>
      </c>
      <c r="F22" s="564" t="s">
        <v>215</v>
      </c>
      <c r="G22" s="629" t="s">
        <v>218</v>
      </c>
      <c r="H22" s="564" t="s">
        <v>1222</v>
      </c>
      <c r="I22" s="80" t="s">
        <v>17</v>
      </c>
      <c r="J22" s="75" t="s">
        <v>17</v>
      </c>
      <c r="K22" s="75" t="s">
        <v>17</v>
      </c>
      <c r="L22" s="623" t="s">
        <v>206</v>
      </c>
      <c r="M22" s="266" t="s">
        <v>1924</v>
      </c>
      <c r="N22" s="394" t="s">
        <v>1924</v>
      </c>
      <c r="O22" s="394" t="s">
        <v>2906</v>
      </c>
      <c r="P22" s="392" t="s">
        <v>2591</v>
      </c>
      <c r="Q22" s="393" t="s">
        <v>2903</v>
      </c>
      <c r="R22" s="393" t="s">
        <v>2904</v>
      </c>
      <c r="S22" s="393" t="s">
        <v>2905</v>
      </c>
    </row>
    <row r="23" spans="1:19" ht="18" customHeight="1" x14ac:dyDescent="0.25">
      <c r="A23" s="564"/>
      <c r="B23" s="564"/>
      <c r="C23" s="564"/>
      <c r="D23" s="564"/>
      <c r="E23" s="623"/>
      <c r="F23" s="564"/>
      <c r="G23" s="629"/>
      <c r="H23" s="564"/>
      <c r="I23" s="80" t="s">
        <v>17</v>
      </c>
      <c r="J23" s="75" t="s">
        <v>17</v>
      </c>
      <c r="K23" s="75" t="s">
        <v>17</v>
      </c>
      <c r="L23" s="623"/>
      <c r="M23" s="277" t="s">
        <v>17</v>
      </c>
      <c r="N23" s="398" t="s">
        <v>17</v>
      </c>
      <c r="O23" s="393" t="s">
        <v>17</v>
      </c>
      <c r="P23" s="393" t="s">
        <v>17</v>
      </c>
      <c r="Q23" s="393" t="s">
        <v>17</v>
      </c>
      <c r="R23" s="393" t="s">
        <v>17</v>
      </c>
      <c r="S23" s="393" t="s">
        <v>17</v>
      </c>
    </row>
    <row r="24" spans="1:19" ht="51.75" customHeight="1" x14ac:dyDescent="0.25">
      <c r="A24" s="564" t="s">
        <v>2335</v>
      </c>
      <c r="B24" s="564" t="s">
        <v>203</v>
      </c>
      <c r="C24" s="564"/>
      <c r="D24" s="564" t="s">
        <v>219</v>
      </c>
      <c r="E24" s="634" t="s">
        <v>220</v>
      </c>
      <c r="F24" s="623">
        <v>1100</v>
      </c>
      <c r="G24" s="564" t="s">
        <v>1925</v>
      </c>
      <c r="H24" s="564" t="s">
        <v>1224</v>
      </c>
      <c r="I24" s="80" t="s">
        <v>17</v>
      </c>
      <c r="J24" s="75" t="s">
        <v>17</v>
      </c>
      <c r="K24" s="75" t="s">
        <v>17</v>
      </c>
      <c r="L24" s="623" t="s">
        <v>206</v>
      </c>
      <c r="M24" s="267" t="s">
        <v>17</v>
      </c>
      <c r="N24" s="393" t="s">
        <v>1225</v>
      </c>
      <c r="O24" s="393" t="s">
        <v>40</v>
      </c>
      <c r="P24" s="392" t="s">
        <v>2590</v>
      </c>
      <c r="Q24" s="393" t="s">
        <v>2907</v>
      </c>
      <c r="R24" s="393" t="s">
        <v>2908</v>
      </c>
      <c r="S24" s="393" t="s">
        <v>2909</v>
      </c>
    </row>
    <row r="25" spans="1:19" x14ac:dyDescent="0.25">
      <c r="A25" s="564"/>
      <c r="B25" s="564"/>
      <c r="C25" s="564"/>
      <c r="D25" s="564"/>
      <c r="E25" s="634"/>
      <c r="F25" s="623"/>
      <c r="G25" s="564"/>
      <c r="H25" s="564"/>
      <c r="I25" s="80" t="s">
        <v>17</v>
      </c>
      <c r="J25" s="75" t="s">
        <v>17</v>
      </c>
      <c r="K25" s="75" t="s">
        <v>17</v>
      </c>
      <c r="L25" s="623"/>
      <c r="M25" s="277" t="s">
        <v>17</v>
      </c>
      <c r="N25" s="398" t="s">
        <v>17</v>
      </c>
      <c r="O25" s="393" t="s">
        <v>17</v>
      </c>
      <c r="P25" s="393" t="s">
        <v>17</v>
      </c>
      <c r="Q25" s="393" t="s">
        <v>17</v>
      </c>
      <c r="R25" s="393" t="s">
        <v>17</v>
      </c>
      <c r="S25" s="393" t="s">
        <v>17</v>
      </c>
    </row>
    <row r="26" spans="1:19" ht="87.75" customHeight="1" x14ac:dyDescent="0.25">
      <c r="A26" s="564" t="s">
        <v>1797</v>
      </c>
      <c r="B26" s="564" t="s">
        <v>203</v>
      </c>
      <c r="C26" s="564"/>
      <c r="D26" s="564" t="s">
        <v>1926</v>
      </c>
      <c r="E26" s="623">
        <v>14</v>
      </c>
      <c r="F26" s="623">
        <v>127</v>
      </c>
      <c r="G26" s="564" t="s">
        <v>1927</v>
      </c>
      <c r="H26" s="564" t="s">
        <v>1224</v>
      </c>
      <c r="I26" s="80" t="s">
        <v>17</v>
      </c>
      <c r="J26" s="75" t="s">
        <v>17</v>
      </c>
      <c r="K26" s="75" t="s">
        <v>17</v>
      </c>
      <c r="L26" s="623" t="s">
        <v>206</v>
      </c>
      <c r="M26" s="266" t="s">
        <v>1928</v>
      </c>
      <c r="N26" s="394" t="s">
        <v>1929</v>
      </c>
      <c r="O26" s="394" t="s">
        <v>40</v>
      </c>
      <c r="P26" s="392" t="s">
        <v>2590</v>
      </c>
      <c r="Q26" s="393" t="s">
        <v>2910</v>
      </c>
      <c r="R26" s="393" t="s">
        <v>2911</v>
      </c>
      <c r="S26" s="393" t="s">
        <v>2912</v>
      </c>
    </row>
    <row r="27" spans="1:19" ht="15.75" customHeight="1" x14ac:dyDescent="0.25">
      <c r="A27" s="564"/>
      <c r="B27" s="564"/>
      <c r="C27" s="564"/>
      <c r="D27" s="564"/>
      <c r="E27" s="623"/>
      <c r="F27" s="623"/>
      <c r="G27" s="564"/>
      <c r="H27" s="564"/>
      <c r="I27" s="80" t="s">
        <v>17</v>
      </c>
      <c r="J27" s="75" t="s">
        <v>17</v>
      </c>
      <c r="K27" s="75" t="s">
        <v>17</v>
      </c>
      <c r="L27" s="623"/>
      <c r="M27" s="277" t="s">
        <v>17</v>
      </c>
      <c r="N27" s="398" t="s">
        <v>17</v>
      </c>
      <c r="O27" s="393" t="s">
        <v>17</v>
      </c>
      <c r="P27" s="393" t="s">
        <v>17</v>
      </c>
      <c r="Q27" s="393" t="s">
        <v>17</v>
      </c>
      <c r="R27" s="393" t="s">
        <v>17</v>
      </c>
      <c r="S27" s="393" t="s">
        <v>17</v>
      </c>
    </row>
    <row r="28" spans="1:19" ht="70.5" customHeight="1" x14ac:dyDescent="0.25">
      <c r="A28" s="564" t="s">
        <v>1798</v>
      </c>
      <c r="B28" s="564" t="s">
        <v>203</v>
      </c>
      <c r="C28" s="564" t="s">
        <v>204</v>
      </c>
      <c r="D28" s="564" t="s">
        <v>221</v>
      </c>
      <c r="E28" s="623">
        <v>11</v>
      </c>
      <c r="F28" s="623">
        <v>0</v>
      </c>
      <c r="G28" s="564" t="s">
        <v>1930</v>
      </c>
      <c r="H28" s="564" t="s">
        <v>1224</v>
      </c>
      <c r="I28" s="80" t="s">
        <v>17</v>
      </c>
      <c r="J28" s="75" t="s">
        <v>17</v>
      </c>
      <c r="K28" s="75" t="s">
        <v>17</v>
      </c>
      <c r="L28" s="623" t="s">
        <v>206</v>
      </c>
      <c r="M28" s="266" t="s">
        <v>1928</v>
      </c>
      <c r="N28" s="394" t="s">
        <v>1931</v>
      </c>
      <c r="O28" s="394" t="s">
        <v>40</v>
      </c>
      <c r="P28" s="392" t="s">
        <v>2590</v>
      </c>
      <c r="Q28" s="393" t="s">
        <v>2910</v>
      </c>
      <c r="R28" s="393" t="s">
        <v>2911</v>
      </c>
      <c r="S28" s="393" t="s">
        <v>2912</v>
      </c>
    </row>
    <row r="29" spans="1:19" x14ac:dyDescent="0.25">
      <c r="A29" s="564"/>
      <c r="B29" s="564"/>
      <c r="C29" s="564"/>
      <c r="D29" s="564"/>
      <c r="E29" s="623"/>
      <c r="F29" s="623"/>
      <c r="G29" s="564"/>
      <c r="H29" s="564"/>
      <c r="I29" s="80" t="s">
        <v>17</v>
      </c>
      <c r="J29" s="75" t="s">
        <v>17</v>
      </c>
      <c r="K29" s="75" t="s">
        <v>17</v>
      </c>
      <c r="L29" s="623"/>
      <c r="M29" s="277" t="s">
        <v>17</v>
      </c>
      <c r="N29" s="398" t="s">
        <v>17</v>
      </c>
      <c r="O29" s="393" t="s">
        <v>17</v>
      </c>
      <c r="P29" s="393" t="s">
        <v>17</v>
      </c>
      <c r="Q29" s="393" t="s">
        <v>17</v>
      </c>
      <c r="R29" s="393" t="s">
        <v>17</v>
      </c>
      <c r="S29" s="393" t="s">
        <v>17</v>
      </c>
    </row>
    <row r="30" spans="1:19" ht="73.5" customHeight="1" x14ac:dyDescent="0.25">
      <c r="A30" s="564" t="s">
        <v>1799</v>
      </c>
      <c r="B30" s="564" t="s">
        <v>203</v>
      </c>
      <c r="C30" s="564"/>
      <c r="D30" s="564" t="s">
        <v>217</v>
      </c>
      <c r="E30" s="623">
        <v>15</v>
      </c>
      <c r="F30" s="623">
        <v>113</v>
      </c>
      <c r="G30" s="564" t="s">
        <v>1932</v>
      </c>
      <c r="H30" s="564" t="s">
        <v>1224</v>
      </c>
      <c r="I30" s="80" t="s">
        <v>17</v>
      </c>
      <c r="J30" s="75" t="s">
        <v>17</v>
      </c>
      <c r="K30" s="75" t="s">
        <v>17</v>
      </c>
      <c r="L30" s="623" t="s">
        <v>206</v>
      </c>
      <c r="M30" s="266" t="s">
        <v>17</v>
      </c>
      <c r="N30" s="394" t="s">
        <v>1225</v>
      </c>
      <c r="O30" s="394" t="s">
        <v>40</v>
      </c>
      <c r="P30" s="392" t="s">
        <v>2590</v>
      </c>
      <c r="Q30" s="393" t="s">
        <v>2913</v>
      </c>
      <c r="R30" s="393" t="s">
        <v>2914</v>
      </c>
      <c r="S30" s="393" t="s">
        <v>2915</v>
      </c>
    </row>
    <row r="31" spans="1:19" x14ac:dyDescent="0.25">
      <c r="A31" s="564"/>
      <c r="B31" s="564"/>
      <c r="C31" s="564"/>
      <c r="D31" s="564"/>
      <c r="E31" s="623"/>
      <c r="F31" s="623"/>
      <c r="G31" s="564"/>
      <c r="H31" s="564"/>
      <c r="I31" s="80" t="s">
        <v>17</v>
      </c>
      <c r="J31" s="75" t="s">
        <v>17</v>
      </c>
      <c r="K31" s="75" t="s">
        <v>17</v>
      </c>
      <c r="L31" s="623"/>
      <c r="M31" s="277" t="s">
        <v>17</v>
      </c>
      <c r="N31" s="398" t="s">
        <v>17</v>
      </c>
      <c r="O31" s="393" t="s">
        <v>17</v>
      </c>
      <c r="P31" s="393" t="s">
        <v>17</v>
      </c>
      <c r="Q31" s="393" t="s">
        <v>17</v>
      </c>
      <c r="R31" s="393" t="s">
        <v>17</v>
      </c>
      <c r="S31" s="393" t="s">
        <v>17</v>
      </c>
    </row>
    <row r="32" spans="1:19" ht="60" x14ac:dyDescent="0.25">
      <c r="A32" s="564" t="s">
        <v>2336</v>
      </c>
      <c r="B32" s="564" t="s">
        <v>203</v>
      </c>
      <c r="C32" s="564"/>
      <c r="D32" s="564" t="s">
        <v>222</v>
      </c>
      <c r="E32" s="566" t="s">
        <v>223</v>
      </c>
      <c r="F32" s="564" t="s">
        <v>40</v>
      </c>
      <c r="G32" s="564" t="s">
        <v>224</v>
      </c>
      <c r="H32" s="564" t="s">
        <v>26</v>
      </c>
      <c r="I32" s="85" t="s">
        <v>17</v>
      </c>
      <c r="J32" s="83" t="s">
        <v>17</v>
      </c>
      <c r="K32" s="83" t="s">
        <v>17</v>
      </c>
      <c r="L32" s="623" t="s">
        <v>206</v>
      </c>
      <c r="M32" s="266" t="s">
        <v>1933</v>
      </c>
      <c r="N32" s="394" t="s">
        <v>17</v>
      </c>
      <c r="O32" s="398" t="s">
        <v>17</v>
      </c>
      <c r="P32" s="477" t="s">
        <v>2594</v>
      </c>
      <c r="Q32" s="393" t="s">
        <v>2916</v>
      </c>
      <c r="R32" s="393" t="s">
        <v>2917</v>
      </c>
      <c r="S32" s="398" t="s">
        <v>17</v>
      </c>
    </row>
    <row r="33" spans="1:19" x14ac:dyDescent="0.25">
      <c r="A33" s="564"/>
      <c r="B33" s="564"/>
      <c r="C33" s="564"/>
      <c r="D33" s="564"/>
      <c r="E33" s="566"/>
      <c r="F33" s="564"/>
      <c r="G33" s="564"/>
      <c r="H33" s="564"/>
      <c r="I33" s="85" t="s">
        <v>17</v>
      </c>
      <c r="J33" s="83" t="s">
        <v>17</v>
      </c>
      <c r="K33" s="83" t="s">
        <v>17</v>
      </c>
      <c r="L33" s="623"/>
      <c r="M33" s="277" t="s">
        <v>17</v>
      </c>
      <c r="N33" s="398" t="s">
        <v>17</v>
      </c>
      <c r="O33" s="393" t="s">
        <v>17</v>
      </c>
      <c r="P33" s="393" t="s">
        <v>17</v>
      </c>
      <c r="Q33" s="393" t="s">
        <v>17</v>
      </c>
      <c r="R33" s="393" t="s">
        <v>17</v>
      </c>
      <c r="S33" s="393" t="s">
        <v>17</v>
      </c>
    </row>
    <row r="34" spans="1:19" ht="108" x14ac:dyDescent="0.25">
      <c r="A34" s="564" t="s">
        <v>1800</v>
      </c>
      <c r="B34" s="564" t="s">
        <v>203</v>
      </c>
      <c r="C34" s="564"/>
      <c r="D34" s="566" t="s">
        <v>225</v>
      </c>
      <c r="E34" s="564">
        <v>33</v>
      </c>
      <c r="F34" s="564" t="s">
        <v>40</v>
      </c>
      <c r="G34" s="564" t="s">
        <v>226</v>
      </c>
      <c r="H34" s="564" t="s">
        <v>1226</v>
      </c>
      <c r="I34" s="85" t="s">
        <v>1306</v>
      </c>
      <c r="J34" s="83" t="s">
        <v>17</v>
      </c>
      <c r="K34" s="83" t="s">
        <v>17</v>
      </c>
      <c r="L34" s="623" t="s">
        <v>14</v>
      </c>
      <c r="M34" s="279" t="s">
        <v>228</v>
      </c>
      <c r="N34" s="393" t="s">
        <v>1227</v>
      </c>
      <c r="O34" s="394" t="s">
        <v>40</v>
      </c>
      <c r="P34" s="392" t="s">
        <v>2590</v>
      </c>
      <c r="Q34" s="393" t="s">
        <v>2918</v>
      </c>
      <c r="R34" s="393" t="s">
        <v>2919</v>
      </c>
      <c r="S34" s="393" t="s">
        <v>2920</v>
      </c>
    </row>
    <row r="35" spans="1:19" x14ac:dyDescent="0.25">
      <c r="A35" s="564"/>
      <c r="B35" s="564"/>
      <c r="C35" s="564"/>
      <c r="D35" s="566"/>
      <c r="E35" s="564"/>
      <c r="F35" s="564"/>
      <c r="G35" s="564"/>
      <c r="H35" s="564"/>
      <c r="I35" s="80">
        <v>5601001195</v>
      </c>
      <c r="J35" s="83" t="s">
        <v>17</v>
      </c>
      <c r="K35" s="83" t="s">
        <v>17</v>
      </c>
      <c r="L35" s="623"/>
      <c r="M35" s="86" t="s">
        <v>896</v>
      </c>
      <c r="N35" s="86">
        <v>120000</v>
      </c>
      <c r="O35" s="393" t="s">
        <v>17</v>
      </c>
      <c r="P35" s="393" t="s">
        <v>17</v>
      </c>
      <c r="Q35" s="393" t="s">
        <v>17</v>
      </c>
      <c r="R35" s="393" t="s">
        <v>17</v>
      </c>
      <c r="S35" s="393" t="s">
        <v>17</v>
      </c>
    </row>
    <row r="36" spans="1:19" ht="133.5" customHeight="1" x14ac:dyDescent="0.25">
      <c r="A36" s="564" t="s">
        <v>1801</v>
      </c>
      <c r="B36" s="564" t="s">
        <v>203</v>
      </c>
      <c r="C36" s="564" t="s">
        <v>229</v>
      </c>
      <c r="D36" s="564" t="s">
        <v>230</v>
      </c>
      <c r="E36" s="564" t="s">
        <v>231</v>
      </c>
      <c r="F36" s="659" t="s">
        <v>232</v>
      </c>
      <c r="G36" s="564" t="s">
        <v>233</v>
      </c>
      <c r="H36" s="564" t="s">
        <v>1228</v>
      </c>
      <c r="I36" s="80" t="s">
        <v>1247</v>
      </c>
      <c r="J36" s="75" t="s">
        <v>17</v>
      </c>
      <c r="K36" s="75" t="s">
        <v>17</v>
      </c>
      <c r="L36" s="564" t="s">
        <v>14</v>
      </c>
      <c r="M36" s="273" t="s">
        <v>1307</v>
      </c>
      <c r="N36" s="395" t="s">
        <v>1307</v>
      </c>
      <c r="O36" s="395">
        <v>0.1</v>
      </c>
      <c r="P36" s="392" t="s">
        <v>2590</v>
      </c>
      <c r="Q36" s="395" t="s">
        <v>2921</v>
      </c>
      <c r="R36" s="395" t="s">
        <v>2922</v>
      </c>
      <c r="S36" s="395" t="s">
        <v>2923</v>
      </c>
    </row>
    <row r="37" spans="1:19" ht="47.1" customHeight="1" x14ac:dyDescent="0.25">
      <c r="A37" s="564"/>
      <c r="B37" s="564"/>
      <c r="C37" s="564"/>
      <c r="D37" s="564"/>
      <c r="E37" s="564"/>
      <c r="F37" s="659"/>
      <c r="G37" s="564"/>
      <c r="H37" s="564"/>
      <c r="I37" s="80" t="s">
        <v>234</v>
      </c>
      <c r="J37" s="75" t="s">
        <v>17</v>
      </c>
      <c r="K37" s="75" t="s">
        <v>17</v>
      </c>
      <c r="L37" s="564"/>
      <c r="M37" s="87" t="s">
        <v>1248</v>
      </c>
      <c r="N37" s="87" t="s">
        <v>1248</v>
      </c>
      <c r="O37" s="87">
        <v>117200</v>
      </c>
      <c r="P37" s="393" t="s">
        <v>17</v>
      </c>
      <c r="Q37" s="393" t="s">
        <v>17</v>
      </c>
      <c r="R37" s="393" t="s">
        <v>17</v>
      </c>
      <c r="S37" s="393" t="s">
        <v>17</v>
      </c>
    </row>
    <row r="38" spans="1:19" ht="76.5" customHeight="1" x14ac:dyDescent="0.25">
      <c r="A38" s="564" t="s">
        <v>1802</v>
      </c>
      <c r="B38" s="564" t="s">
        <v>203</v>
      </c>
      <c r="C38" s="564" t="s">
        <v>229</v>
      </c>
      <c r="D38" s="564" t="s">
        <v>235</v>
      </c>
      <c r="E38" s="564" t="s">
        <v>15</v>
      </c>
      <c r="F38" s="564" t="s">
        <v>40</v>
      </c>
      <c r="G38" s="564" t="s">
        <v>1934</v>
      </c>
      <c r="H38" s="564" t="s">
        <v>236</v>
      </c>
      <c r="I38" s="80" t="s">
        <v>17</v>
      </c>
      <c r="J38" s="75" t="s">
        <v>17</v>
      </c>
      <c r="K38" s="75" t="s">
        <v>17</v>
      </c>
      <c r="L38" s="564" t="s">
        <v>206</v>
      </c>
      <c r="M38" s="266" t="s">
        <v>1812</v>
      </c>
      <c r="N38" s="394" t="s">
        <v>1812</v>
      </c>
      <c r="O38" s="394" t="s">
        <v>2924</v>
      </c>
      <c r="P38" s="346" t="s">
        <v>2591</v>
      </c>
      <c r="Q38" s="394" t="s">
        <v>2925</v>
      </c>
      <c r="R38" s="394" t="s">
        <v>2926</v>
      </c>
      <c r="S38" s="394" t="s">
        <v>2927</v>
      </c>
    </row>
    <row r="39" spans="1:19" ht="19.5" customHeight="1" x14ac:dyDescent="0.25">
      <c r="A39" s="564"/>
      <c r="B39" s="564"/>
      <c r="C39" s="564"/>
      <c r="D39" s="564"/>
      <c r="E39" s="564"/>
      <c r="F39" s="564"/>
      <c r="G39" s="564"/>
      <c r="H39" s="564"/>
      <c r="I39" s="80" t="s">
        <v>17</v>
      </c>
      <c r="J39" s="75" t="s">
        <v>17</v>
      </c>
      <c r="K39" s="75" t="s">
        <v>17</v>
      </c>
      <c r="L39" s="564"/>
      <c r="M39" s="277" t="s">
        <v>17</v>
      </c>
      <c r="N39" s="398" t="s">
        <v>17</v>
      </c>
      <c r="O39" s="393" t="s">
        <v>17</v>
      </c>
      <c r="P39" s="393" t="s">
        <v>17</v>
      </c>
      <c r="Q39" s="393" t="s">
        <v>17</v>
      </c>
      <c r="R39" s="393" t="s">
        <v>17</v>
      </c>
      <c r="S39" s="393" t="s">
        <v>17</v>
      </c>
    </row>
    <row r="40" spans="1:19" ht="123" customHeight="1" x14ac:dyDescent="0.25">
      <c r="A40" s="564" t="s">
        <v>1803</v>
      </c>
      <c r="B40" s="564" t="s">
        <v>203</v>
      </c>
      <c r="C40" s="564" t="s">
        <v>237</v>
      </c>
      <c r="D40" s="564" t="s">
        <v>238</v>
      </c>
      <c r="E40" s="564" t="s">
        <v>15</v>
      </c>
      <c r="F40" s="564" t="s">
        <v>239</v>
      </c>
      <c r="G40" s="564" t="s">
        <v>1229</v>
      </c>
      <c r="H40" s="564" t="s">
        <v>1230</v>
      </c>
      <c r="I40" s="80" t="s">
        <v>1308</v>
      </c>
      <c r="J40" s="75" t="s">
        <v>17</v>
      </c>
      <c r="K40" s="75" t="s">
        <v>17</v>
      </c>
      <c r="L40" s="564" t="s">
        <v>14</v>
      </c>
      <c r="M40" s="278" t="s">
        <v>240</v>
      </c>
      <c r="N40" s="82" t="s">
        <v>1229</v>
      </c>
      <c r="O40" s="399" t="s">
        <v>2928</v>
      </c>
      <c r="P40" s="346" t="s">
        <v>2591</v>
      </c>
      <c r="Q40" s="397" t="s">
        <v>2929</v>
      </c>
      <c r="R40" s="397" t="s">
        <v>2930</v>
      </c>
      <c r="S40" s="397" t="s">
        <v>2931</v>
      </c>
    </row>
    <row r="41" spans="1:19" ht="16.5" customHeight="1" x14ac:dyDescent="0.25">
      <c r="A41" s="564"/>
      <c r="B41" s="564"/>
      <c r="C41" s="564"/>
      <c r="D41" s="564"/>
      <c r="E41" s="564"/>
      <c r="F41" s="564"/>
      <c r="G41" s="564"/>
      <c r="H41" s="564"/>
      <c r="I41" s="80" t="s">
        <v>241</v>
      </c>
      <c r="J41" s="75" t="s">
        <v>17</v>
      </c>
      <c r="K41" s="75" t="s">
        <v>17</v>
      </c>
      <c r="L41" s="564"/>
      <c r="M41" s="274" t="s">
        <v>17</v>
      </c>
      <c r="N41" s="86" t="s">
        <v>1308</v>
      </c>
      <c r="O41" s="396" t="s">
        <v>40</v>
      </c>
      <c r="P41" s="393" t="s">
        <v>17</v>
      </c>
      <c r="Q41" s="393" t="s">
        <v>17</v>
      </c>
      <c r="R41" s="393" t="s">
        <v>17</v>
      </c>
      <c r="S41" s="393" t="s">
        <v>17</v>
      </c>
    </row>
    <row r="42" spans="1:19" ht="72" customHeight="1" x14ac:dyDescent="0.25">
      <c r="A42" s="564" t="s">
        <v>2337</v>
      </c>
      <c r="B42" s="564" t="s">
        <v>203</v>
      </c>
      <c r="C42" s="564"/>
      <c r="D42" s="564"/>
      <c r="E42" s="564" t="s">
        <v>15</v>
      </c>
      <c r="F42" s="564" t="s">
        <v>40</v>
      </c>
      <c r="G42" s="660" t="s">
        <v>1231</v>
      </c>
      <c r="H42" s="564" t="s">
        <v>1232</v>
      </c>
      <c r="I42" s="80" t="s">
        <v>17</v>
      </c>
      <c r="J42" s="75" t="s">
        <v>17</v>
      </c>
      <c r="K42" s="75" t="s">
        <v>17</v>
      </c>
      <c r="L42" s="564" t="s">
        <v>41</v>
      </c>
      <c r="M42" s="278" t="s">
        <v>1233</v>
      </c>
      <c r="N42" s="399" t="s">
        <v>1935</v>
      </c>
      <c r="O42" s="398" t="s">
        <v>17</v>
      </c>
      <c r="P42" s="346" t="s">
        <v>2590</v>
      </c>
      <c r="Q42" s="397" t="s">
        <v>2932</v>
      </c>
      <c r="R42" s="397" t="s">
        <v>2933</v>
      </c>
      <c r="S42" s="398" t="s">
        <v>17</v>
      </c>
    </row>
    <row r="43" spans="1:19" x14ac:dyDescent="0.25">
      <c r="A43" s="564"/>
      <c r="B43" s="564"/>
      <c r="C43" s="564"/>
      <c r="D43" s="564"/>
      <c r="E43" s="564"/>
      <c r="F43" s="564"/>
      <c r="G43" s="564"/>
      <c r="H43" s="564"/>
      <c r="I43" s="80" t="s">
        <v>17</v>
      </c>
      <c r="J43" s="75" t="s">
        <v>17</v>
      </c>
      <c r="K43" s="75" t="s">
        <v>17</v>
      </c>
      <c r="L43" s="564"/>
      <c r="M43" s="277" t="s">
        <v>17</v>
      </c>
      <c r="N43" s="398" t="s">
        <v>17</v>
      </c>
      <c r="O43" s="393" t="s">
        <v>17</v>
      </c>
      <c r="P43" s="393" t="s">
        <v>17</v>
      </c>
      <c r="Q43" s="393" t="s">
        <v>17</v>
      </c>
      <c r="R43" s="393" t="s">
        <v>17</v>
      </c>
      <c r="S43" s="393" t="s">
        <v>17</v>
      </c>
    </row>
    <row r="44" spans="1:19" ht="124.5" customHeight="1" x14ac:dyDescent="0.25">
      <c r="A44" s="564" t="s">
        <v>2338</v>
      </c>
      <c r="B44" s="564" t="s">
        <v>203</v>
      </c>
      <c r="C44" s="564" t="s">
        <v>1234</v>
      </c>
      <c r="D44" s="661" t="s">
        <v>242</v>
      </c>
      <c r="E44" s="564" t="s">
        <v>15</v>
      </c>
      <c r="F44" s="564" t="s">
        <v>239</v>
      </c>
      <c r="G44" s="564" t="s">
        <v>1235</v>
      </c>
      <c r="H44" s="564" t="s">
        <v>1236</v>
      </c>
      <c r="I44" s="80" t="s">
        <v>966</v>
      </c>
      <c r="J44" s="75" t="s">
        <v>17</v>
      </c>
      <c r="K44" s="75" t="s">
        <v>17</v>
      </c>
      <c r="L44" s="564" t="s">
        <v>243</v>
      </c>
      <c r="M44" s="267" t="s">
        <v>1237</v>
      </c>
      <c r="N44" s="393" t="s">
        <v>244</v>
      </c>
      <c r="O44" s="23" t="s">
        <v>2934</v>
      </c>
      <c r="P44" s="392" t="s">
        <v>2590</v>
      </c>
      <c r="Q44" s="82" t="s">
        <v>2935</v>
      </c>
      <c r="R44" s="82" t="s">
        <v>2936</v>
      </c>
      <c r="S44" s="82" t="s">
        <v>2937</v>
      </c>
    </row>
    <row r="45" spans="1:19" ht="15" customHeight="1" x14ac:dyDescent="0.25">
      <c r="A45" s="564"/>
      <c r="B45" s="564"/>
      <c r="C45" s="564"/>
      <c r="D45" s="661"/>
      <c r="E45" s="564"/>
      <c r="F45" s="564"/>
      <c r="G45" s="564"/>
      <c r="H45" s="564"/>
      <c r="I45" s="80" t="s">
        <v>1804</v>
      </c>
      <c r="J45" s="75" t="s">
        <v>17</v>
      </c>
      <c r="K45" s="75" t="s">
        <v>17</v>
      </c>
      <c r="L45" s="564"/>
      <c r="M45" s="88" t="s">
        <v>1339</v>
      </c>
      <c r="N45" s="88" t="s">
        <v>1399</v>
      </c>
      <c r="O45" s="398" t="s">
        <v>17</v>
      </c>
      <c r="P45" s="398" t="s">
        <v>17</v>
      </c>
      <c r="Q45" s="398" t="s">
        <v>17</v>
      </c>
      <c r="R45" s="398" t="s">
        <v>17</v>
      </c>
      <c r="S45" s="398" t="s">
        <v>17</v>
      </c>
    </row>
  </sheetData>
  <mergeCells count="184">
    <mergeCell ref="A44:A45"/>
    <mergeCell ref="B44:B45"/>
    <mergeCell ref="C44:C45"/>
    <mergeCell ref="D44:D45"/>
    <mergeCell ref="E44:E45"/>
    <mergeCell ref="F44:F45"/>
    <mergeCell ref="G44:G45"/>
    <mergeCell ref="H44:H45"/>
    <mergeCell ref="L44:L45"/>
    <mergeCell ref="G40:G41"/>
    <mergeCell ref="H40:H41"/>
    <mergeCell ref="L40:L41"/>
    <mergeCell ref="A42:A43"/>
    <mergeCell ref="B42:B43"/>
    <mergeCell ref="C42:C43"/>
    <mergeCell ref="E42:E43"/>
    <mergeCell ref="F42:F43"/>
    <mergeCell ref="G42:G43"/>
    <mergeCell ref="H42:H43"/>
    <mergeCell ref="A40:A41"/>
    <mergeCell ref="B40:B41"/>
    <mergeCell ref="C40:C41"/>
    <mergeCell ref="D40:D43"/>
    <mergeCell ref="E40:E41"/>
    <mergeCell ref="F40:F41"/>
    <mergeCell ref="L42:L43"/>
    <mergeCell ref="A38:A39"/>
    <mergeCell ref="B38:B39"/>
    <mergeCell ref="C38:C39"/>
    <mergeCell ref="D38:D39"/>
    <mergeCell ref="E38:E39"/>
    <mergeCell ref="F38:F39"/>
    <mergeCell ref="G38:G39"/>
    <mergeCell ref="H38:H39"/>
    <mergeCell ref="L38:L39"/>
    <mergeCell ref="A36:A37"/>
    <mergeCell ref="B36:B37"/>
    <mergeCell ref="C36:C37"/>
    <mergeCell ref="D36:D37"/>
    <mergeCell ref="E36:E37"/>
    <mergeCell ref="F36:F37"/>
    <mergeCell ref="G36:G37"/>
    <mergeCell ref="H36:H37"/>
    <mergeCell ref="L36:L37"/>
    <mergeCell ref="G32:G33"/>
    <mergeCell ref="H32:H33"/>
    <mergeCell ref="L32:L33"/>
    <mergeCell ref="A34:A35"/>
    <mergeCell ref="B34:B35"/>
    <mergeCell ref="C34:C35"/>
    <mergeCell ref="D34:D35"/>
    <mergeCell ref="E34:E35"/>
    <mergeCell ref="F34:F35"/>
    <mergeCell ref="G34:G35"/>
    <mergeCell ref="A32:A33"/>
    <mergeCell ref="B32:B33"/>
    <mergeCell ref="C32:C33"/>
    <mergeCell ref="D32:D33"/>
    <mergeCell ref="E32:E33"/>
    <mergeCell ref="F32:F33"/>
    <mergeCell ref="H34:H35"/>
    <mergeCell ref="L34:L35"/>
    <mergeCell ref="A30:A31"/>
    <mergeCell ref="B30:B31"/>
    <mergeCell ref="C30:C31"/>
    <mergeCell ref="D30:D31"/>
    <mergeCell ref="E30:E31"/>
    <mergeCell ref="F30:F31"/>
    <mergeCell ref="G30:G31"/>
    <mergeCell ref="H30:H31"/>
    <mergeCell ref="L30:L31"/>
    <mergeCell ref="A28:A29"/>
    <mergeCell ref="B28:B29"/>
    <mergeCell ref="C28:C29"/>
    <mergeCell ref="D28:D29"/>
    <mergeCell ref="E28:E29"/>
    <mergeCell ref="F28:F29"/>
    <mergeCell ref="G28:G29"/>
    <mergeCell ref="H28:H29"/>
    <mergeCell ref="L28:L29"/>
    <mergeCell ref="G24:G25"/>
    <mergeCell ref="H24:H25"/>
    <mergeCell ref="L24:L25"/>
    <mergeCell ref="A26:A27"/>
    <mergeCell ref="B26:B27"/>
    <mergeCell ref="C26:C27"/>
    <mergeCell ref="D26:D27"/>
    <mergeCell ref="E26:E27"/>
    <mergeCell ref="F26:F27"/>
    <mergeCell ref="G26:G27"/>
    <mergeCell ref="A24:A25"/>
    <mergeCell ref="B24:B25"/>
    <mergeCell ref="C24:C25"/>
    <mergeCell ref="D24:D25"/>
    <mergeCell ref="E24:E25"/>
    <mergeCell ref="F24:F25"/>
    <mergeCell ref="H26:H27"/>
    <mergeCell ref="L26:L27"/>
    <mergeCell ref="A22:A23"/>
    <mergeCell ref="B22:B23"/>
    <mergeCell ref="C22:C23"/>
    <mergeCell ref="D22:D23"/>
    <mergeCell ref="E22:E23"/>
    <mergeCell ref="F22:F23"/>
    <mergeCell ref="G22:G23"/>
    <mergeCell ref="H22:H23"/>
    <mergeCell ref="L22:L23"/>
    <mergeCell ref="A20:A21"/>
    <mergeCell ref="B20:B21"/>
    <mergeCell ref="C20:C21"/>
    <mergeCell ref="D20:D21"/>
    <mergeCell ref="E20:E21"/>
    <mergeCell ref="F20:F21"/>
    <mergeCell ref="G20:G21"/>
    <mergeCell ref="H20:H21"/>
    <mergeCell ref="L20:L21"/>
    <mergeCell ref="G16:G17"/>
    <mergeCell ref="H16:H17"/>
    <mergeCell ref="L16:L17"/>
    <mergeCell ref="A18:A19"/>
    <mergeCell ref="B18:B19"/>
    <mergeCell ref="C18:C19"/>
    <mergeCell ref="D18:D19"/>
    <mergeCell ref="E18:E19"/>
    <mergeCell ref="F18:F19"/>
    <mergeCell ref="G18:G19"/>
    <mergeCell ref="A16:A17"/>
    <mergeCell ref="B16:B17"/>
    <mergeCell ref="C16:C17"/>
    <mergeCell ref="D16:D17"/>
    <mergeCell ref="E16:E17"/>
    <mergeCell ref="F16:F17"/>
    <mergeCell ref="H18:H19"/>
    <mergeCell ref="L18:L19"/>
    <mergeCell ref="A14:A15"/>
    <mergeCell ref="B14:B15"/>
    <mergeCell ref="C14:C15"/>
    <mergeCell ref="D14:D15"/>
    <mergeCell ref="E14:E15"/>
    <mergeCell ref="F14:F15"/>
    <mergeCell ref="G14:G15"/>
    <mergeCell ref="H14:H15"/>
    <mergeCell ref="L14:L15"/>
    <mergeCell ref="H10:H11"/>
    <mergeCell ref="L10:L11"/>
    <mergeCell ref="A12:A13"/>
    <mergeCell ref="B12:B13"/>
    <mergeCell ref="C12:C13"/>
    <mergeCell ref="D12:D13"/>
    <mergeCell ref="E12:E13"/>
    <mergeCell ref="F12:F13"/>
    <mergeCell ref="G12:G13"/>
    <mergeCell ref="H12:H13"/>
    <mergeCell ref="L12:L13"/>
    <mergeCell ref="A10:A11"/>
    <mergeCell ref="B10:B11"/>
    <mergeCell ref="C10:C11"/>
    <mergeCell ref="D10:D11"/>
    <mergeCell ref="E10:E11"/>
    <mergeCell ref="F10:F11"/>
    <mergeCell ref="G10:G11"/>
    <mergeCell ref="A8:A9"/>
    <mergeCell ref="B8:B9"/>
    <mergeCell ref="C8:C9"/>
    <mergeCell ref="D8:D9"/>
    <mergeCell ref="E8:E9"/>
    <mergeCell ref="F8:F9"/>
    <mergeCell ref="H5:H7"/>
    <mergeCell ref="I5:L5"/>
    <mergeCell ref="L6:L7"/>
    <mergeCell ref="G8:G9"/>
    <mergeCell ref="H8:H9"/>
    <mergeCell ref="L8:L9"/>
    <mergeCell ref="M5:S5"/>
    <mergeCell ref="M6:S6"/>
    <mergeCell ref="A1:F1"/>
    <mergeCell ref="A3:F3"/>
    <mergeCell ref="A5:A7"/>
    <mergeCell ref="B5:B7"/>
    <mergeCell ref="C5:C7"/>
    <mergeCell ref="D5:D7"/>
    <mergeCell ref="E5:E7"/>
    <mergeCell ref="F5:F7"/>
    <mergeCell ref="G5:G7"/>
  </mergeCells>
  <conditionalFormatting sqref="P8 P10 P12 P44 P18 P20 P22 P24 P26 P28 P30 P34 P36 P16 P42 P14 P38 P40">
    <cfRule type="cellIs" dxfId="69" priority="36" operator="equal">
      <formula>"Not Applicable"</formula>
    </cfRule>
    <cfRule type="cellIs" dxfId="68" priority="37" operator="equal">
      <formula>"Target Exceeded"</formula>
    </cfRule>
    <cfRule type="cellIs" dxfId="67" priority="38" operator="equal">
      <formula>"Target Partially Met"</formula>
    </cfRule>
    <cfRule type="cellIs" dxfId="66" priority="39" operator="equal">
      <formula>"Nil Achieved"</formula>
    </cfRule>
    <cfRule type="cellIs" dxfId="65" priority="40" operator="equal">
      <formula>"Target Met"</formula>
    </cfRule>
  </conditionalFormatting>
  <conditionalFormatting sqref="P8 P10 P12 P14 P16 P18 P20 P22 P24 P26 P28 P30 P34 P36 P40 P42 P44 P38">
    <cfRule type="cellIs" dxfId="64" priority="31" operator="equal">
      <formula>"Not Applicable"</formula>
    </cfRule>
    <cfRule type="cellIs" dxfId="63" priority="32" operator="equal">
      <formula>"Target Partially Met"</formula>
    </cfRule>
    <cfRule type="cellIs" dxfId="62" priority="33" operator="equal">
      <formula>"Target Exceeded"</formula>
    </cfRule>
    <cfRule type="cellIs" dxfId="61" priority="34" operator="equal">
      <formula>"Nil Achieved"</formula>
    </cfRule>
    <cfRule type="cellIs" dxfId="60" priority="35" operator="equal">
      <formula>"Target Met"</formula>
    </cfRule>
  </conditionalFormatting>
  <conditionalFormatting sqref="P8 P10 P12 P44 P18 P20 P22 P24 P26 P28 P30 P34 P36 P16 P42 P14 P38 P40">
    <cfRule type="cellIs" dxfId="59" priority="26" operator="equal">
      <formula>"Not Applicable"</formula>
    </cfRule>
    <cfRule type="cellIs" dxfId="58" priority="27" operator="equal">
      <formula>"Target Exceeded"</formula>
    </cfRule>
    <cfRule type="cellIs" dxfId="57" priority="28" operator="equal">
      <formula>"Target Partially Met"</formula>
    </cfRule>
    <cfRule type="cellIs" dxfId="56" priority="29" operator="equal">
      <formula>"Nil Achieved"</formula>
    </cfRule>
    <cfRule type="cellIs" dxfId="55" priority="30" operator="equal">
      <formula>"Target Met"</formula>
    </cfRule>
  </conditionalFormatting>
  <conditionalFormatting sqref="P8 P10 P12 P14 P16 P18 P20 P22 P24 P26 P28 P30 P34 P36 P40 P42 P44 P38">
    <cfRule type="cellIs" dxfId="54" priority="21" operator="equal">
      <formula>"Not Applicable"</formula>
    </cfRule>
    <cfRule type="cellIs" dxfId="53" priority="22" operator="equal">
      <formula>"Target Partially Met"</formula>
    </cfRule>
    <cfRule type="cellIs" dxfId="52" priority="23" operator="equal">
      <formula>"Target Exceeded"</formula>
    </cfRule>
    <cfRule type="cellIs" dxfId="51" priority="24" operator="equal">
      <formula>"Nil Achieved"</formula>
    </cfRule>
    <cfRule type="cellIs" dxfId="50" priority="25" operator="equal">
      <formula>"Target Met"</formula>
    </cfRule>
  </conditionalFormatting>
  <conditionalFormatting sqref="P32">
    <cfRule type="cellIs" dxfId="49" priority="16" operator="equal">
      <formula>"Not Applicable"</formula>
    </cfRule>
    <cfRule type="cellIs" dxfId="48" priority="17" operator="equal">
      <formula>"Target Exceeded"</formula>
    </cfRule>
    <cfRule type="cellIs" dxfId="47" priority="18" operator="equal">
      <formula>"Target Partially Met"</formula>
    </cfRule>
    <cfRule type="cellIs" dxfId="46" priority="19" operator="equal">
      <formula>"Nil Achieved"</formula>
    </cfRule>
    <cfRule type="cellIs" dxfId="45" priority="20" operator="equal">
      <formula>"Target Met"</formula>
    </cfRule>
  </conditionalFormatting>
  <conditionalFormatting sqref="P32">
    <cfRule type="cellIs" dxfId="44" priority="11" operator="equal">
      <formula>"Not Applicable"</formula>
    </cfRule>
    <cfRule type="cellIs" dxfId="43" priority="12" operator="equal">
      <formula>"Target Partially Met"</formula>
    </cfRule>
    <cfRule type="cellIs" dxfId="42" priority="13" operator="equal">
      <formula>"Target Exceeded"</formula>
    </cfRule>
    <cfRule type="cellIs" dxfId="41" priority="14" operator="equal">
      <formula>"Nil Achieved"</formula>
    </cfRule>
    <cfRule type="cellIs" dxfId="40" priority="15" operator="equal">
      <formula>"Target Met"</formula>
    </cfRule>
  </conditionalFormatting>
  <conditionalFormatting sqref="P32">
    <cfRule type="cellIs" dxfId="39" priority="6" operator="equal">
      <formula>"Not Applicable"</formula>
    </cfRule>
    <cfRule type="cellIs" dxfId="38" priority="7" operator="equal">
      <formula>"Target Exceeded"</formula>
    </cfRule>
    <cfRule type="cellIs" dxfId="37" priority="8" operator="equal">
      <formula>"Target Partially Met"</formula>
    </cfRule>
    <cfRule type="cellIs" dxfId="36" priority="9" operator="equal">
      <formula>"Nil Achieved"</formula>
    </cfRule>
    <cfRule type="cellIs" dxfId="35" priority="10" operator="equal">
      <formula>"Target Met"</formula>
    </cfRule>
  </conditionalFormatting>
  <conditionalFormatting sqref="P32">
    <cfRule type="cellIs" dxfId="34" priority="1" operator="equal">
      <formula>"Not Applicable"</formula>
    </cfRule>
    <cfRule type="cellIs" dxfId="33" priority="2" operator="equal">
      <formula>"Target Partially Met"</formula>
    </cfRule>
    <cfRule type="cellIs" dxfId="32" priority="3" operator="equal">
      <formula>"Target Exceeded"</formula>
    </cfRule>
    <cfRule type="cellIs" dxfId="31" priority="4" operator="equal">
      <formula>"Nil Achieved"</formula>
    </cfRule>
    <cfRule type="cellIs" dxfId="30" priority="5" operator="equal">
      <formula>"Target Met"</formula>
    </cfRule>
  </conditionalFormatting>
  <pageMargins left="0.70866141732283472" right="0.70866141732283472" top="0.74803149606299213" bottom="0.74803149606299213" header="0.31496062992125984" footer="0.31496062992125984"/>
  <pageSetup scale="57" firstPageNumber="63" orientation="landscape" r:id="rId1"/>
  <headerFooter>
    <oddHeader>&amp;CSDBIP 2012/2013</oddHeader>
    <oddFooter>Page &amp;P of &amp;N</oddFooter>
  </headerFooter>
  <rowBreaks count="1" manualBreakCount="1">
    <brk id="33" max="18"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[1]Sheet1!#REF!</xm:f>
          </x14:formula1>
          <xm:sqref>P8 P10 P12 P14 P16 P18 P20 P22 P24 P26 P28 P30 P44 P34 P36 P38 P40 P42</xm:sqref>
        </x14:dataValidation>
        <x14:dataValidation type="list" allowBlank="1" showInputMessage="1" showErrorMessage="1">
          <x14:formula1>
            <xm:f>[1]Sheet1!#REF!</xm:f>
          </x14:formula1>
          <xm:sqref>P32</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view="pageBreakPreview" topLeftCell="D1" zoomScaleSheetLayoutView="100" workbookViewId="0">
      <selection activeCell="D1" sqref="D1:P1"/>
    </sheetView>
  </sheetViews>
  <sheetFormatPr defaultRowHeight="16.5" x14ac:dyDescent="0.3"/>
  <cols>
    <col min="1" max="3" width="0" style="157" hidden="1" customWidth="1"/>
    <col min="4" max="4" width="9.140625" style="157"/>
    <col min="5" max="5" width="25.28515625" style="157" bestFit="1" customWidth="1"/>
    <col min="6" max="6" width="40.140625" style="157" bestFit="1" customWidth="1"/>
    <col min="7" max="7" width="16.7109375" style="157" bestFit="1" customWidth="1"/>
    <col min="8" max="8" width="11.28515625" style="157" bestFit="1" customWidth="1"/>
    <col min="9" max="9" width="9.140625" style="157"/>
    <col min="10" max="14" width="0" style="157" hidden="1" customWidth="1"/>
    <col min="15" max="16384" width="9.140625" style="157"/>
  </cols>
  <sheetData>
    <row r="1" spans="1:19" ht="25.5" x14ac:dyDescent="0.35">
      <c r="A1" s="336"/>
      <c r="B1" s="336"/>
      <c r="C1" s="336"/>
      <c r="D1" s="615" t="s">
        <v>2519</v>
      </c>
      <c r="E1" s="615"/>
      <c r="F1" s="615"/>
      <c r="G1" s="615"/>
      <c r="H1" s="615"/>
      <c r="I1" s="615"/>
      <c r="J1" s="615"/>
      <c r="K1" s="615"/>
      <c r="L1" s="615"/>
      <c r="M1" s="615"/>
      <c r="N1" s="615"/>
      <c r="O1" s="615"/>
      <c r="P1" s="615"/>
      <c r="Q1" s="615"/>
      <c r="R1" s="615"/>
      <c r="S1" s="615"/>
    </row>
    <row r="2" spans="1:19" ht="25.5" x14ac:dyDescent="0.35">
      <c r="A2" s="340"/>
      <c r="B2" s="340"/>
      <c r="C2" s="340"/>
      <c r="D2" s="615" t="s">
        <v>2777</v>
      </c>
      <c r="E2" s="615"/>
      <c r="F2" s="615"/>
      <c r="G2" s="615"/>
      <c r="H2" s="615"/>
      <c r="I2" s="615"/>
      <c r="J2" s="615"/>
      <c r="K2" s="615"/>
      <c r="L2" s="615"/>
      <c r="M2" s="615"/>
      <c r="N2" s="615"/>
      <c r="O2" s="615"/>
      <c r="P2" s="615"/>
    </row>
    <row r="3" spans="1:19" ht="17.25" thickBot="1" x14ac:dyDescent="0.35">
      <c r="E3" s="158"/>
    </row>
    <row r="4" spans="1:19" s="170" customFormat="1" ht="18.75" thickBot="1" x14ac:dyDescent="0.3">
      <c r="E4" s="181"/>
      <c r="F4" s="187" t="s">
        <v>2444</v>
      </c>
      <c r="G4" s="536" t="s">
        <v>2445</v>
      </c>
    </row>
    <row r="5" spans="1:19" s="170" customFormat="1" ht="18.75" thickBot="1" x14ac:dyDescent="0.3">
      <c r="E5" s="182"/>
      <c r="F5" s="187" t="s">
        <v>2446</v>
      </c>
      <c r="G5" s="537"/>
    </row>
    <row r="6" spans="1:19" s="170" customFormat="1" ht="18.75" thickBot="1" x14ac:dyDescent="0.3">
      <c r="E6" s="183"/>
      <c r="F6" s="188" t="s">
        <v>2447</v>
      </c>
      <c r="G6" s="537"/>
    </row>
    <row r="7" spans="1:19" s="170" customFormat="1" ht="18.75" thickBot="1" x14ac:dyDescent="0.3">
      <c r="E7" s="184"/>
      <c r="F7" s="188" t="s">
        <v>2448</v>
      </c>
      <c r="G7" s="537"/>
    </row>
    <row r="8" spans="1:19" s="170" customFormat="1" ht="18.75" thickBot="1" x14ac:dyDescent="0.3">
      <c r="E8" s="185"/>
      <c r="F8" s="188" t="s">
        <v>2449</v>
      </c>
      <c r="G8" s="537"/>
    </row>
    <row r="9" spans="1:19" s="170" customFormat="1" ht="18.75" thickBot="1" x14ac:dyDescent="0.3">
      <c r="E9" s="186"/>
      <c r="F9" s="188" t="s">
        <v>2450</v>
      </c>
      <c r="G9" s="538"/>
    </row>
    <row r="10" spans="1:19" s="170" customFormat="1" ht="18.75" hidden="1" customHeight="1" thickBot="1" x14ac:dyDescent="0.3">
      <c r="E10" s="192"/>
      <c r="F10" s="188" t="s">
        <v>2451</v>
      </c>
      <c r="G10" s="187"/>
    </row>
    <row r="11" spans="1:19" s="170" customFormat="1" ht="18" x14ac:dyDescent="0.25"/>
    <row r="12" spans="1:19" s="170" customFormat="1" ht="18" x14ac:dyDescent="0.25">
      <c r="D12" s="168">
        <v>1</v>
      </c>
      <c r="E12" s="169" t="s">
        <v>2519</v>
      </c>
    </row>
    <row r="13" spans="1:19" s="170" customFormat="1" ht="18" x14ac:dyDescent="0.25"/>
    <row r="14" spans="1:19" s="170" customFormat="1" ht="18" x14ac:dyDescent="0.25">
      <c r="D14" s="171">
        <v>1.1000000000000001</v>
      </c>
      <c r="E14" s="169" t="s">
        <v>2453</v>
      </c>
      <c r="F14" s="170">
        <v>7</v>
      </c>
    </row>
    <row r="15" spans="1:19" s="170" customFormat="1" ht="18.75" x14ac:dyDescent="0.3">
      <c r="D15" s="170" t="s">
        <v>2454</v>
      </c>
      <c r="E15" s="172" t="s">
        <v>2455</v>
      </c>
      <c r="F15" s="170">
        <v>7</v>
      </c>
    </row>
    <row r="16" spans="1:19" s="170" customFormat="1" ht="18" x14ac:dyDescent="0.25">
      <c r="D16" s="170" t="s">
        <v>2456</v>
      </c>
      <c r="E16" s="169" t="s">
        <v>2457</v>
      </c>
      <c r="F16" s="170">
        <v>0</v>
      </c>
    </row>
    <row r="17" spans="4:16" s="170" customFormat="1" ht="18" x14ac:dyDescent="0.25">
      <c r="M17" s="194"/>
    </row>
    <row r="18" spans="4:16" s="170" customFormat="1" ht="18" x14ac:dyDescent="0.25">
      <c r="D18" s="171">
        <v>1.2</v>
      </c>
      <c r="E18" s="170" t="s">
        <v>2477</v>
      </c>
    </row>
    <row r="29" spans="4:16" s="201" customFormat="1" x14ac:dyDescent="0.3">
      <c r="D29" s="200"/>
      <c r="E29" s="200"/>
      <c r="F29" s="200"/>
      <c r="G29" s="200"/>
      <c r="H29" s="200"/>
      <c r="I29" s="200"/>
      <c r="P29" s="200"/>
    </row>
    <row r="42" spans="4:7" s="170" customFormat="1" ht="18" x14ac:dyDescent="0.25">
      <c r="D42" s="175"/>
      <c r="E42" s="176"/>
      <c r="F42" s="177"/>
      <c r="G42" s="177"/>
    </row>
    <row r="43" spans="4:7" s="170" customFormat="1" ht="18" x14ac:dyDescent="0.25">
      <c r="D43" s="177"/>
      <c r="E43" s="177"/>
      <c r="F43" s="177"/>
      <c r="G43" s="177"/>
    </row>
    <row r="44" spans="4:7" s="170" customFormat="1" ht="18" x14ac:dyDescent="0.25">
      <c r="D44" s="177"/>
      <c r="E44" s="177"/>
      <c r="F44" s="177"/>
      <c r="G44" s="177"/>
    </row>
    <row r="45" spans="4:7" s="198" customFormat="1" ht="15.75" x14ac:dyDescent="0.25">
      <c r="D45" s="179"/>
      <c r="E45" s="179"/>
      <c r="F45" s="179"/>
      <c r="G45" s="179"/>
    </row>
  </sheetData>
  <dataConsolidate/>
  <mergeCells count="4">
    <mergeCell ref="G4:G9"/>
    <mergeCell ref="D2:P2"/>
    <mergeCell ref="D1:P1"/>
    <mergeCell ref="Q1:S1"/>
  </mergeCells>
  <pageMargins left="0.70866141732283472" right="0.70866141732283472" top="0.74803149606299213" bottom="0.74803149606299213" header="0.31496062992125984" footer="0.31496062992125984"/>
  <pageSetup paperSize="9" scale="67" firstPageNumber="204" fitToHeight="25" orientation="portrait"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view="pageBreakPreview" zoomScaleNormal="100" zoomScaleSheetLayoutView="100" workbookViewId="0">
      <selection activeCell="D10" sqref="D10"/>
    </sheetView>
  </sheetViews>
  <sheetFormatPr defaultColWidth="8.85546875" defaultRowHeight="15" x14ac:dyDescent="0.25"/>
  <cols>
    <col min="1" max="13" width="8.85546875" style="2"/>
    <col min="14" max="14" width="20.28515625" style="2" customWidth="1"/>
    <col min="15" max="16384" width="8.85546875" style="2"/>
  </cols>
  <sheetData>
    <row r="1" spans="1:12" ht="23.25" x14ac:dyDescent="0.35">
      <c r="A1" s="520" t="s">
        <v>2778</v>
      </c>
      <c r="B1" s="521"/>
      <c r="C1" s="521"/>
      <c r="D1" s="521"/>
      <c r="E1" s="521"/>
      <c r="F1" s="521"/>
      <c r="G1" s="521"/>
      <c r="H1" s="521"/>
      <c r="I1" s="521"/>
      <c r="J1" s="521"/>
      <c r="K1" s="522"/>
      <c r="L1" s="11"/>
    </row>
    <row r="2" spans="1:12" ht="28.5" customHeight="1" x14ac:dyDescent="0.25">
      <c r="A2" s="523"/>
      <c r="B2" s="524"/>
      <c r="C2" s="524"/>
      <c r="D2" s="524"/>
      <c r="E2" s="524"/>
      <c r="F2" s="524"/>
      <c r="G2" s="524"/>
      <c r="H2" s="524"/>
      <c r="I2" s="524"/>
      <c r="J2" s="524"/>
      <c r="K2" s="525"/>
    </row>
    <row r="3" spans="1:12" x14ac:dyDescent="0.25">
      <c r="A3" s="3"/>
      <c r="K3" s="4"/>
    </row>
    <row r="4" spans="1:12" x14ac:dyDescent="0.25">
      <c r="A4" s="3"/>
      <c r="K4" s="4"/>
    </row>
    <row r="5" spans="1:12" x14ac:dyDescent="0.25">
      <c r="A5" s="3"/>
      <c r="K5" s="4"/>
    </row>
    <row r="6" spans="1:12" x14ac:dyDescent="0.25">
      <c r="A6" s="3"/>
      <c r="K6" s="4"/>
    </row>
    <row r="7" spans="1:12" x14ac:dyDescent="0.25">
      <c r="A7" s="3"/>
      <c r="K7" s="4"/>
    </row>
    <row r="8" spans="1:12" x14ac:dyDescent="0.25">
      <c r="A8" s="3"/>
      <c r="K8" s="4"/>
    </row>
    <row r="9" spans="1:12" x14ac:dyDescent="0.25">
      <c r="A9" s="3"/>
      <c r="K9" s="4"/>
    </row>
    <row r="10" spans="1:12" x14ac:dyDescent="0.25">
      <c r="A10" s="3"/>
      <c r="K10" s="4"/>
    </row>
    <row r="11" spans="1:12" x14ac:dyDescent="0.25">
      <c r="A11" s="3"/>
      <c r="K11" s="4"/>
    </row>
    <row r="12" spans="1:12" x14ac:dyDescent="0.25">
      <c r="A12" s="3"/>
      <c r="K12" s="4"/>
    </row>
    <row r="13" spans="1:12" x14ac:dyDescent="0.25">
      <c r="A13" s="3"/>
      <c r="K13" s="4"/>
    </row>
    <row r="14" spans="1:12" x14ac:dyDescent="0.25">
      <c r="A14" s="3"/>
      <c r="K14" s="4"/>
    </row>
    <row r="15" spans="1:12" x14ac:dyDescent="0.25">
      <c r="A15" s="3"/>
      <c r="K15" s="4"/>
    </row>
    <row r="16" spans="1:12" x14ac:dyDescent="0.25">
      <c r="A16" s="3"/>
      <c r="K16" s="4"/>
    </row>
    <row r="17" spans="1:11" x14ac:dyDescent="0.25">
      <c r="A17" s="3"/>
      <c r="K17" s="4"/>
    </row>
    <row r="18" spans="1:11" x14ac:dyDescent="0.25">
      <c r="A18" s="3"/>
      <c r="K18" s="4"/>
    </row>
    <row r="19" spans="1:11" x14ac:dyDescent="0.25">
      <c r="A19" s="3"/>
      <c r="K19" s="4"/>
    </row>
    <row r="20" spans="1:11" x14ac:dyDescent="0.25">
      <c r="A20" s="3"/>
      <c r="K20" s="4"/>
    </row>
    <row r="21" spans="1:11" x14ac:dyDescent="0.25">
      <c r="A21" s="3"/>
      <c r="K21" s="4"/>
    </row>
    <row r="22" spans="1:11" x14ac:dyDescent="0.25">
      <c r="A22" s="3"/>
      <c r="K22" s="4"/>
    </row>
    <row r="23" spans="1:11" x14ac:dyDescent="0.25">
      <c r="A23" s="3"/>
      <c r="K23" s="4"/>
    </row>
    <row r="24" spans="1:11" x14ac:dyDescent="0.25">
      <c r="A24" s="3"/>
      <c r="K24" s="4"/>
    </row>
    <row r="25" spans="1:11" x14ac:dyDescent="0.25">
      <c r="A25" s="3"/>
      <c r="K25" s="4"/>
    </row>
    <row r="26" spans="1:11" x14ac:dyDescent="0.25">
      <c r="A26" s="3"/>
      <c r="K26" s="4"/>
    </row>
    <row r="27" spans="1:11" x14ac:dyDescent="0.25">
      <c r="A27" s="3"/>
      <c r="K27" s="4"/>
    </row>
    <row r="28" spans="1:11" x14ac:dyDescent="0.25">
      <c r="A28" s="3"/>
      <c r="K28" s="4"/>
    </row>
    <row r="29" spans="1:11" x14ac:dyDescent="0.25">
      <c r="A29" s="3"/>
      <c r="K29" s="4"/>
    </row>
    <row r="30" spans="1:11" x14ac:dyDescent="0.25">
      <c r="A30" s="3"/>
      <c r="K30" s="4"/>
    </row>
    <row r="31" spans="1:11" x14ac:dyDescent="0.25">
      <c r="A31" s="3"/>
      <c r="K31" s="4"/>
    </row>
    <row r="32" spans="1:11" ht="92.25" customHeight="1" x14ac:dyDescent="0.35">
      <c r="A32" s="3"/>
      <c r="B32" s="526" t="s">
        <v>2</v>
      </c>
      <c r="C32" s="526"/>
      <c r="D32" s="526"/>
      <c r="E32" s="526"/>
      <c r="F32" s="526"/>
      <c r="G32" s="526"/>
      <c r="H32" s="526"/>
      <c r="I32" s="526"/>
      <c r="J32" s="526"/>
      <c r="K32" s="4"/>
    </row>
    <row r="33" spans="1:11" x14ac:dyDescent="0.25">
      <c r="A33" s="3"/>
      <c r="B33" s="5"/>
      <c r="C33" s="5"/>
      <c r="D33" s="5"/>
      <c r="E33" s="5"/>
      <c r="F33" s="5"/>
      <c r="G33" s="5"/>
      <c r="H33" s="5"/>
      <c r="I33" s="5"/>
      <c r="J33" s="5"/>
      <c r="K33" s="4"/>
    </row>
    <row r="34" spans="1:11" ht="60.75" customHeight="1" x14ac:dyDescent="0.35">
      <c r="A34" s="3"/>
      <c r="B34" s="526" t="s">
        <v>2474</v>
      </c>
      <c r="C34" s="526"/>
      <c r="D34" s="526"/>
      <c r="E34" s="526"/>
      <c r="F34" s="526"/>
      <c r="G34" s="526"/>
      <c r="H34" s="526"/>
      <c r="I34" s="526"/>
      <c r="J34" s="526"/>
      <c r="K34" s="4"/>
    </row>
    <row r="35" spans="1:11" x14ac:dyDescent="0.25">
      <c r="A35" s="3"/>
      <c r="B35" s="5"/>
      <c r="C35" s="5"/>
      <c r="D35" s="5"/>
      <c r="E35" s="5"/>
      <c r="F35" s="5"/>
      <c r="G35" s="5"/>
      <c r="H35" s="5"/>
      <c r="I35" s="5"/>
      <c r="J35" s="5"/>
      <c r="K35" s="4"/>
    </row>
    <row r="36" spans="1:11" ht="23.25" customHeight="1" x14ac:dyDescent="0.35">
      <c r="A36" s="6"/>
      <c r="B36" s="527"/>
      <c r="C36" s="527"/>
      <c r="D36" s="527"/>
      <c r="E36" s="527"/>
      <c r="F36" s="527"/>
      <c r="G36" s="527"/>
      <c r="H36" s="527"/>
      <c r="I36" s="527"/>
      <c r="J36" s="527"/>
      <c r="K36" s="7"/>
    </row>
  </sheetData>
  <mergeCells count="4">
    <mergeCell ref="A1:K2"/>
    <mergeCell ref="B32:J32"/>
    <mergeCell ref="B34:J34"/>
    <mergeCell ref="B36:J36"/>
  </mergeCells>
  <pageMargins left="0.70866141732283472" right="0.70866141732283472" top="0.74803149606299213" bottom="0.74803149606299213" header="0.31496062992125984" footer="0.31496062992125984"/>
  <pageSetup scale="90" firstPageNumber="3" orientation="portrait" r:id="rId1"/>
  <headerFooter>
    <oddHeader>&amp;CSDBIP 2012/2013</oddHead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22"/>
  <sheetViews>
    <sheetView view="pageBreakPreview" topLeftCell="A7" zoomScaleSheetLayoutView="100" workbookViewId="0">
      <pane ySplit="2" topLeftCell="A9" activePane="bottomLeft" state="frozen"/>
      <selection activeCell="A7" sqref="A7"/>
      <selection pane="bottomLeft" activeCell="A9" sqref="A9:A10"/>
    </sheetView>
  </sheetViews>
  <sheetFormatPr defaultRowHeight="15" x14ac:dyDescent="0.25"/>
  <cols>
    <col min="1" max="1" width="8.7109375" style="30" customWidth="1"/>
    <col min="2" max="2" width="15.5703125" style="30" customWidth="1"/>
    <col min="3" max="3" width="11.5703125" style="30" customWidth="1"/>
    <col min="4" max="4" width="11.7109375" style="30" customWidth="1"/>
    <col min="5" max="6" width="9.140625" style="30"/>
    <col min="7" max="7" width="10.140625" style="30" customWidth="1"/>
    <col min="8" max="8" width="9.42578125" style="30" customWidth="1"/>
    <col min="9" max="9" width="9.5703125" style="30" bestFit="1" customWidth="1"/>
    <col min="10" max="12" width="9.140625" style="30"/>
    <col min="13" max="13" width="0" style="30" hidden="1" customWidth="1"/>
    <col min="14" max="14" width="10.140625" style="30" customWidth="1"/>
    <col min="15" max="15" width="10" style="30" customWidth="1"/>
    <col min="16" max="17" width="9.140625" style="30"/>
    <col min="18" max="18" width="9.5703125" style="30" customWidth="1"/>
    <col min="19" max="19" width="10.140625" style="30" customWidth="1"/>
    <col min="20" max="16384" width="9.140625" style="30"/>
  </cols>
  <sheetData>
    <row r="1" spans="1:19" ht="15.75" x14ac:dyDescent="0.25">
      <c r="A1" s="586" t="s">
        <v>2</v>
      </c>
      <c r="B1" s="586"/>
      <c r="C1" s="586"/>
      <c r="D1" s="586"/>
      <c r="E1" s="586"/>
      <c r="F1" s="586"/>
    </row>
    <row r="3" spans="1:19" ht="15.75" x14ac:dyDescent="0.25">
      <c r="A3" s="586" t="s">
        <v>721</v>
      </c>
      <c r="B3" s="586"/>
      <c r="C3" s="586"/>
      <c r="D3" s="586"/>
      <c r="E3" s="586"/>
      <c r="F3" s="586"/>
    </row>
    <row r="4" spans="1:19" ht="15.75" x14ac:dyDescent="0.25">
      <c r="A4" s="76"/>
      <c r="B4" s="76"/>
      <c r="C4" s="76"/>
      <c r="D4" s="76"/>
      <c r="E4" s="76"/>
    </row>
    <row r="6" spans="1:19" ht="24" customHeight="1" x14ac:dyDescent="0.25">
      <c r="A6" s="575" t="s">
        <v>1512</v>
      </c>
      <c r="B6" s="576" t="s">
        <v>0</v>
      </c>
      <c r="C6" s="575" t="s">
        <v>3</v>
      </c>
      <c r="D6" s="575" t="s">
        <v>4</v>
      </c>
      <c r="E6" s="575" t="s">
        <v>5</v>
      </c>
      <c r="F6" s="575" t="s">
        <v>1828</v>
      </c>
      <c r="G6" s="575" t="s">
        <v>6</v>
      </c>
      <c r="H6" s="576" t="s">
        <v>12</v>
      </c>
      <c r="I6" s="575" t="s">
        <v>7</v>
      </c>
      <c r="J6" s="575"/>
      <c r="K6" s="575"/>
      <c r="L6" s="575"/>
      <c r="M6" s="555" t="s">
        <v>2782</v>
      </c>
      <c r="N6" s="555"/>
      <c r="O6" s="555"/>
      <c r="P6" s="555"/>
      <c r="Q6" s="555"/>
      <c r="R6" s="555"/>
      <c r="S6" s="555"/>
    </row>
    <row r="7" spans="1:19" ht="15" customHeight="1" x14ac:dyDescent="0.25">
      <c r="A7" s="575"/>
      <c r="B7" s="579"/>
      <c r="C7" s="575"/>
      <c r="D7" s="575"/>
      <c r="E7" s="575"/>
      <c r="F7" s="575"/>
      <c r="G7" s="575"/>
      <c r="H7" s="579"/>
      <c r="I7" s="77" t="s">
        <v>1</v>
      </c>
      <c r="J7" s="77" t="s">
        <v>8</v>
      </c>
      <c r="K7" s="77" t="s">
        <v>9</v>
      </c>
      <c r="L7" s="575" t="s">
        <v>10</v>
      </c>
      <c r="M7" s="556" t="s">
        <v>2776</v>
      </c>
      <c r="N7" s="556"/>
      <c r="O7" s="556"/>
      <c r="P7" s="556"/>
      <c r="Q7" s="556"/>
      <c r="R7" s="556"/>
      <c r="S7" s="556"/>
    </row>
    <row r="8" spans="1:19" ht="132" x14ac:dyDescent="0.25">
      <c r="A8" s="576"/>
      <c r="B8" s="579"/>
      <c r="C8" s="576"/>
      <c r="D8" s="576"/>
      <c r="E8" s="576"/>
      <c r="F8" s="576"/>
      <c r="G8" s="576"/>
      <c r="H8" s="579"/>
      <c r="I8" s="78" t="s">
        <v>11</v>
      </c>
      <c r="J8" s="78" t="s">
        <v>11</v>
      </c>
      <c r="K8" s="78" t="s">
        <v>11</v>
      </c>
      <c r="L8" s="576"/>
      <c r="M8" s="369" t="s">
        <v>2676</v>
      </c>
      <c r="N8" s="369" t="s">
        <v>2780</v>
      </c>
      <c r="O8" s="369" t="s">
        <v>2781</v>
      </c>
      <c r="P8" s="369" t="s">
        <v>2677</v>
      </c>
      <c r="Q8" s="369" t="s">
        <v>2678</v>
      </c>
      <c r="R8" s="369" t="s">
        <v>2679</v>
      </c>
      <c r="S8" s="369" t="s">
        <v>2680</v>
      </c>
    </row>
    <row r="9" spans="1:19" ht="84" customHeight="1" x14ac:dyDescent="0.25">
      <c r="A9" s="566" t="s">
        <v>1805</v>
      </c>
      <c r="B9" s="566" t="s">
        <v>1478</v>
      </c>
      <c r="C9" s="566" t="s">
        <v>183</v>
      </c>
      <c r="D9" s="566" t="s">
        <v>184</v>
      </c>
      <c r="E9" s="566" t="s">
        <v>902</v>
      </c>
      <c r="F9" s="566">
        <v>21762</v>
      </c>
      <c r="G9" s="566" t="s">
        <v>1310</v>
      </c>
      <c r="H9" s="566" t="s">
        <v>1309</v>
      </c>
      <c r="I9" s="79" t="s">
        <v>1311</v>
      </c>
      <c r="J9" s="80" t="s">
        <v>17</v>
      </c>
      <c r="K9" s="80" t="s">
        <v>17</v>
      </c>
      <c r="L9" s="566" t="s">
        <v>187</v>
      </c>
      <c r="M9" s="81" t="s">
        <v>2406</v>
      </c>
      <c r="N9" s="391" t="s">
        <v>2406</v>
      </c>
      <c r="O9" s="391" t="s">
        <v>2886</v>
      </c>
      <c r="P9" s="390" t="s">
        <v>2887</v>
      </c>
      <c r="Q9" s="391" t="s">
        <v>2886</v>
      </c>
      <c r="R9" s="391" t="s">
        <v>2888</v>
      </c>
      <c r="S9" s="391" t="s">
        <v>2889</v>
      </c>
    </row>
    <row r="10" spans="1:19" ht="16.5" customHeight="1" x14ac:dyDescent="0.25">
      <c r="A10" s="566"/>
      <c r="B10" s="566"/>
      <c r="C10" s="566"/>
      <c r="D10" s="566"/>
      <c r="E10" s="566"/>
      <c r="F10" s="566"/>
      <c r="G10" s="566"/>
      <c r="H10" s="566"/>
      <c r="I10" s="80">
        <v>2851001643</v>
      </c>
      <c r="J10" s="80" t="s">
        <v>17</v>
      </c>
      <c r="K10" s="80" t="s">
        <v>17</v>
      </c>
      <c r="L10" s="566"/>
      <c r="M10" s="266">
        <v>5000</v>
      </c>
      <c r="N10" s="391">
        <v>5000</v>
      </c>
      <c r="O10" s="391" t="s">
        <v>17</v>
      </c>
      <c r="P10" s="391" t="s">
        <v>17</v>
      </c>
      <c r="Q10" s="391" t="s">
        <v>17</v>
      </c>
      <c r="R10" s="391" t="s">
        <v>17</v>
      </c>
      <c r="S10" s="391" t="s">
        <v>17</v>
      </c>
    </row>
    <row r="11" spans="1:19" ht="72" x14ac:dyDescent="0.25">
      <c r="A11" s="566" t="s">
        <v>1806</v>
      </c>
      <c r="B11" s="566" t="s">
        <v>1478</v>
      </c>
      <c r="C11" s="566" t="s">
        <v>185</v>
      </c>
      <c r="D11" s="566" t="s">
        <v>186</v>
      </c>
      <c r="E11" s="566" t="s">
        <v>902</v>
      </c>
      <c r="F11" s="566" t="s">
        <v>1881</v>
      </c>
      <c r="G11" s="566" t="s">
        <v>1238</v>
      </c>
      <c r="H11" s="566" t="s">
        <v>1239</v>
      </c>
      <c r="I11" s="80" t="s">
        <v>1240</v>
      </c>
      <c r="J11" s="80" t="s">
        <v>17</v>
      </c>
      <c r="K11" s="80" t="s">
        <v>17</v>
      </c>
      <c r="L11" s="566" t="s">
        <v>187</v>
      </c>
      <c r="M11" s="81" t="s">
        <v>2407</v>
      </c>
      <c r="N11" s="391" t="s">
        <v>2407</v>
      </c>
      <c r="O11" s="391" t="s">
        <v>2890</v>
      </c>
      <c r="P11" s="390" t="s">
        <v>2887</v>
      </c>
      <c r="Q11" s="391" t="s">
        <v>2891</v>
      </c>
      <c r="R11" s="391" t="s">
        <v>2892</v>
      </c>
      <c r="S11" s="391" t="s">
        <v>2893</v>
      </c>
    </row>
    <row r="12" spans="1:19" x14ac:dyDescent="0.25">
      <c r="A12" s="566"/>
      <c r="B12" s="566"/>
      <c r="C12" s="566"/>
      <c r="D12" s="566"/>
      <c r="E12" s="566"/>
      <c r="F12" s="566"/>
      <c r="G12" s="566"/>
      <c r="H12" s="566"/>
      <c r="I12" s="80">
        <v>2851001643</v>
      </c>
      <c r="J12" s="80" t="s">
        <v>17</v>
      </c>
      <c r="K12" s="80" t="s">
        <v>17</v>
      </c>
      <c r="L12" s="566"/>
      <c r="M12" s="266" t="s">
        <v>894</v>
      </c>
      <c r="N12" s="391" t="s">
        <v>894</v>
      </c>
      <c r="O12" s="391" t="s">
        <v>17</v>
      </c>
      <c r="P12" s="391" t="s">
        <v>17</v>
      </c>
      <c r="Q12" s="391" t="s">
        <v>17</v>
      </c>
      <c r="R12" s="391" t="s">
        <v>17</v>
      </c>
      <c r="S12" s="391" t="s">
        <v>17</v>
      </c>
    </row>
    <row r="13" spans="1:19" ht="95.25" customHeight="1" x14ac:dyDescent="0.25">
      <c r="A13" s="566" t="s">
        <v>1807</v>
      </c>
      <c r="B13" s="566" t="s">
        <v>1479</v>
      </c>
      <c r="C13" s="566" t="s">
        <v>464</v>
      </c>
      <c r="D13" s="566" t="s">
        <v>465</v>
      </c>
      <c r="E13" s="566">
        <v>18</v>
      </c>
      <c r="F13" s="566" t="s">
        <v>1882</v>
      </c>
      <c r="G13" s="566" t="s">
        <v>2408</v>
      </c>
      <c r="H13" s="566" t="s">
        <v>1241</v>
      </c>
      <c r="I13" s="80" t="s">
        <v>516</v>
      </c>
      <c r="J13" s="80" t="s">
        <v>17</v>
      </c>
      <c r="K13" s="80" t="s">
        <v>17</v>
      </c>
      <c r="L13" s="566" t="s">
        <v>1242</v>
      </c>
      <c r="M13" s="266" t="s">
        <v>467</v>
      </c>
      <c r="N13" s="391" t="s">
        <v>468</v>
      </c>
      <c r="O13" s="391" t="s">
        <v>470</v>
      </c>
      <c r="P13" s="390" t="s">
        <v>2592</v>
      </c>
      <c r="Q13" s="391" t="s">
        <v>17</v>
      </c>
      <c r="R13" s="391" t="s">
        <v>17</v>
      </c>
      <c r="S13" s="391" t="s">
        <v>2894</v>
      </c>
    </row>
    <row r="14" spans="1:19" ht="24" customHeight="1" x14ac:dyDescent="0.25">
      <c r="A14" s="566"/>
      <c r="B14" s="566"/>
      <c r="C14" s="566"/>
      <c r="D14" s="566"/>
      <c r="E14" s="566"/>
      <c r="F14" s="566"/>
      <c r="G14" s="566"/>
      <c r="H14" s="566"/>
      <c r="I14" s="80" t="s">
        <v>466</v>
      </c>
      <c r="J14" s="80" t="s">
        <v>17</v>
      </c>
      <c r="K14" s="80" t="s">
        <v>17</v>
      </c>
      <c r="L14" s="566"/>
      <c r="M14" s="266">
        <v>0</v>
      </c>
      <c r="N14" s="391">
        <v>20000</v>
      </c>
      <c r="O14" s="391" t="s">
        <v>17</v>
      </c>
      <c r="P14" s="391" t="s">
        <v>17</v>
      </c>
      <c r="Q14" s="391" t="s">
        <v>17</v>
      </c>
      <c r="R14" s="391" t="s">
        <v>17</v>
      </c>
      <c r="S14" s="391" t="s">
        <v>17</v>
      </c>
    </row>
    <row r="15" spans="1:19" ht="72" x14ac:dyDescent="0.25">
      <c r="A15" s="566" t="s">
        <v>1808</v>
      </c>
      <c r="B15" s="566" t="s">
        <v>1479</v>
      </c>
      <c r="C15" s="566"/>
      <c r="D15" s="566" t="s">
        <v>469</v>
      </c>
      <c r="E15" s="566">
        <v>37</v>
      </c>
      <c r="F15" s="566" t="s">
        <v>1882</v>
      </c>
      <c r="G15" s="566" t="s">
        <v>2409</v>
      </c>
      <c r="H15" s="566" t="s">
        <v>1241</v>
      </c>
      <c r="I15" s="80" t="s">
        <v>516</v>
      </c>
      <c r="J15" s="80" t="s">
        <v>17</v>
      </c>
      <c r="K15" s="80" t="s">
        <v>17</v>
      </c>
      <c r="L15" s="566" t="s">
        <v>1242</v>
      </c>
      <c r="M15" s="266" t="s">
        <v>467</v>
      </c>
      <c r="N15" s="391" t="s">
        <v>470</v>
      </c>
      <c r="O15" s="391" t="s">
        <v>470</v>
      </c>
      <c r="P15" s="390" t="s">
        <v>2592</v>
      </c>
      <c r="Q15" s="391" t="s">
        <v>17</v>
      </c>
      <c r="R15" s="391" t="s">
        <v>17</v>
      </c>
      <c r="S15" s="391" t="s">
        <v>2894</v>
      </c>
    </row>
    <row r="16" spans="1:19" x14ac:dyDescent="0.25">
      <c r="A16" s="566"/>
      <c r="B16" s="566"/>
      <c r="C16" s="566"/>
      <c r="D16" s="566"/>
      <c r="E16" s="566"/>
      <c r="F16" s="566"/>
      <c r="G16" s="566"/>
      <c r="H16" s="566"/>
      <c r="I16" s="80" t="s">
        <v>1243</v>
      </c>
      <c r="J16" s="80" t="s">
        <v>17</v>
      </c>
      <c r="K16" s="80" t="s">
        <v>17</v>
      </c>
      <c r="L16" s="566"/>
      <c r="M16" s="266">
        <v>0</v>
      </c>
      <c r="N16" s="391" t="s">
        <v>1311</v>
      </c>
      <c r="O16" s="391" t="s">
        <v>17</v>
      </c>
      <c r="P16" s="391" t="s">
        <v>17</v>
      </c>
      <c r="Q16" s="391" t="s">
        <v>17</v>
      </c>
      <c r="R16" s="391" t="s">
        <v>17</v>
      </c>
      <c r="S16" s="391" t="s">
        <v>17</v>
      </c>
    </row>
    <row r="17" spans="1:19" ht="118.5" customHeight="1" x14ac:dyDescent="0.25">
      <c r="A17" s="566" t="s">
        <v>1809</v>
      </c>
      <c r="B17" s="566" t="s">
        <v>1479</v>
      </c>
      <c r="C17" s="566" t="s">
        <v>471</v>
      </c>
      <c r="D17" s="566" t="s">
        <v>472</v>
      </c>
      <c r="E17" s="566" t="s">
        <v>473</v>
      </c>
      <c r="F17" s="566" t="s">
        <v>1883</v>
      </c>
      <c r="G17" s="566" t="s">
        <v>2410</v>
      </c>
      <c r="H17" s="566" t="s">
        <v>1241</v>
      </c>
      <c r="I17" s="80" t="s">
        <v>516</v>
      </c>
      <c r="J17" s="80" t="s">
        <v>17</v>
      </c>
      <c r="K17" s="80" t="s">
        <v>17</v>
      </c>
      <c r="L17" s="566" t="s">
        <v>1242</v>
      </c>
      <c r="M17" s="266" t="s">
        <v>467</v>
      </c>
      <c r="N17" s="391" t="s">
        <v>470</v>
      </c>
      <c r="O17" s="391" t="s">
        <v>470</v>
      </c>
      <c r="P17" s="390" t="s">
        <v>2592</v>
      </c>
      <c r="Q17" s="391" t="s">
        <v>17</v>
      </c>
      <c r="R17" s="391" t="s">
        <v>17</v>
      </c>
      <c r="S17" s="391" t="s">
        <v>2894</v>
      </c>
    </row>
    <row r="18" spans="1:19" x14ac:dyDescent="0.25">
      <c r="A18" s="566"/>
      <c r="B18" s="566"/>
      <c r="C18" s="566"/>
      <c r="D18" s="566"/>
      <c r="E18" s="566"/>
      <c r="F18" s="566"/>
      <c r="G18" s="566"/>
      <c r="H18" s="566"/>
      <c r="I18" s="80" t="s">
        <v>1243</v>
      </c>
      <c r="J18" s="80" t="s">
        <v>17</v>
      </c>
      <c r="K18" s="80" t="s">
        <v>17</v>
      </c>
      <c r="L18" s="566"/>
      <c r="M18" s="266">
        <v>0</v>
      </c>
      <c r="N18" s="391" t="s">
        <v>1311</v>
      </c>
      <c r="O18" s="391" t="s">
        <v>17</v>
      </c>
      <c r="P18" s="391" t="s">
        <v>17</v>
      </c>
      <c r="Q18" s="391" t="s">
        <v>17</v>
      </c>
      <c r="R18" s="391" t="s">
        <v>17</v>
      </c>
      <c r="S18" s="391" t="s">
        <v>17</v>
      </c>
    </row>
    <row r="19" spans="1:19" ht="110.25" customHeight="1" x14ac:dyDescent="0.25">
      <c r="A19" s="566" t="s">
        <v>1810</v>
      </c>
      <c r="B19" s="566" t="s">
        <v>1479</v>
      </c>
      <c r="C19" s="566" t="s">
        <v>120</v>
      </c>
      <c r="D19" s="566" t="s">
        <v>1884</v>
      </c>
      <c r="E19" s="566" t="s">
        <v>902</v>
      </c>
      <c r="F19" s="566" t="s">
        <v>860</v>
      </c>
      <c r="G19" s="566" t="s">
        <v>121</v>
      </c>
      <c r="H19" s="566" t="s">
        <v>1885</v>
      </c>
      <c r="I19" s="80" t="s">
        <v>17</v>
      </c>
      <c r="J19" s="80" t="s">
        <v>17</v>
      </c>
      <c r="K19" s="80" t="s">
        <v>17</v>
      </c>
      <c r="L19" s="566" t="s">
        <v>41</v>
      </c>
      <c r="M19" s="266" t="s">
        <v>122</v>
      </c>
      <c r="N19" s="391" t="s">
        <v>123</v>
      </c>
      <c r="O19" s="391" t="s">
        <v>2895</v>
      </c>
      <c r="P19" s="390" t="s">
        <v>2592</v>
      </c>
      <c r="Q19" s="391" t="s">
        <v>17</v>
      </c>
      <c r="R19" s="391" t="s">
        <v>17</v>
      </c>
      <c r="S19" s="391" t="s">
        <v>2896</v>
      </c>
    </row>
    <row r="20" spans="1:19" x14ac:dyDescent="0.25">
      <c r="A20" s="566"/>
      <c r="B20" s="566"/>
      <c r="C20" s="566"/>
      <c r="D20" s="566"/>
      <c r="E20" s="566"/>
      <c r="F20" s="566"/>
      <c r="G20" s="566"/>
      <c r="H20" s="566"/>
      <c r="I20" s="80" t="s">
        <v>17</v>
      </c>
      <c r="J20" s="80" t="s">
        <v>17</v>
      </c>
      <c r="K20" s="80" t="s">
        <v>17</v>
      </c>
      <c r="L20" s="566"/>
      <c r="M20" s="266" t="s">
        <v>17</v>
      </c>
      <c r="N20" s="391" t="s">
        <v>17</v>
      </c>
      <c r="O20" s="391" t="s">
        <v>17</v>
      </c>
      <c r="P20" s="391" t="s">
        <v>17</v>
      </c>
      <c r="Q20" s="391" t="s">
        <v>17</v>
      </c>
      <c r="R20" s="391" t="s">
        <v>17</v>
      </c>
      <c r="S20" s="391" t="s">
        <v>17</v>
      </c>
    </row>
    <row r="21" spans="1:19" ht="72" x14ac:dyDescent="0.25">
      <c r="A21" s="566" t="s">
        <v>1811</v>
      </c>
      <c r="B21" s="566" t="s">
        <v>1479</v>
      </c>
      <c r="C21" s="566" t="s">
        <v>124</v>
      </c>
      <c r="D21" s="566" t="s">
        <v>1886</v>
      </c>
      <c r="E21" s="566" t="s">
        <v>902</v>
      </c>
      <c r="F21" s="566" t="s">
        <v>1887</v>
      </c>
      <c r="G21" s="566" t="s">
        <v>2411</v>
      </c>
      <c r="H21" s="566" t="s">
        <v>1244</v>
      </c>
      <c r="I21" s="80" t="s">
        <v>17</v>
      </c>
      <c r="J21" s="80" t="s">
        <v>17</v>
      </c>
      <c r="K21" s="80" t="s">
        <v>17</v>
      </c>
      <c r="L21" s="566" t="s">
        <v>40</v>
      </c>
      <c r="M21" s="266" t="s">
        <v>1888</v>
      </c>
      <c r="N21" s="391" t="s">
        <v>1889</v>
      </c>
      <c r="O21" s="391" t="s">
        <v>2897</v>
      </c>
      <c r="P21" s="390" t="s">
        <v>2592</v>
      </c>
      <c r="Q21" s="391" t="s">
        <v>17</v>
      </c>
      <c r="R21" s="391" t="s">
        <v>17</v>
      </c>
      <c r="S21" s="391" t="s">
        <v>2898</v>
      </c>
    </row>
    <row r="22" spans="1:19" x14ac:dyDescent="0.25">
      <c r="A22" s="566"/>
      <c r="B22" s="566"/>
      <c r="C22" s="566"/>
      <c r="D22" s="566"/>
      <c r="E22" s="566"/>
      <c r="F22" s="566"/>
      <c r="G22" s="566"/>
      <c r="H22" s="566"/>
      <c r="I22" s="80" t="s">
        <v>17</v>
      </c>
      <c r="J22" s="80" t="s">
        <v>17</v>
      </c>
      <c r="K22" s="80" t="s">
        <v>17</v>
      </c>
      <c r="L22" s="566"/>
      <c r="M22" s="266" t="s">
        <v>17</v>
      </c>
      <c r="N22" s="391" t="s">
        <v>17</v>
      </c>
      <c r="O22" s="391" t="s">
        <v>17</v>
      </c>
      <c r="P22" s="391" t="s">
        <v>17</v>
      </c>
      <c r="Q22" s="391" t="s">
        <v>17</v>
      </c>
      <c r="R22" s="391" t="s">
        <v>17</v>
      </c>
      <c r="S22" s="391" t="s">
        <v>17</v>
      </c>
    </row>
  </sheetData>
  <mergeCells count="77">
    <mergeCell ref="L21:L22"/>
    <mergeCell ref="H19:H20"/>
    <mergeCell ref="L19:L20"/>
    <mergeCell ref="A21:A22"/>
    <mergeCell ref="B21:B22"/>
    <mergeCell ref="C21:C22"/>
    <mergeCell ref="D21:D22"/>
    <mergeCell ref="E21:E22"/>
    <mergeCell ref="F21:F22"/>
    <mergeCell ref="G21:G22"/>
    <mergeCell ref="H21:H22"/>
    <mergeCell ref="F19:F20"/>
    <mergeCell ref="G19:G20"/>
    <mergeCell ref="A19:A20"/>
    <mergeCell ref="B19:B20"/>
    <mergeCell ref="C19:C20"/>
    <mergeCell ref="A17:A18"/>
    <mergeCell ref="B17:B18"/>
    <mergeCell ref="C17:C18"/>
    <mergeCell ref="D17:D18"/>
    <mergeCell ref="E17:E18"/>
    <mergeCell ref="D19:D20"/>
    <mergeCell ref="E19:E20"/>
    <mergeCell ref="F15:F16"/>
    <mergeCell ref="G15:G16"/>
    <mergeCell ref="H15:H16"/>
    <mergeCell ref="L15:L16"/>
    <mergeCell ref="G17:G18"/>
    <mergeCell ref="H17:H18"/>
    <mergeCell ref="L17:L18"/>
    <mergeCell ref="F17:F18"/>
    <mergeCell ref="A15:A16"/>
    <mergeCell ref="B15:B16"/>
    <mergeCell ref="C15:C16"/>
    <mergeCell ref="D15:D16"/>
    <mergeCell ref="E15:E16"/>
    <mergeCell ref="H11:H12"/>
    <mergeCell ref="L11:L12"/>
    <mergeCell ref="A13:A14"/>
    <mergeCell ref="B13:B14"/>
    <mergeCell ref="C13:C14"/>
    <mergeCell ref="D13:D14"/>
    <mergeCell ref="E13:E14"/>
    <mergeCell ref="F13:F14"/>
    <mergeCell ref="G13:G14"/>
    <mergeCell ref="H13:H14"/>
    <mergeCell ref="L13:L14"/>
    <mergeCell ref="G9:G10"/>
    <mergeCell ref="H9:H10"/>
    <mergeCell ref="L9:L10"/>
    <mergeCell ref="A11:A12"/>
    <mergeCell ref="B11:B12"/>
    <mergeCell ref="C11:C12"/>
    <mergeCell ref="D11:D12"/>
    <mergeCell ref="E11:E12"/>
    <mergeCell ref="F11:F12"/>
    <mergeCell ref="G11:G12"/>
    <mergeCell ref="A9:A10"/>
    <mergeCell ref="B9:B10"/>
    <mergeCell ref="C9:C10"/>
    <mergeCell ref="D9:D10"/>
    <mergeCell ref="E9:E10"/>
    <mergeCell ref="F9:F10"/>
    <mergeCell ref="G6:G8"/>
    <mergeCell ref="H6:H8"/>
    <mergeCell ref="I6:L6"/>
    <mergeCell ref="L7:L8"/>
    <mergeCell ref="M6:S6"/>
    <mergeCell ref="M7:S7"/>
    <mergeCell ref="A1:F1"/>
    <mergeCell ref="A3:F3"/>
    <mergeCell ref="A6:A8"/>
    <mergeCell ref="B6:B8"/>
    <mergeCell ref="C6:C8"/>
    <mergeCell ref="D6:D8"/>
    <mergeCell ref="E6:E8"/>
    <mergeCell ref="F6:F8"/>
  </mergeCells>
  <conditionalFormatting sqref="P11 P13 P15 P17 P19 P21 P9">
    <cfRule type="cellIs" dxfId="29" priority="26" operator="equal">
      <formula>"Not Applicable"</formula>
    </cfRule>
    <cfRule type="cellIs" dxfId="28" priority="27" operator="equal">
      <formula>"Target Exceeded"</formula>
    </cfRule>
    <cfRule type="cellIs" dxfId="27" priority="28" operator="equal">
      <formula>"Target Partially Met"</formula>
    </cfRule>
    <cfRule type="cellIs" dxfId="26" priority="29" operator="equal">
      <formula>"Nil Achieved"</formula>
    </cfRule>
    <cfRule type="cellIs" dxfId="25" priority="30" operator="equal">
      <formula>"Target Met"</formula>
    </cfRule>
  </conditionalFormatting>
  <conditionalFormatting sqref="P11 P13 P15 P17 P19 P21 P9">
    <cfRule type="cellIs" dxfId="24" priority="21" operator="equal">
      <formula>"Not Applicable"</formula>
    </cfRule>
    <cfRule type="cellIs" dxfId="23" priority="22" operator="equal">
      <formula>"Target Exceeded"</formula>
    </cfRule>
    <cfRule type="cellIs" dxfId="22" priority="23" operator="equal">
      <formula>"Target Partially Met"</formula>
    </cfRule>
    <cfRule type="cellIs" dxfId="21" priority="24" operator="equal">
      <formula>"Nil Achieved"</formula>
    </cfRule>
    <cfRule type="cellIs" dxfId="20" priority="25" operator="equal">
      <formula>"Target Met"</formula>
    </cfRule>
  </conditionalFormatting>
  <conditionalFormatting sqref="P11 P13 P15 P17 P19 P21 P9">
    <cfRule type="cellIs" dxfId="19" priority="16" operator="equal">
      <formula>"Not Applicable"</formula>
    </cfRule>
    <cfRule type="cellIs" dxfId="18" priority="17" operator="equal">
      <formula>"Target Partially Met"</formula>
    </cfRule>
    <cfRule type="cellIs" dxfId="17" priority="18" operator="equal">
      <formula>"Target Exceeded"</formula>
    </cfRule>
    <cfRule type="cellIs" dxfId="16" priority="19" operator="equal">
      <formula>"Nil Achieved"</formula>
    </cfRule>
    <cfRule type="cellIs" dxfId="15" priority="20" operator="equal">
      <formula>"Target Met"</formula>
    </cfRule>
  </conditionalFormatting>
  <conditionalFormatting sqref="P11 P13 P15 P17 P19 P21 P9">
    <cfRule type="cellIs" dxfId="14" priority="11" operator="equal">
      <formula>"Not Applicable"</formula>
    </cfRule>
    <cfRule type="cellIs" dxfId="13" priority="12" operator="equal">
      <formula>"Target Exceeded"</formula>
    </cfRule>
    <cfRule type="cellIs" dxfId="12" priority="13" operator="equal">
      <formula>"Target Partially Met"</formula>
    </cfRule>
    <cfRule type="cellIs" dxfId="11" priority="14" operator="equal">
      <formula>"Nil Achieved"</formula>
    </cfRule>
    <cfRule type="cellIs" dxfId="10" priority="15" operator="equal">
      <formula>"Target Met"</formula>
    </cfRule>
  </conditionalFormatting>
  <conditionalFormatting sqref="P11 P13 P15 P17 P19 P21 P9">
    <cfRule type="cellIs" dxfId="9" priority="6" operator="equal">
      <formula>"Not Applicable"</formula>
    </cfRule>
    <cfRule type="cellIs" dxfId="8" priority="7" operator="equal">
      <formula>"Target Exceeded"</formula>
    </cfRule>
    <cfRule type="cellIs" dxfId="7" priority="8" operator="equal">
      <formula>"Target Partially Met"</formula>
    </cfRule>
    <cfRule type="cellIs" dxfId="6" priority="9" operator="equal">
      <formula>"Nil Achieved"</formula>
    </cfRule>
    <cfRule type="cellIs" dxfId="5" priority="10" operator="equal">
      <formula>"Target Met"</formula>
    </cfRule>
  </conditionalFormatting>
  <conditionalFormatting sqref="P11 P13 P15 P17 P19 P21 P9">
    <cfRule type="cellIs" dxfId="4" priority="1" operator="equal">
      <formula>"Not Applicable"</formula>
    </cfRule>
    <cfRule type="cellIs" dxfId="3" priority="2" operator="equal">
      <formula>"Target Partially Met"</formula>
    </cfRule>
    <cfRule type="cellIs" dxfId="2" priority="3" operator="equal">
      <formula>"Target Exceeded"</formula>
    </cfRule>
    <cfRule type="cellIs" dxfId="1" priority="4" operator="equal">
      <formula>"Nil Achieved"</formula>
    </cfRule>
    <cfRule type="cellIs" dxfId="0" priority="5" operator="equal">
      <formula>"Target Met"</formula>
    </cfRule>
  </conditionalFormatting>
  <pageMargins left="0.70866141732283472" right="0.70866141732283472" top="0.74803149606299213" bottom="0.74803149606299213" header="0.31496062992125984" footer="0.31496062992125984"/>
  <pageSetup scale="63" firstPageNumber="66" orientation="landscape" r:id="rId1"/>
  <headerFooter>
    <oddHeader>&amp;CSDBIP 2012/2013</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P9 P11 P13 P15 P17 P19 P21</xm:sqref>
        </x14:dataValidation>
      </x14:dataValidations>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defaultRowHeight="15" x14ac:dyDescent="0.25"/>
  <cols>
    <col min="1" max="1" width="18.5703125" bestFit="1" customWidth="1"/>
  </cols>
  <sheetData>
    <row r="1" spans="1:1" x14ac:dyDescent="0.25">
      <c r="A1" t="s">
        <v>2589</v>
      </c>
    </row>
    <row r="2" spans="1:1" x14ac:dyDescent="0.25">
      <c r="A2" t="s">
        <v>2590</v>
      </c>
    </row>
    <row r="3" spans="1:1" x14ac:dyDescent="0.25">
      <c r="A3" t="s">
        <v>2591</v>
      </c>
    </row>
    <row r="4" spans="1:1" x14ac:dyDescent="0.25">
      <c r="A4" t="s">
        <v>2592</v>
      </c>
    </row>
    <row r="5" spans="1:1" x14ac:dyDescent="0.25">
      <c r="A5" t="s">
        <v>2593</v>
      </c>
    </row>
    <row r="6" spans="1:1" x14ac:dyDescent="0.25">
      <c r="A6" t="s">
        <v>2594</v>
      </c>
    </row>
  </sheetData>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2"/>
  <sheetViews>
    <sheetView view="pageBreakPreview" topLeftCell="A2" zoomScaleSheetLayoutView="100" workbookViewId="0">
      <selection activeCell="D14" sqref="D14:D18"/>
    </sheetView>
  </sheetViews>
  <sheetFormatPr defaultRowHeight="15" x14ac:dyDescent="0.25"/>
  <cols>
    <col min="2" max="2" width="27" bestFit="1" customWidth="1"/>
    <col min="6" max="7" width="10.140625" bestFit="1" customWidth="1"/>
  </cols>
  <sheetData>
    <row r="1" spans="1:9" ht="17.25" hidden="1" thickBot="1" x14ac:dyDescent="0.3">
      <c r="A1" s="167"/>
      <c r="B1" s="212" t="s">
        <v>2451</v>
      </c>
      <c r="C1" s="213">
        <v>0</v>
      </c>
      <c r="D1" s="213"/>
      <c r="E1" s="214"/>
      <c r="F1" s="214"/>
      <c r="G1" s="215"/>
      <c r="H1" s="215"/>
    </row>
    <row r="3" spans="1:9" ht="16.5" x14ac:dyDescent="0.25">
      <c r="A3" s="216"/>
      <c r="B3" s="203" t="s">
        <v>2444</v>
      </c>
      <c r="C3" s="217">
        <v>1</v>
      </c>
      <c r="D3" s="217">
        <v>1</v>
      </c>
      <c r="E3" s="217"/>
      <c r="F3" s="217"/>
      <c r="G3" s="217"/>
      <c r="H3" s="215"/>
    </row>
    <row r="4" spans="1:9" ht="16.5" x14ac:dyDescent="0.25">
      <c r="A4" s="218"/>
      <c r="B4" s="203" t="s">
        <v>2446</v>
      </c>
      <c r="C4" s="219">
        <v>4.02E-2</v>
      </c>
      <c r="D4" s="229">
        <v>8.3599999999999994E-2</v>
      </c>
      <c r="E4" s="219"/>
      <c r="F4" s="219"/>
      <c r="G4" s="219"/>
      <c r="H4" s="220"/>
    </row>
    <row r="5" spans="1:9" ht="16.5" x14ac:dyDescent="0.25">
      <c r="A5" s="221"/>
      <c r="B5" s="203" t="s">
        <v>2447</v>
      </c>
      <c r="C5" s="219">
        <v>0.25829999999999997</v>
      </c>
      <c r="D5" s="229">
        <v>0.21729999999999999</v>
      </c>
      <c r="E5" s="219"/>
      <c r="F5" s="219"/>
      <c r="G5" s="219"/>
      <c r="H5" s="220"/>
    </row>
    <row r="6" spans="1:9" ht="16.5" x14ac:dyDescent="0.25">
      <c r="A6" s="222"/>
      <c r="B6" s="203" t="s">
        <v>2448</v>
      </c>
      <c r="C6" s="219">
        <v>0.47310000000000002</v>
      </c>
      <c r="D6" s="229">
        <v>0.42799999999999999</v>
      </c>
      <c r="E6" s="219"/>
      <c r="F6" s="219"/>
      <c r="G6" s="219"/>
      <c r="H6" s="220"/>
      <c r="I6" t="s">
        <v>2595</v>
      </c>
    </row>
    <row r="7" spans="1:9" ht="16.5" x14ac:dyDescent="0.25">
      <c r="A7" s="223"/>
      <c r="B7" s="203" t="s">
        <v>2449</v>
      </c>
      <c r="C7" s="219">
        <v>7.3800000000000004E-2</v>
      </c>
      <c r="D7" s="229">
        <v>9.3600000000000003E-2</v>
      </c>
      <c r="E7" s="219"/>
      <c r="F7" s="219"/>
      <c r="G7" s="219"/>
      <c r="H7" s="220"/>
    </row>
    <row r="8" spans="1:9" ht="16.5" x14ac:dyDescent="0.25">
      <c r="A8" s="224"/>
      <c r="B8" s="203" t="s">
        <v>2450</v>
      </c>
      <c r="C8" s="219">
        <v>0.15429999999999999</v>
      </c>
      <c r="D8" s="229">
        <v>0.1772</v>
      </c>
      <c r="E8" s="219"/>
      <c r="F8" s="219"/>
      <c r="G8" s="219"/>
      <c r="H8" s="220"/>
    </row>
    <row r="9" spans="1:9" ht="16.5" hidden="1" x14ac:dyDescent="0.25">
      <c r="A9" s="225"/>
      <c r="B9" s="203" t="s">
        <v>2451</v>
      </c>
      <c r="C9" s="219">
        <v>6.7999999999999996E-3</v>
      </c>
      <c r="D9" s="217"/>
      <c r="E9" s="217"/>
      <c r="F9" s="217"/>
      <c r="G9" s="217"/>
      <c r="H9" s="215"/>
    </row>
    <row r="13" spans="1:9" ht="16.5" x14ac:dyDescent="0.25">
      <c r="A13" s="216"/>
      <c r="B13" s="203" t="s">
        <v>2444</v>
      </c>
      <c r="C13" s="217">
        <v>1</v>
      </c>
      <c r="D13" s="217">
        <v>1</v>
      </c>
      <c r="E13" s="217"/>
      <c r="F13" s="217"/>
      <c r="G13" s="217"/>
      <c r="H13" s="215"/>
    </row>
    <row r="14" spans="1:9" ht="16.5" x14ac:dyDescent="0.25">
      <c r="A14" s="218"/>
      <c r="B14" s="203" t="s">
        <v>2446</v>
      </c>
      <c r="C14" s="219">
        <v>1.49E-2</v>
      </c>
      <c r="D14" s="219">
        <v>0.11940000000000001</v>
      </c>
      <c r="E14" s="219"/>
      <c r="F14" s="219"/>
      <c r="G14" s="219"/>
      <c r="H14" s="220"/>
    </row>
    <row r="15" spans="1:9" ht="16.5" x14ac:dyDescent="0.25">
      <c r="A15" s="221"/>
      <c r="B15" s="203" t="s">
        <v>2447</v>
      </c>
      <c r="C15" s="219">
        <v>0.38900000000000001</v>
      </c>
      <c r="D15" s="219">
        <v>0.32829999999999998</v>
      </c>
      <c r="E15" s="219"/>
      <c r="F15" s="219"/>
      <c r="G15" s="219"/>
      <c r="H15" s="220"/>
    </row>
    <row r="16" spans="1:9" ht="16.5" x14ac:dyDescent="0.25">
      <c r="A16" s="222"/>
      <c r="B16" s="203" t="s">
        <v>2448</v>
      </c>
      <c r="C16" s="219">
        <v>0.47760000000000002</v>
      </c>
      <c r="D16" s="219">
        <v>0.3422</v>
      </c>
      <c r="E16" s="219"/>
      <c r="F16" s="219"/>
      <c r="G16" s="219"/>
      <c r="H16" s="220"/>
      <c r="I16" t="s">
        <v>2596</v>
      </c>
    </row>
    <row r="17" spans="1:9" ht="16.5" x14ac:dyDescent="0.25">
      <c r="A17" s="223"/>
      <c r="B17" s="203" t="s">
        <v>2449</v>
      </c>
      <c r="C17" s="219">
        <v>0.10440000000000001</v>
      </c>
      <c r="D17" s="219">
        <v>0.19400000000000001</v>
      </c>
      <c r="E17" s="219"/>
      <c r="F17" s="219"/>
      <c r="G17" s="219"/>
      <c r="H17" s="220"/>
    </row>
    <row r="18" spans="1:9" ht="16.5" x14ac:dyDescent="0.25">
      <c r="A18" s="224"/>
      <c r="B18" s="203" t="s">
        <v>2450</v>
      </c>
      <c r="C18" s="219">
        <v>1.49E-2</v>
      </c>
      <c r="D18" s="219">
        <v>1.49E-2</v>
      </c>
      <c r="E18" s="219"/>
      <c r="F18" s="219"/>
      <c r="G18" s="219"/>
      <c r="H18" s="215"/>
    </row>
    <row r="19" spans="1:9" ht="16.5" hidden="1" x14ac:dyDescent="0.25">
      <c r="A19" s="225"/>
      <c r="B19" s="203" t="s">
        <v>2451</v>
      </c>
      <c r="C19" s="219">
        <v>1.09E-2</v>
      </c>
      <c r="D19" s="217"/>
      <c r="E19" s="217"/>
      <c r="F19" s="217"/>
      <c r="G19" s="217"/>
      <c r="H19" s="215"/>
    </row>
    <row r="23" spans="1:9" ht="16.5" x14ac:dyDescent="0.25">
      <c r="A23" s="216"/>
      <c r="B23" s="203" t="s">
        <v>2444</v>
      </c>
      <c r="C23" s="217">
        <v>1</v>
      </c>
      <c r="D23" s="217">
        <v>1</v>
      </c>
      <c r="E23" s="217"/>
      <c r="F23" s="217"/>
      <c r="G23" s="217"/>
      <c r="H23" s="215"/>
    </row>
    <row r="24" spans="1:9" ht="16.5" x14ac:dyDescent="0.25">
      <c r="A24" s="218"/>
      <c r="B24" s="203" t="s">
        <v>2446</v>
      </c>
      <c r="C24" s="219">
        <v>7.2400000000000006E-2</v>
      </c>
      <c r="D24" s="219">
        <v>7.2400000000000006E-2</v>
      </c>
      <c r="E24" s="219"/>
      <c r="F24" s="219"/>
      <c r="G24" s="219"/>
      <c r="H24" s="220"/>
    </row>
    <row r="25" spans="1:9" ht="16.5" x14ac:dyDescent="0.25">
      <c r="A25" s="221"/>
      <c r="B25" s="203" t="s">
        <v>2447</v>
      </c>
      <c r="C25" s="219">
        <v>0.23180000000000001</v>
      </c>
      <c r="D25" s="219">
        <v>0.20280000000000001</v>
      </c>
      <c r="E25" s="219"/>
      <c r="F25" s="219"/>
      <c r="G25" s="219"/>
      <c r="H25" s="220"/>
    </row>
    <row r="26" spans="1:9" ht="16.5" x14ac:dyDescent="0.25">
      <c r="A26" s="222"/>
      <c r="B26" s="203" t="s">
        <v>2448</v>
      </c>
      <c r="C26" s="219">
        <v>0.36230000000000001</v>
      </c>
      <c r="D26" s="219">
        <v>0.3478</v>
      </c>
      <c r="E26" s="219"/>
      <c r="F26" s="219"/>
      <c r="G26" s="219"/>
      <c r="H26" s="220"/>
      <c r="I26" t="s">
        <v>2597</v>
      </c>
    </row>
    <row r="27" spans="1:9" ht="16.5" x14ac:dyDescent="0.25">
      <c r="A27" s="223"/>
      <c r="B27" s="203" t="s">
        <v>2449</v>
      </c>
      <c r="C27" s="219">
        <v>2.8899999999999999E-2</v>
      </c>
      <c r="D27" s="219">
        <v>1.44E-2</v>
      </c>
      <c r="E27" s="217"/>
      <c r="F27" s="219"/>
      <c r="G27" s="219"/>
      <c r="H27" s="220"/>
    </row>
    <row r="28" spans="1:9" ht="16.5" x14ac:dyDescent="0.25">
      <c r="A28" s="224"/>
      <c r="B28" s="203" t="s">
        <v>2450</v>
      </c>
      <c r="C28" s="219">
        <v>0.30430000000000001</v>
      </c>
      <c r="D28" s="219">
        <v>0.36230000000000001</v>
      </c>
      <c r="E28" s="219"/>
      <c r="F28" s="219"/>
      <c r="G28" s="219"/>
      <c r="H28" s="220"/>
    </row>
    <row r="29" spans="1:9" ht="16.5" hidden="1" x14ac:dyDescent="0.25">
      <c r="A29" s="225"/>
      <c r="B29" s="203" t="s">
        <v>2451</v>
      </c>
      <c r="C29" s="217">
        <v>0</v>
      </c>
      <c r="D29" s="217"/>
      <c r="E29" s="217"/>
      <c r="F29" s="217"/>
      <c r="G29" s="217"/>
      <c r="H29" s="215"/>
    </row>
    <row r="33" spans="1:9" ht="16.5" x14ac:dyDescent="0.25">
      <c r="A33" s="216"/>
      <c r="B33" s="203" t="s">
        <v>2444</v>
      </c>
      <c r="C33" s="217">
        <v>1</v>
      </c>
      <c r="D33" s="217">
        <v>1</v>
      </c>
      <c r="E33" s="217"/>
      <c r="F33" s="217"/>
      <c r="G33" s="217"/>
      <c r="H33" s="215"/>
    </row>
    <row r="34" spans="1:9" ht="16.5" x14ac:dyDescent="0.25">
      <c r="A34" s="218"/>
      <c r="B34" s="203" t="s">
        <v>2446</v>
      </c>
      <c r="C34" s="219">
        <v>6.6600000000000006E-2</v>
      </c>
      <c r="D34" s="219">
        <v>1.3299999999999999E-2</v>
      </c>
      <c r="E34" s="219"/>
      <c r="F34" s="219"/>
      <c r="G34" s="219"/>
      <c r="H34" s="220"/>
    </row>
    <row r="35" spans="1:9" ht="16.5" x14ac:dyDescent="0.25">
      <c r="A35" s="221"/>
      <c r="B35" s="203" t="s">
        <v>2447</v>
      </c>
      <c r="C35" s="217">
        <v>0.2</v>
      </c>
      <c r="D35" s="219">
        <v>6.6600000000000006E-2</v>
      </c>
      <c r="E35" s="219"/>
      <c r="F35" s="219"/>
      <c r="G35" s="219"/>
      <c r="H35" s="220"/>
    </row>
    <row r="36" spans="1:9" ht="16.5" x14ac:dyDescent="0.25">
      <c r="A36" s="222"/>
      <c r="B36" s="203" t="s">
        <v>2448</v>
      </c>
      <c r="C36" s="219">
        <v>6.6600000000000006E-2</v>
      </c>
      <c r="D36" s="219">
        <v>0.33329999999999999</v>
      </c>
      <c r="E36" s="219"/>
      <c r="F36" s="219"/>
      <c r="G36" s="219"/>
      <c r="H36" s="220"/>
      <c r="I36" t="s">
        <v>2598</v>
      </c>
    </row>
    <row r="37" spans="1:9" ht="16.5" x14ac:dyDescent="0.25">
      <c r="A37" s="223"/>
      <c r="B37" s="203" t="s">
        <v>2449</v>
      </c>
      <c r="C37" s="226">
        <v>0.13300000000000001</v>
      </c>
      <c r="D37" s="219">
        <v>6.6600000000000006E-2</v>
      </c>
      <c r="E37" s="217"/>
      <c r="F37" s="217"/>
      <c r="G37" s="219"/>
      <c r="H37" s="220"/>
    </row>
    <row r="38" spans="1:9" ht="16.5" x14ac:dyDescent="0.25">
      <c r="A38" s="224"/>
      <c r="B38" s="203" t="s">
        <v>2450</v>
      </c>
      <c r="C38" s="219">
        <v>0.53300000000000003</v>
      </c>
      <c r="D38" s="217">
        <v>0.4</v>
      </c>
      <c r="E38" s="219"/>
      <c r="F38" s="219"/>
      <c r="G38" s="217"/>
      <c r="H38" s="215"/>
    </row>
    <row r="39" spans="1:9" ht="16.5" hidden="1" x14ac:dyDescent="0.25">
      <c r="A39" s="225"/>
      <c r="B39" s="203" t="s">
        <v>2451</v>
      </c>
      <c r="C39" s="217">
        <v>0</v>
      </c>
      <c r="D39" s="217"/>
      <c r="E39" s="217"/>
      <c r="F39" s="217"/>
      <c r="G39" s="217"/>
      <c r="H39" s="215"/>
    </row>
    <row r="43" spans="1:9" ht="16.5" x14ac:dyDescent="0.25">
      <c r="A43" s="216"/>
      <c r="B43" s="203" t="s">
        <v>2444</v>
      </c>
      <c r="C43" s="217">
        <v>1</v>
      </c>
      <c r="D43" s="217">
        <v>1</v>
      </c>
      <c r="E43" s="217"/>
      <c r="F43" s="217"/>
      <c r="G43" s="217"/>
      <c r="H43" s="215"/>
    </row>
    <row r="44" spans="1:9" ht="16.5" x14ac:dyDescent="0.25">
      <c r="A44" s="218"/>
      <c r="B44" s="203" t="s">
        <v>2446</v>
      </c>
      <c r="C44" s="219">
        <v>5.3999999999999999E-2</v>
      </c>
      <c r="D44" s="219">
        <v>2.7E-2</v>
      </c>
      <c r="E44" s="219"/>
      <c r="F44" s="219"/>
      <c r="G44" s="219"/>
      <c r="H44" s="220"/>
    </row>
    <row r="45" spans="1:9" ht="16.5" x14ac:dyDescent="0.25">
      <c r="A45" s="221"/>
      <c r="B45" s="203" t="s">
        <v>2447</v>
      </c>
      <c r="C45" s="219">
        <v>0.2432</v>
      </c>
      <c r="D45" s="219">
        <v>0.2162</v>
      </c>
      <c r="E45" s="219"/>
      <c r="F45" s="219"/>
      <c r="G45" s="219"/>
      <c r="H45" s="220"/>
    </row>
    <row r="46" spans="1:9" ht="16.5" x14ac:dyDescent="0.25">
      <c r="A46" s="222"/>
      <c r="B46" s="203" t="s">
        <v>2448</v>
      </c>
      <c r="C46" s="219">
        <v>0.43240000000000001</v>
      </c>
      <c r="D46" s="219">
        <v>0.3513</v>
      </c>
      <c r="E46" s="217"/>
      <c r="F46" s="219"/>
      <c r="G46" s="219"/>
      <c r="H46" s="220"/>
      <c r="I46" t="s">
        <v>2599</v>
      </c>
    </row>
    <row r="47" spans="1:9" ht="16.5" x14ac:dyDescent="0.25">
      <c r="A47" s="223"/>
      <c r="B47" s="203" t="s">
        <v>2449</v>
      </c>
      <c r="C47" s="217">
        <v>0</v>
      </c>
      <c r="D47" s="217">
        <v>0</v>
      </c>
      <c r="E47" s="217"/>
      <c r="F47" s="217"/>
      <c r="G47" s="217"/>
      <c r="H47" s="215"/>
    </row>
    <row r="48" spans="1:9" ht="16.5" x14ac:dyDescent="0.25">
      <c r="A48" s="224"/>
      <c r="B48" s="203" t="s">
        <v>2450</v>
      </c>
      <c r="C48" s="219">
        <v>0.2702</v>
      </c>
      <c r="D48" s="219">
        <v>0.40539999999999998</v>
      </c>
      <c r="E48" s="219"/>
      <c r="F48" s="217"/>
      <c r="G48" s="217"/>
      <c r="H48" s="215"/>
    </row>
    <row r="49" spans="1:9" ht="16.5" hidden="1" x14ac:dyDescent="0.25">
      <c r="A49" s="225"/>
      <c r="B49" s="203" t="s">
        <v>2451</v>
      </c>
      <c r="C49" s="217">
        <v>0</v>
      </c>
      <c r="D49" s="217"/>
      <c r="E49" s="217"/>
      <c r="F49" s="217"/>
      <c r="G49" s="217"/>
      <c r="H49" s="215"/>
    </row>
    <row r="53" spans="1:9" ht="16.5" hidden="1" x14ac:dyDescent="0.25">
      <c r="A53" s="216"/>
      <c r="B53" s="203" t="s">
        <v>2444</v>
      </c>
      <c r="C53" s="217">
        <v>1</v>
      </c>
      <c r="D53" s="217"/>
      <c r="E53" s="217"/>
      <c r="F53" s="217"/>
      <c r="G53" s="217"/>
      <c r="H53" s="215"/>
    </row>
    <row r="54" spans="1:9" ht="16.5" hidden="1" x14ac:dyDescent="0.25">
      <c r="A54" s="218"/>
      <c r="B54" s="203" t="s">
        <v>2446</v>
      </c>
      <c r="C54" s="219">
        <v>0.18179999999999999</v>
      </c>
      <c r="D54" s="217"/>
      <c r="E54" s="219"/>
      <c r="F54" s="217"/>
      <c r="G54" s="217"/>
      <c r="H54" s="215"/>
    </row>
    <row r="55" spans="1:9" ht="16.5" hidden="1" x14ac:dyDescent="0.25">
      <c r="A55" s="221"/>
      <c r="B55" s="203" t="s">
        <v>2447</v>
      </c>
      <c r="C55" s="219">
        <v>9.0999999999999998E-2</v>
      </c>
      <c r="D55" s="217"/>
      <c r="E55" s="217"/>
      <c r="F55" s="217"/>
      <c r="G55" s="217"/>
      <c r="H55" s="215"/>
    </row>
    <row r="56" spans="1:9" ht="16.5" hidden="1" x14ac:dyDescent="0.25">
      <c r="A56" s="222"/>
      <c r="B56" s="203" t="s">
        <v>2448</v>
      </c>
      <c r="C56" s="219">
        <v>0.72719999999999996</v>
      </c>
      <c r="D56" s="217"/>
      <c r="E56" s="227"/>
      <c r="F56" s="217"/>
      <c r="G56" s="217"/>
      <c r="H56" s="215"/>
      <c r="I56" t="s">
        <v>2600</v>
      </c>
    </row>
    <row r="57" spans="1:9" ht="16.5" hidden="1" x14ac:dyDescent="0.25">
      <c r="A57" s="223"/>
      <c r="B57" s="203" t="s">
        <v>2449</v>
      </c>
      <c r="C57" s="217">
        <v>0</v>
      </c>
      <c r="D57" s="217"/>
      <c r="E57" s="217"/>
      <c r="F57" s="217"/>
      <c r="G57" s="217"/>
      <c r="H57" s="215"/>
    </row>
    <row r="58" spans="1:9" ht="16.5" hidden="1" x14ac:dyDescent="0.25">
      <c r="A58" s="224"/>
      <c r="B58" s="203" t="s">
        <v>2450</v>
      </c>
      <c r="C58" s="217">
        <v>0</v>
      </c>
      <c r="D58" s="217"/>
      <c r="E58" s="217"/>
      <c r="F58" s="217"/>
      <c r="G58" s="217"/>
      <c r="H58" s="215"/>
    </row>
    <row r="59" spans="1:9" ht="16.5" hidden="1" x14ac:dyDescent="0.25">
      <c r="A59" s="225"/>
      <c r="B59" s="203" t="s">
        <v>2451</v>
      </c>
      <c r="C59" s="217">
        <v>0</v>
      </c>
      <c r="D59" s="217"/>
      <c r="E59" s="217"/>
      <c r="F59" s="217"/>
      <c r="G59" s="217"/>
      <c r="H59" s="215"/>
    </row>
    <row r="60" spans="1:9" hidden="1" x14ac:dyDescent="0.25"/>
    <row r="61" spans="1:9" hidden="1" x14ac:dyDescent="0.25"/>
    <row r="62" spans="1:9" hidden="1" x14ac:dyDescent="0.25"/>
    <row r="63" spans="1:9" ht="16.5" x14ac:dyDescent="0.25">
      <c r="A63" s="216"/>
      <c r="B63" s="203" t="s">
        <v>2444</v>
      </c>
      <c r="C63" s="217">
        <v>1</v>
      </c>
      <c r="D63" s="217">
        <v>1</v>
      </c>
      <c r="E63" s="217"/>
      <c r="F63" s="217"/>
      <c r="G63" s="217"/>
      <c r="H63" s="215"/>
    </row>
    <row r="64" spans="1:9" ht="16.5" x14ac:dyDescent="0.25">
      <c r="A64" s="218"/>
      <c r="B64" s="203" t="s">
        <v>2446</v>
      </c>
      <c r="C64" s="219">
        <v>0.18179999999999999</v>
      </c>
      <c r="D64" s="219">
        <v>0.18179999999999999</v>
      </c>
      <c r="E64" s="217"/>
      <c r="F64" s="217"/>
      <c r="G64" s="217"/>
      <c r="H64" s="215"/>
    </row>
    <row r="65" spans="1:9" ht="16.5" x14ac:dyDescent="0.25">
      <c r="A65" s="221"/>
      <c r="B65" s="203" t="s">
        <v>2447</v>
      </c>
      <c r="C65" s="217">
        <v>0</v>
      </c>
      <c r="D65" s="219">
        <v>0.18179999999999999</v>
      </c>
      <c r="E65" s="217"/>
      <c r="F65" s="217"/>
      <c r="G65" s="217"/>
      <c r="H65" s="215"/>
    </row>
    <row r="66" spans="1:9" ht="16.5" x14ac:dyDescent="0.25">
      <c r="A66" s="222"/>
      <c r="B66" s="203" t="s">
        <v>2448</v>
      </c>
      <c r="C66" s="219">
        <v>0.5454</v>
      </c>
      <c r="D66" s="217">
        <v>0.2727</v>
      </c>
      <c r="E66" s="217"/>
      <c r="F66" s="217"/>
      <c r="G66" s="217"/>
      <c r="H66" s="215"/>
      <c r="I66" t="s">
        <v>2601</v>
      </c>
    </row>
    <row r="67" spans="1:9" ht="16.5" x14ac:dyDescent="0.25">
      <c r="A67" s="223"/>
      <c r="B67" s="203" t="s">
        <v>2449</v>
      </c>
      <c r="C67" s="217">
        <v>0</v>
      </c>
      <c r="D67" s="217">
        <v>0</v>
      </c>
      <c r="E67" s="217"/>
      <c r="F67" s="217"/>
      <c r="G67" s="217"/>
      <c r="H67" s="215"/>
    </row>
    <row r="68" spans="1:9" ht="16.5" x14ac:dyDescent="0.25">
      <c r="A68" s="224"/>
      <c r="B68" s="203" t="s">
        <v>2450</v>
      </c>
      <c r="C68" s="219">
        <v>0.2727</v>
      </c>
      <c r="D68" s="219">
        <v>0.36359999999999998</v>
      </c>
      <c r="E68" s="217"/>
      <c r="F68" s="217"/>
      <c r="G68" s="217"/>
      <c r="H68" s="215"/>
    </row>
    <row r="69" spans="1:9" ht="16.5" hidden="1" x14ac:dyDescent="0.25">
      <c r="A69" s="225"/>
      <c r="B69" s="203" t="s">
        <v>2451</v>
      </c>
      <c r="C69" s="217">
        <v>0</v>
      </c>
      <c r="D69" s="217"/>
      <c r="E69" s="217"/>
      <c r="F69" s="217"/>
      <c r="G69" s="217"/>
      <c r="H69" s="215"/>
    </row>
    <row r="73" spans="1:9" ht="16.5" x14ac:dyDescent="0.25">
      <c r="A73" s="216"/>
      <c r="B73" s="203" t="s">
        <v>2444</v>
      </c>
      <c r="C73" s="217">
        <v>1</v>
      </c>
      <c r="D73" s="217">
        <v>1</v>
      </c>
      <c r="E73" s="217"/>
      <c r="F73" s="217"/>
      <c r="G73" s="217"/>
      <c r="H73" s="215"/>
    </row>
    <row r="74" spans="1:9" ht="16.5" x14ac:dyDescent="0.25">
      <c r="A74" s="218"/>
      <c r="B74" s="203" t="s">
        <v>2446</v>
      </c>
      <c r="C74" s="217">
        <v>0</v>
      </c>
      <c r="D74" s="217">
        <v>0</v>
      </c>
      <c r="E74" s="219"/>
      <c r="F74" s="217"/>
      <c r="G74" s="219"/>
      <c r="H74" s="215"/>
    </row>
    <row r="75" spans="1:9" ht="16.5" x14ac:dyDescent="0.25">
      <c r="A75" s="221"/>
      <c r="B75" s="203" t="s">
        <v>2447</v>
      </c>
      <c r="C75" s="219">
        <v>0.66659999999999997</v>
      </c>
      <c r="D75" s="217">
        <v>0.5</v>
      </c>
      <c r="E75" s="219"/>
      <c r="F75" s="219"/>
      <c r="G75" s="219"/>
      <c r="H75" s="220"/>
    </row>
    <row r="76" spans="1:9" ht="16.5" x14ac:dyDescent="0.25">
      <c r="A76" s="222"/>
      <c r="B76" s="203" t="s">
        <v>2448</v>
      </c>
      <c r="C76" s="219">
        <v>0.33329999999999999</v>
      </c>
      <c r="D76" s="217">
        <v>0.5</v>
      </c>
      <c r="E76" s="219"/>
      <c r="F76" s="219"/>
      <c r="G76" s="217"/>
      <c r="H76" s="220"/>
      <c r="I76" t="s">
        <v>2602</v>
      </c>
    </row>
    <row r="77" spans="1:9" ht="16.5" x14ac:dyDescent="0.25">
      <c r="A77" s="223"/>
      <c r="B77" s="203" t="s">
        <v>2449</v>
      </c>
      <c r="C77" s="217">
        <v>0</v>
      </c>
      <c r="D77" s="217">
        <v>0</v>
      </c>
      <c r="E77" s="217"/>
      <c r="F77" s="219"/>
      <c r="G77" s="219"/>
      <c r="H77" s="215"/>
    </row>
    <row r="78" spans="1:9" ht="16.5" x14ac:dyDescent="0.25">
      <c r="A78" s="224"/>
      <c r="B78" s="203" t="s">
        <v>2450</v>
      </c>
      <c r="C78" s="217">
        <v>0</v>
      </c>
      <c r="D78" s="217">
        <v>0</v>
      </c>
      <c r="E78" s="217"/>
      <c r="F78" s="217"/>
      <c r="G78" s="217"/>
      <c r="H78" s="220"/>
    </row>
    <row r="79" spans="1:9" ht="16.5" hidden="1" x14ac:dyDescent="0.25">
      <c r="A79" s="225"/>
      <c r="B79" s="203" t="s">
        <v>2451</v>
      </c>
      <c r="C79" s="217">
        <v>0</v>
      </c>
      <c r="D79" s="217"/>
      <c r="E79" s="217"/>
      <c r="F79" s="217"/>
      <c r="G79" s="217"/>
      <c r="H79" s="215"/>
    </row>
    <row r="83" spans="1:9" ht="16.5" x14ac:dyDescent="0.25">
      <c r="A83" s="216"/>
      <c r="B83" s="203" t="s">
        <v>2444</v>
      </c>
      <c r="C83" s="217">
        <v>1</v>
      </c>
      <c r="D83" s="217">
        <v>1</v>
      </c>
      <c r="E83" s="217"/>
      <c r="F83" s="217"/>
      <c r="G83" s="217"/>
      <c r="H83" s="215"/>
    </row>
    <row r="84" spans="1:9" ht="16.5" x14ac:dyDescent="0.25">
      <c r="A84" s="218"/>
      <c r="B84" s="203" t="s">
        <v>2446</v>
      </c>
      <c r="C84" s="219">
        <v>2.0799999999999999E-2</v>
      </c>
      <c r="D84" s="228">
        <v>0</v>
      </c>
      <c r="E84" s="217"/>
      <c r="F84" s="219"/>
      <c r="G84" s="217"/>
      <c r="H84" s="215"/>
    </row>
    <row r="85" spans="1:9" ht="16.5" x14ac:dyDescent="0.25">
      <c r="A85" s="221"/>
      <c r="B85" s="203" t="s">
        <v>2447</v>
      </c>
      <c r="C85" s="219">
        <v>0.2291</v>
      </c>
      <c r="D85" s="229">
        <v>0.20830000000000001</v>
      </c>
      <c r="E85" s="217"/>
      <c r="F85" s="219"/>
      <c r="G85" s="219"/>
      <c r="H85" s="215"/>
    </row>
    <row r="86" spans="1:9" ht="16.5" x14ac:dyDescent="0.25">
      <c r="A86" s="222"/>
      <c r="B86" s="203" t="s">
        <v>2448</v>
      </c>
      <c r="C86" s="219">
        <v>0.45829999999999999</v>
      </c>
      <c r="D86" s="228">
        <v>0.5</v>
      </c>
      <c r="E86" s="217"/>
      <c r="F86" s="219"/>
      <c r="G86" s="219"/>
      <c r="H86" s="215"/>
      <c r="I86" t="s">
        <v>2603</v>
      </c>
    </row>
    <row r="87" spans="1:9" ht="16.5" x14ac:dyDescent="0.25">
      <c r="A87" s="223"/>
      <c r="B87" s="203" t="s">
        <v>2449</v>
      </c>
      <c r="C87" s="219">
        <v>2.0799999999999999E-2</v>
      </c>
      <c r="D87" s="229">
        <v>6.25E-2</v>
      </c>
      <c r="E87" s="217"/>
      <c r="F87" s="219"/>
      <c r="G87" s="219"/>
      <c r="H87" s="215"/>
    </row>
    <row r="88" spans="1:9" ht="16.5" x14ac:dyDescent="0.25">
      <c r="A88" s="224"/>
      <c r="B88" s="203" t="s">
        <v>2450</v>
      </c>
      <c r="C88" s="219">
        <v>0.27079999999999999</v>
      </c>
      <c r="D88" s="229">
        <v>0.2291</v>
      </c>
      <c r="E88" s="217"/>
      <c r="F88" s="219"/>
      <c r="G88" s="219"/>
      <c r="H88" s="215"/>
    </row>
    <row r="89" spans="1:9" ht="16.5" hidden="1" x14ac:dyDescent="0.25">
      <c r="A89" s="225"/>
      <c r="B89" s="203" t="s">
        <v>2451</v>
      </c>
      <c r="C89" s="217">
        <v>0</v>
      </c>
      <c r="D89" s="217"/>
      <c r="E89" s="217"/>
      <c r="F89" s="217"/>
      <c r="G89" s="217"/>
      <c r="H89" s="215"/>
    </row>
    <row r="93" spans="1:9" ht="16.5" x14ac:dyDescent="0.25">
      <c r="A93" s="216"/>
      <c r="B93" s="203" t="s">
        <v>2444</v>
      </c>
      <c r="C93" s="217">
        <v>1</v>
      </c>
      <c r="D93" s="217">
        <v>1</v>
      </c>
      <c r="E93" s="217"/>
      <c r="F93" s="217"/>
      <c r="G93" s="217"/>
      <c r="H93" s="215"/>
    </row>
    <row r="94" spans="1:9" ht="16.5" x14ac:dyDescent="0.25">
      <c r="A94" s="218"/>
      <c r="B94" s="203" t="s">
        <v>2446</v>
      </c>
      <c r="C94" s="219">
        <v>9.0899999999999995E-2</v>
      </c>
      <c r="D94" s="217">
        <v>0</v>
      </c>
      <c r="E94" s="217"/>
      <c r="F94" s="217"/>
      <c r="G94" s="217"/>
      <c r="H94" s="215"/>
    </row>
    <row r="95" spans="1:9" ht="16.5" x14ac:dyDescent="0.25">
      <c r="A95" s="221"/>
      <c r="B95" s="203" t="s">
        <v>2447</v>
      </c>
      <c r="C95" s="219">
        <v>0.2727</v>
      </c>
      <c r="D95" s="219">
        <v>0.18179999999999999</v>
      </c>
      <c r="E95" s="226"/>
      <c r="F95" s="217"/>
      <c r="G95" s="226"/>
      <c r="H95" s="220"/>
    </row>
    <row r="96" spans="1:9" ht="16.5" x14ac:dyDescent="0.25">
      <c r="A96" s="222"/>
      <c r="B96" s="203" t="s">
        <v>2448</v>
      </c>
      <c r="C96" s="219">
        <v>0.18179999999999999</v>
      </c>
      <c r="D96" s="219">
        <v>0.36359999999999998</v>
      </c>
      <c r="E96" s="226"/>
      <c r="F96" s="226"/>
      <c r="G96" s="226"/>
      <c r="H96" s="215"/>
      <c r="I96" t="s">
        <v>2604</v>
      </c>
    </row>
    <row r="97" spans="1:9" ht="16.5" x14ac:dyDescent="0.25">
      <c r="A97" s="223"/>
      <c r="B97" s="203" t="s">
        <v>2449</v>
      </c>
      <c r="C97" s="217">
        <v>0</v>
      </c>
      <c r="D97" s="217">
        <v>0</v>
      </c>
      <c r="E97" s="217"/>
      <c r="F97" s="217"/>
      <c r="G97" s="217"/>
      <c r="H97" s="220"/>
    </row>
    <row r="98" spans="1:9" ht="16.5" x14ac:dyDescent="0.25">
      <c r="A98" s="224"/>
      <c r="B98" s="203" t="s">
        <v>2450</v>
      </c>
      <c r="C98" s="219">
        <v>0.45450000000000002</v>
      </c>
      <c r="D98" s="219">
        <v>0.45450000000000002</v>
      </c>
      <c r="E98" s="217"/>
      <c r="F98" s="226"/>
      <c r="G98" s="217"/>
      <c r="H98" s="215"/>
    </row>
    <row r="99" spans="1:9" ht="16.5" hidden="1" x14ac:dyDescent="0.25">
      <c r="A99" s="225"/>
      <c r="B99" s="203" t="s">
        <v>2451</v>
      </c>
      <c r="C99" s="217">
        <v>0</v>
      </c>
      <c r="D99" s="217"/>
      <c r="E99" s="217"/>
      <c r="F99" s="217"/>
      <c r="G99" s="217"/>
      <c r="H99" s="215"/>
    </row>
    <row r="103" spans="1:9" ht="16.5" x14ac:dyDescent="0.25">
      <c r="A103" s="216"/>
      <c r="B103" s="203" t="s">
        <v>2444</v>
      </c>
      <c r="C103" s="217">
        <v>1</v>
      </c>
      <c r="D103" s="217">
        <v>1</v>
      </c>
      <c r="E103" s="217"/>
      <c r="F103" s="217"/>
      <c r="G103" s="217"/>
    </row>
    <row r="104" spans="1:9" ht="16.5" x14ac:dyDescent="0.25">
      <c r="A104" s="218"/>
      <c r="B104" s="203" t="s">
        <v>2446</v>
      </c>
      <c r="C104" s="228">
        <v>0</v>
      </c>
      <c r="D104" s="228">
        <v>0</v>
      </c>
      <c r="E104" s="217"/>
      <c r="F104" s="217"/>
      <c r="G104" s="217"/>
    </row>
    <row r="105" spans="1:9" ht="16.5" x14ac:dyDescent="0.25">
      <c r="A105" s="221"/>
      <c r="B105" s="203" t="s">
        <v>2447</v>
      </c>
      <c r="C105" s="229">
        <v>0.23069999999999999</v>
      </c>
      <c r="D105" s="228">
        <v>0</v>
      </c>
      <c r="E105" s="217"/>
      <c r="F105" s="217"/>
      <c r="G105" s="230"/>
    </row>
    <row r="106" spans="1:9" ht="16.5" x14ac:dyDescent="0.25">
      <c r="A106" s="222"/>
      <c r="B106" s="203" t="s">
        <v>2448</v>
      </c>
      <c r="C106" s="231">
        <v>0.53839999999999999</v>
      </c>
      <c r="D106" s="231">
        <v>0.69230000000000003</v>
      </c>
      <c r="E106" s="217"/>
      <c r="F106" s="217"/>
      <c r="G106" s="230"/>
      <c r="I106" t="s">
        <v>2605</v>
      </c>
    </row>
    <row r="107" spans="1:9" ht="16.5" x14ac:dyDescent="0.25">
      <c r="A107" s="223"/>
      <c r="B107" s="203" t="s">
        <v>2449</v>
      </c>
      <c r="C107" s="228">
        <v>0</v>
      </c>
      <c r="D107" s="229">
        <v>0.23069999999999999</v>
      </c>
      <c r="E107" s="217"/>
      <c r="F107" s="217"/>
      <c r="G107" s="217"/>
    </row>
    <row r="108" spans="1:9" ht="16.5" x14ac:dyDescent="0.25">
      <c r="A108" s="224"/>
      <c r="B108" s="203" t="s">
        <v>2450</v>
      </c>
      <c r="C108" s="229">
        <v>0.23069999999999999</v>
      </c>
      <c r="D108" s="229">
        <v>7.6899999999999996E-2</v>
      </c>
      <c r="E108" s="217"/>
      <c r="F108" s="217"/>
      <c r="G108" s="217"/>
    </row>
    <row r="109" spans="1:9" ht="16.5" hidden="1" x14ac:dyDescent="0.25">
      <c r="A109" s="225"/>
      <c r="B109" s="203" t="s">
        <v>2451</v>
      </c>
      <c r="C109" s="217">
        <v>0</v>
      </c>
      <c r="D109" s="217"/>
      <c r="E109" s="217"/>
      <c r="F109" s="217"/>
      <c r="G109" s="217"/>
    </row>
    <row r="113" spans="1:9" ht="16.5" x14ac:dyDescent="0.25">
      <c r="A113" s="216"/>
      <c r="B113" s="203" t="s">
        <v>2444</v>
      </c>
      <c r="C113" s="217">
        <v>1</v>
      </c>
      <c r="D113" s="217">
        <v>1</v>
      </c>
      <c r="E113" s="217"/>
      <c r="F113" s="217"/>
      <c r="G113" s="217"/>
    </row>
    <row r="114" spans="1:9" ht="16.5" x14ac:dyDescent="0.25">
      <c r="A114" s="218"/>
      <c r="B114" s="203" t="s">
        <v>2446</v>
      </c>
      <c r="C114" s="217">
        <v>0</v>
      </c>
      <c r="D114" s="219">
        <v>0</v>
      </c>
      <c r="E114" s="219"/>
      <c r="F114" s="217"/>
      <c r="G114" s="230"/>
    </row>
    <row r="115" spans="1:9" ht="16.5" x14ac:dyDescent="0.25">
      <c r="A115" s="221"/>
      <c r="B115" s="203" t="s">
        <v>2447</v>
      </c>
      <c r="C115" s="219">
        <v>0.15379999999999999</v>
      </c>
      <c r="D115" s="219">
        <v>0.46150000000000002</v>
      </c>
      <c r="E115" s="219"/>
      <c r="F115" s="217"/>
      <c r="G115" s="230"/>
    </row>
    <row r="116" spans="1:9" ht="16.5" x14ac:dyDescent="0.25">
      <c r="A116" s="222"/>
      <c r="B116" s="203" t="s">
        <v>2448</v>
      </c>
      <c r="C116" s="219">
        <v>0.46150000000000002</v>
      </c>
      <c r="D116" s="219">
        <v>0.53839999999999999</v>
      </c>
      <c r="E116" s="219"/>
      <c r="F116" s="217"/>
      <c r="G116" s="230"/>
      <c r="I116" t="s">
        <v>2606</v>
      </c>
    </row>
    <row r="117" spans="1:9" ht="16.5" x14ac:dyDescent="0.25">
      <c r="A117" s="223"/>
      <c r="B117" s="203" t="s">
        <v>2449</v>
      </c>
      <c r="C117" s="219">
        <v>7.6899999999999996E-2</v>
      </c>
      <c r="D117" s="217">
        <v>0</v>
      </c>
      <c r="E117" s="219"/>
      <c r="F117" s="217"/>
      <c r="G117" s="230"/>
    </row>
    <row r="118" spans="1:9" ht="16.5" x14ac:dyDescent="0.25">
      <c r="A118" s="224"/>
      <c r="B118" s="203" t="s">
        <v>2450</v>
      </c>
      <c r="C118" s="219">
        <v>0.30759999999999998</v>
      </c>
      <c r="D118" s="217">
        <v>0</v>
      </c>
      <c r="E118" s="217"/>
      <c r="F118" s="217"/>
      <c r="G118" s="230"/>
    </row>
    <row r="119" spans="1:9" ht="16.5" hidden="1" x14ac:dyDescent="0.25">
      <c r="A119" s="225"/>
      <c r="B119" s="203" t="s">
        <v>2451</v>
      </c>
      <c r="C119" s="217">
        <v>0</v>
      </c>
      <c r="D119" s="217"/>
      <c r="E119" s="217"/>
      <c r="F119" s="217"/>
      <c r="G119" s="217"/>
    </row>
    <row r="123" spans="1:9" ht="16.5" x14ac:dyDescent="0.25">
      <c r="A123" s="216"/>
      <c r="B123" s="203" t="s">
        <v>2444</v>
      </c>
      <c r="C123" s="217">
        <v>1</v>
      </c>
      <c r="D123" s="217">
        <v>1</v>
      </c>
      <c r="E123" s="217"/>
      <c r="F123" s="217"/>
      <c r="G123" s="217"/>
    </row>
    <row r="124" spans="1:9" ht="16.5" x14ac:dyDescent="0.25">
      <c r="A124" s="218"/>
      <c r="B124" s="203" t="s">
        <v>2446</v>
      </c>
      <c r="C124" s="217">
        <v>0</v>
      </c>
      <c r="D124" s="217">
        <v>0</v>
      </c>
      <c r="E124" s="217"/>
      <c r="F124" s="226"/>
      <c r="G124" s="232"/>
    </row>
    <row r="125" spans="1:9" ht="16.5" x14ac:dyDescent="0.25">
      <c r="A125" s="221"/>
      <c r="B125" s="203" t="s">
        <v>2447</v>
      </c>
      <c r="C125" s="219">
        <v>0.2727</v>
      </c>
      <c r="D125" s="219">
        <v>0.18179999999999999</v>
      </c>
      <c r="E125" s="217"/>
      <c r="F125" s="217"/>
      <c r="G125" s="217"/>
    </row>
    <row r="126" spans="1:9" ht="16.5" x14ac:dyDescent="0.25">
      <c r="A126" s="222"/>
      <c r="B126" s="203" t="s">
        <v>2448</v>
      </c>
      <c r="C126" s="219">
        <v>0.63629999999999998</v>
      </c>
      <c r="D126" s="219">
        <v>0.36359999999999998</v>
      </c>
      <c r="E126" s="226"/>
      <c r="F126" s="217"/>
      <c r="G126" s="217"/>
      <c r="I126" t="s">
        <v>2607</v>
      </c>
    </row>
    <row r="127" spans="1:9" ht="16.5" x14ac:dyDescent="0.25">
      <c r="A127" s="223"/>
      <c r="B127" s="203" t="s">
        <v>2449</v>
      </c>
      <c r="C127" s="217">
        <v>0</v>
      </c>
      <c r="D127" s="217">
        <v>0</v>
      </c>
      <c r="E127" s="217"/>
      <c r="F127" s="217"/>
      <c r="G127" s="217"/>
    </row>
    <row r="128" spans="1:9" ht="16.5" x14ac:dyDescent="0.25">
      <c r="A128" s="224"/>
      <c r="B128" s="203" t="s">
        <v>2450</v>
      </c>
      <c r="C128" s="219">
        <v>9.0899999999999995E-2</v>
      </c>
      <c r="D128" s="219">
        <v>0.45450000000000002</v>
      </c>
      <c r="E128" s="226"/>
      <c r="F128" s="226"/>
      <c r="G128" s="226"/>
    </row>
    <row r="129" spans="1:9" ht="16.5" hidden="1" x14ac:dyDescent="0.25">
      <c r="A129" s="225"/>
      <c r="B129" s="203" t="s">
        <v>2451</v>
      </c>
      <c r="C129" s="217">
        <v>0</v>
      </c>
      <c r="D129" s="217"/>
      <c r="E129" s="217"/>
      <c r="F129" s="217"/>
      <c r="G129" s="217"/>
    </row>
    <row r="133" spans="1:9" ht="16.5" x14ac:dyDescent="0.25">
      <c r="A133" s="216"/>
      <c r="B133" s="203" t="s">
        <v>2444</v>
      </c>
      <c r="C133" s="217">
        <v>1</v>
      </c>
      <c r="D133" s="217">
        <v>1</v>
      </c>
      <c r="E133" s="217"/>
      <c r="F133" s="217"/>
      <c r="G133" s="217"/>
    </row>
    <row r="134" spans="1:9" ht="16.5" x14ac:dyDescent="0.25">
      <c r="A134" s="218"/>
      <c r="B134" s="203" t="s">
        <v>2446</v>
      </c>
      <c r="C134" s="229">
        <v>4.0500000000000001E-2</v>
      </c>
      <c r="D134" s="229">
        <v>8.1000000000000003E-2</v>
      </c>
      <c r="E134" s="219"/>
      <c r="F134" s="217"/>
      <c r="G134" s="230"/>
    </row>
    <row r="135" spans="1:9" ht="16.5" x14ac:dyDescent="0.25">
      <c r="A135" s="221"/>
      <c r="B135" s="203" t="s">
        <v>2447</v>
      </c>
      <c r="C135" s="229">
        <v>0.2702</v>
      </c>
      <c r="D135" s="229">
        <v>0.2162</v>
      </c>
      <c r="E135" s="219"/>
      <c r="F135" s="217"/>
      <c r="G135" s="230"/>
    </row>
    <row r="136" spans="1:9" ht="16.5" x14ac:dyDescent="0.25">
      <c r="A136" s="222"/>
      <c r="B136" s="203" t="s">
        <v>2448</v>
      </c>
      <c r="C136" s="229">
        <v>0.43240000000000001</v>
      </c>
      <c r="D136" s="229">
        <v>0.45939999999999998</v>
      </c>
      <c r="E136" s="219"/>
      <c r="F136" s="217"/>
      <c r="G136" s="230"/>
      <c r="I136" t="s">
        <v>2608</v>
      </c>
    </row>
    <row r="137" spans="1:9" ht="16.5" x14ac:dyDescent="0.25">
      <c r="A137" s="223"/>
      <c r="B137" s="203" t="s">
        <v>2449</v>
      </c>
      <c r="C137" s="229">
        <v>0.20269999999999999</v>
      </c>
      <c r="D137" s="229">
        <v>0.20269999999999999</v>
      </c>
      <c r="E137" s="219"/>
      <c r="F137" s="217"/>
      <c r="G137" s="230"/>
    </row>
    <row r="138" spans="1:9" ht="16.5" x14ac:dyDescent="0.25">
      <c r="A138" s="224"/>
      <c r="B138" s="203" t="s">
        <v>2450</v>
      </c>
      <c r="C138" s="229">
        <v>5.3999999999999999E-2</v>
      </c>
      <c r="D138" s="229">
        <v>4.0500000000000001E-2</v>
      </c>
      <c r="E138" s="219"/>
      <c r="F138" s="217"/>
      <c r="G138" s="230"/>
    </row>
    <row r="139" spans="1:9" ht="16.5" hidden="1" x14ac:dyDescent="0.25">
      <c r="A139" s="225"/>
      <c r="B139" s="203" t="s">
        <v>2451</v>
      </c>
      <c r="C139" s="219">
        <v>3.5000000000000003E-2</v>
      </c>
      <c r="D139" s="217"/>
      <c r="E139" s="217"/>
      <c r="F139" s="217"/>
      <c r="G139" s="217"/>
    </row>
    <row r="143" spans="1:9" ht="16.5" x14ac:dyDescent="0.25">
      <c r="A143" s="216"/>
      <c r="B143" s="203" t="s">
        <v>2444</v>
      </c>
      <c r="C143" s="217">
        <v>1</v>
      </c>
      <c r="D143" s="217">
        <v>1</v>
      </c>
      <c r="E143" s="217"/>
      <c r="F143" s="217"/>
      <c r="G143" s="217"/>
    </row>
    <row r="144" spans="1:9" ht="16.5" x14ac:dyDescent="0.25">
      <c r="A144" s="218"/>
      <c r="B144" s="203" t="s">
        <v>2446</v>
      </c>
      <c r="C144" s="228">
        <v>0</v>
      </c>
      <c r="D144" s="217">
        <v>0</v>
      </c>
      <c r="E144" s="219"/>
      <c r="F144" s="219"/>
      <c r="G144" s="227"/>
    </row>
    <row r="145" spans="1:9" ht="16.5" x14ac:dyDescent="0.25">
      <c r="A145" s="221"/>
      <c r="B145" s="203" t="s">
        <v>2447</v>
      </c>
      <c r="C145" s="233">
        <v>0.5</v>
      </c>
      <c r="D145" s="330">
        <v>0.5</v>
      </c>
      <c r="E145" s="219"/>
      <c r="F145" s="219"/>
      <c r="G145" s="227"/>
    </row>
    <row r="146" spans="1:9" ht="16.5" x14ac:dyDescent="0.25">
      <c r="A146" s="222"/>
      <c r="B146" s="203" t="s">
        <v>2448</v>
      </c>
      <c r="C146" s="233">
        <v>0.5</v>
      </c>
      <c r="D146" s="330">
        <v>0.5</v>
      </c>
      <c r="E146" s="219"/>
      <c r="F146" s="219"/>
      <c r="G146" s="227"/>
      <c r="I146" t="s">
        <v>2609</v>
      </c>
    </row>
    <row r="147" spans="1:9" ht="16.5" x14ac:dyDescent="0.25">
      <c r="A147" s="223"/>
      <c r="B147" s="203" t="s">
        <v>2449</v>
      </c>
      <c r="C147" s="228">
        <v>0</v>
      </c>
      <c r="D147" s="217">
        <v>0</v>
      </c>
      <c r="E147" s="219"/>
      <c r="F147" s="219"/>
      <c r="G147" s="227"/>
    </row>
    <row r="148" spans="1:9" ht="16.5" x14ac:dyDescent="0.25">
      <c r="A148" s="224"/>
      <c r="B148" s="203" t="s">
        <v>2450</v>
      </c>
      <c r="C148" s="228">
        <v>0</v>
      </c>
      <c r="D148" s="217">
        <v>0</v>
      </c>
      <c r="E148" s="219"/>
      <c r="F148" s="219"/>
      <c r="G148" s="230"/>
    </row>
    <row r="149" spans="1:9" ht="16.5" hidden="1" x14ac:dyDescent="0.25">
      <c r="A149" s="225"/>
      <c r="B149" s="203" t="s">
        <v>2451</v>
      </c>
      <c r="C149" s="219">
        <v>3.0300000000000001E-2</v>
      </c>
      <c r="D149" s="217"/>
      <c r="E149" s="217"/>
      <c r="F149" s="217"/>
      <c r="G149" s="217"/>
    </row>
    <row r="153" spans="1:9" ht="16.5" x14ac:dyDescent="0.25">
      <c r="A153" s="216"/>
      <c r="B153" s="203" t="s">
        <v>2444</v>
      </c>
      <c r="C153" s="217">
        <v>1</v>
      </c>
      <c r="D153" s="217">
        <v>1</v>
      </c>
      <c r="E153" s="217"/>
      <c r="F153" s="217"/>
      <c r="G153" s="217"/>
    </row>
    <row r="154" spans="1:9" ht="16.5" x14ac:dyDescent="0.25">
      <c r="A154" s="218"/>
      <c r="B154" s="203" t="s">
        <v>2446</v>
      </c>
      <c r="C154" s="217">
        <v>0</v>
      </c>
      <c r="D154" s="219">
        <v>0.16159999999999999</v>
      </c>
      <c r="E154" s="219"/>
      <c r="F154" s="217"/>
      <c r="G154" s="217"/>
    </row>
    <row r="155" spans="1:9" ht="16.5" x14ac:dyDescent="0.25">
      <c r="A155" s="221"/>
      <c r="B155" s="203" t="s">
        <v>2447</v>
      </c>
      <c r="C155" s="219">
        <v>8.3299999999999999E-2</v>
      </c>
      <c r="D155" s="217">
        <v>0.16159999999999999</v>
      </c>
      <c r="E155" s="219"/>
      <c r="F155" s="217"/>
      <c r="G155" s="217"/>
    </row>
    <row r="156" spans="1:9" ht="16.5" x14ac:dyDescent="0.25">
      <c r="A156" s="222"/>
      <c r="B156" s="203" t="s">
        <v>2448</v>
      </c>
      <c r="C156" s="219">
        <v>0.66659999999999997</v>
      </c>
      <c r="D156" s="219">
        <v>0.41660000000000003</v>
      </c>
      <c r="E156" s="217"/>
      <c r="F156" s="217"/>
      <c r="G156" s="217"/>
      <c r="I156" t="s">
        <v>2610</v>
      </c>
    </row>
    <row r="157" spans="1:9" ht="16.5" x14ac:dyDescent="0.25">
      <c r="A157" s="223"/>
      <c r="B157" s="203" t="s">
        <v>2449</v>
      </c>
      <c r="C157" s="219">
        <v>8.3299999999999999E-2</v>
      </c>
      <c r="D157" s="219">
        <v>8.3299999999999999E-2</v>
      </c>
      <c r="E157" s="219"/>
      <c r="F157" s="217"/>
      <c r="G157" s="230"/>
    </row>
    <row r="158" spans="1:9" ht="16.5" x14ac:dyDescent="0.25">
      <c r="A158" s="224"/>
      <c r="B158" s="203" t="s">
        <v>2450</v>
      </c>
      <c r="C158" s="219">
        <v>0.1666</v>
      </c>
      <c r="D158" s="219">
        <v>0.1666</v>
      </c>
      <c r="E158" s="219"/>
      <c r="F158" s="217"/>
      <c r="G158" s="230"/>
    </row>
    <row r="159" spans="1:9" ht="16.5" hidden="1" x14ac:dyDescent="0.25">
      <c r="A159" s="225"/>
      <c r="B159" s="203" t="s">
        <v>2451</v>
      </c>
      <c r="C159" s="217"/>
      <c r="D159" s="217"/>
      <c r="E159" s="217"/>
      <c r="F159" s="217"/>
      <c r="G159" s="217"/>
    </row>
    <row r="163" spans="1:9" ht="16.5" x14ac:dyDescent="0.25">
      <c r="A163" s="216"/>
      <c r="B163" s="203" t="s">
        <v>2444</v>
      </c>
      <c r="C163" s="217">
        <v>1</v>
      </c>
      <c r="D163" s="217">
        <v>1</v>
      </c>
      <c r="E163" s="217"/>
      <c r="F163" s="217"/>
      <c r="G163" s="217"/>
    </row>
    <row r="164" spans="1:9" ht="16.5" x14ac:dyDescent="0.25">
      <c r="A164" s="218"/>
      <c r="B164" s="203" t="s">
        <v>2446</v>
      </c>
      <c r="C164" s="219">
        <v>8.3299999999999999E-2</v>
      </c>
      <c r="D164" s="217">
        <v>0</v>
      </c>
      <c r="E164" s="227"/>
      <c r="F164" s="217"/>
      <c r="G164" s="217"/>
    </row>
    <row r="165" spans="1:9" ht="16.5" x14ac:dyDescent="0.25">
      <c r="A165" s="221"/>
      <c r="B165" s="203" t="s">
        <v>2447</v>
      </c>
      <c r="C165" s="219">
        <v>8.3299999999999999E-2</v>
      </c>
      <c r="D165" s="219">
        <v>0.33329999999999999</v>
      </c>
      <c r="E165" s="227"/>
      <c r="F165" s="217"/>
      <c r="G165" s="217"/>
    </row>
    <row r="166" spans="1:9" ht="16.5" x14ac:dyDescent="0.25">
      <c r="A166" s="222"/>
      <c r="B166" s="203" t="s">
        <v>2448</v>
      </c>
      <c r="C166" s="226">
        <v>0.28000000000000003</v>
      </c>
      <c r="D166" s="219">
        <v>0.20830000000000001</v>
      </c>
      <c r="E166" s="217"/>
      <c r="F166" s="217"/>
      <c r="G166" s="217"/>
      <c r="I166" t="s">
        <v>2611</v>
      </c>
    </row>
    <row r="167" spans="1:9" ht="16.5" x14ac:dyDescent="0.25">
      <c r="A167" s="223"/>
      <c r="B167" s="203" t="s">
        <v>2449</v>
      </c>
      <c r="C167" s="226">
        <v>0.44</v>
      </c>
      <c r="D167" s="219">
        <v>0.41660000000000003</v>
      </c>
      <c r="E167" s="227"/>
      <c r="F167" s="217"/>
      <c r="G167" s="217"/>
    </row>
    <row r="168" spans="1:9" ht="16.5" x14ac:dyDescent="0.25">
      <c r="A168" s="224"/>
      <c r="B168" s="203" t="s">
        <v>2450</v>
      </c>
      <c r="C168" s="219">
        <v>8.3299999999999999E-2</v>
      </c>
      <c r="D168" s="219">
        <v>4.1599999999999998E-2</v>
      </c>
      <c r="E168" s="227"/>
      <c r="F168" s="217"/>
      <c r="G168" s="217"/>
    </row>
    <row r="169" spans="1:9" ht="16.5" hidden="1" x14ac:dyDescent="0.25">
      <c r="A169" s="225"/>
      <c r="B169" s="203" t="s">
        <v>2451</v>
      </c>
      <c r="C169" s="217">
        <v>0</v>
      </c>
      <c r="D169" s="217"/>
      <c r="E169" s="217"/>
      <c r="F169" s="217"/>
      <c r="G169" s="217"/>
    </row>
    <row r="173" spans="1:9" ht="16.5" x14ac:dyDescent="0.25">
      <c r="A173" s="216"/>
      <c r="B173" s="203" t="s">
        <v>2444</v>
      </c>
      <c r="C173" s="217">
        <v>1</v>
      </c>
      <c r="D173" s="217">
        <v>1</v>
      </c>
      <c r="E173" s="217"/>
      <c r="F173" s="217"/>
      <c r="G173" s="217"/>
    </row>
    <row r="174" spans="1:9" ht="16.5" x14ac:dyDescent="0.25">
      <c r="A174" s="218"/>
      <c r="B174" s="203" t="s">
        <v>2446</v>
      </c>
      <c r="C174" s="228">
        <v>0.04</v>
      </c>
      <c r="D174" s="228">
        <v>0.16159999999999999</v>
      </c>
      <c r="E174" s="217"/>
      <c r="F174" s="217"/>
      <c r="G174" s="217"/>
    </row>
    <row r="175" spans="1:9" ht="16.5" x14ac:dyDescent="0.25">
      <c r="A175" s="221"/>
      <c r="B175" s="203" t="s">
        <v>2447</v>
      </c>
      <c r="C175" s="228">
        <v>0.4</v>
      </c>
      <c r="D175" s="228">
        <v>0.16159999999999999</v>
      </c>
      <c r="E175" s="217"/>
      <c r="F175" s="217"/>
      <c r="G175" s="217"/>
    </row>
    <row r="176" spans="1:9" ht="16.5" x14ac:dyDescent="0.25">
      <c r="A176" s="222"/>
      <c r="B176" s="203" t="s">
        <v>2448</v>
      </c>
      <c r="C176" s="228">
        <v>0.52</v>
      </c>
      <c r="D176" s="228">
        <v>0.68</v>
      </c>
      <c r="E176" s="217"/>
      <c r="F176" s="217"/>
      <c r="G176" s="217"/>
      <c r="I176" t="s">
        <v>2612</v>
      </c>
    </row>
    <row r="177" spans="1:9" ht="16.5" x14ac:dyDescent="0.25">
      <c r="A177" s="223"/>
      <c r="B177" s="203" t="s">
        <v>2449</v>
      </c>
      <c r="C177" s="228">
        <v>0.04</v>
      </c>
      <c r="D177" s="228">
        <v>0</v>
      </c>
      <c r="E177" s="217"/>
      <c r="F177" s="217"/>
      <c r="G177" s="217"/>
    </row>
    <row r="178" spans="1:9" ht="16.5" x14ac:dyDescent="0.25">
      <c r="A178" s="224"/>
      <c r="B178" s="203" t="s">
        <v>2450</v>
      </c>
      <c r="C178" s="228">
        <v>0</v>
      </c>
      <c r="D178" s="228">
        <v>0</v>
      </c>
      <c r="E178" s="217"/>
      <c r="F178" s="217"/>
      <c r="G178" s="217"/>
    </row>
    <row r="179" spans="1:9" ht="16.5" hidden="1" x14ac:dyDescent="0.25">
      <c r="A179" s="225"/>
      <c r="B179" s="203" t="s">
        <v>2451</v>
      </c>
      <c r="C179" s="217">
        <v>0</v>
      </c>
      <c r="D179" s="217"/>
      <c r="E179" s="217"/>
      <c r="F179" s="217"/>
      <c r="G179" s="217"/>
    </row>
    <row r="183" spans="1:9" ht="16.5" x14ac:dyDescent="0.25">
      <c r="A183" s="216"/>
      <c r="B183" s="203" t="s">
        <v>2444</v>
      </c>
      <c r="C183" s="217">
        <v>1</v>
      </c>
      <c r="D183" s="217">
        <v>1</v>
      </c>
      <c r="E183" s="217"/>
      <c r="F183" s="217"/>
      <c r="G183" s="217"/>
    </row>
    <row r="184" spans="1:9" ht="16.5" x14ac:dyDescent="0.25">
      <c r="A184" s="218"/>
      <c r="B184" s="203" t="s">
        <v>2446</v>
      </c>
      <c r="C184" s="228">
        <v>0</v>
      </c>
      <c r="D184" s="217">
        <v>0</v>
      </c>
      <c r="E184" s="217"/>
      <c r="F184" s="217"/>
      <c r="G184" s="217"/>
    </row>
    <row r="185" spans="1:9" ht="16.5" x14ac:dyDescent="0.25">
      <c r="A185" s="221"/>
      <c r="B185" s="203" t="s">
        <v>2447</v>
      </c>
      <c r="C185" s="233">
        <v>0.5</v>
      </c>
      <c r="D185" s="330">
        <v>0.5</v>
      </c>
      <c r="E185" s="230"/>
      <c r="F185" s="217"/>
      <c r="G185" s="217"/>
    </row>
    <row r="186" spans="1:9" ht="16.5" x14ac:dyDescent="0.25">
      <c r="A186" s="222"/>
      <c r="B186" s="203" t="s">
        <v>2448</v>
      </c>
      <c r="C186" s="233">
        <v>0.5</v>
      </c>
      <c r="D186" s="330">
        <v>0.5</v>
      </c>
      <c r="E186" s="217"/>
      <c r="F186" s="217"/>
      <c r="G186" s="217"/>
      <c r="I186" t="s">
        <v>2613</v>
      </c>
    </row>
    <row r="187" spans="1:9" ht="16.5" x14ac:dyDescent="0.25">
      <c r="A187" s="223"/>
      <c r="B187" s="203" t="s">
        <v>2449</v>
      </c>
      <c r="C187" s="228">
        <v>0</v>
      </c>
      <c r="D187" s="217">
        <v>0</v>
      </c>
      <c r="E187" s="217"/>
      <c r="F187" s="217"/>
      <c r="G187" s="217"/>
    </row>
    <row r="188" spans="1:9" ht="16.5" x14ac:dyDescent="0.25">
      <c r="A188" s="224"/>
      <c r="B188" s="203" t="s">
        <v>2450</v>
      </c>
      <c r="C188" s="228">
        <v>0</v>
      </c>
      <c r="D188" s="217">
        <v>0</v>
      </c>
      <c r="E188" s="217"/>
      <c r="F188" s="217"/>
      <c r="G188" s="217"/>
    </row>
    <row r="189" spans="1:9" ht="16.5" hidden="1" x14ac:dyDescent="0.25">
      <c r="A189" s="225"/>
      <c r="B189" s="203" t="s">
        <v>2451</v>
      </c>
      <c r="C189" s="217">
        <v>0</v>
      </c>
      <c r="D189" s="217"/>
      <c r="E189" s="217"/>
      <c r="F189" s="217"/>
      <c r="G189" s="217"/>
    </row>
    <row r="192" spans="1:9" ht="16.5" x14ac:dyDescent="0.25">
      <c r="A192" s="216"/>
      <c r="B192" s="203" t="s">
        <v>2444</v>
      </c>
      <c r="C192" s="217">
        <v>1</v>
      </c>
      <c r="D192" s="217">
        <v>1</v>
      </c>
      <c r="E192" s="217"/>
      <c r="F192" s="217"/>
      <c r="G192" s="217"/>
    </row>
    <row r="193" spans="1:9" ht="16.5" x14ac:dyDescent="0.25">
      <c r="A193" s="218"/>
      <c r="B193" s="203" t="s">
        <v>2446</v>
      </c>
      <c r="C193" s="217">
        <v>0</v>
      </c>
      <c r="D193" s="217">
        <v>0</v>
      </c>
      <c r="E193" s="217"/>
      <c r="F193" s="217"/>
      <c r="G193" s="217"/>
    </row>
    <row r="194" spans="1:9" ht="16.5" x14ac:dyDescent="0.25">
      <c r="A194" s="221"/>
      <c r="B194" s="203" t="s">
        <v>2447</v>
      </c>
      <c r="C194" s="219">
        <v>0.53839999999999999</v>
      </c>
      <c r="D194" s="219">
        <v>0.15379999999999999</v>
      </c>
      <c r="E194" s="230"/>
      <c r="F194" s="217"/>
      <c r="G194" s="217"/>
      <c r="I194" t="s">
        <v>2614</v>
      </c>
    </row>
    <row r="195" spans="1:9" ht="16.5" x14ac:dyDescent="0.25">
      <c r="A195" s="222"/>
      <c r="B195" s="203" t="s">
        <v>2448</v>
      </c>
      <c r="C195" s="219">
        <v>0.307</v>
      </c>
      <c r="D195" s="219">
        <v>0.53839999999999999</v>
      </c>
      <c r="E195" s="217"/>
      <c r="F195" s="217"/>
      <c r="G195" s="217"/>
    </row>
    <row r="196" spans="1:9" ht="16.5" x14ac:dyDescent="0.25">
      <c r="A196" s="223"/>
      <c r="B196" s="203" t="s">
        <v>2449</v>
      </c>
      <c r="C196" s="219">
        <v>0.15379999999999999</v>
      </c>
      <c r="D196" s="219">
        <v>0.30759999999999998</v>
      </c>
      <c r="E196" s="217"/>
      <c r="F196" s="217"/>
      <c r="G196" s="217"/>
    </row>
    <row r="197" spans="1:9" ht="16.5" x14ac:dyDescent="0.25">
      <c r="A197" s="224"/>
      <c r="B197" s="203" t="s">
        <v>2450</v>
      </c>
      <c r="C197" s="217">
        <v>0</v>
      </c>
      <c r="D197" s="217">
        <v>0</v>
      </c>
      <c r="E197" s="217"/>
      <c r="F197" s="217"/>
      <c r="G197" s="217"/>
    </row>
    <row r="198" spans="1:9" ht="16.5" x14ac:dyDescent="0.25">
      <c r="A198" s="234"/>
      <c r="B198" s="235"/>
      <c r="C198" s="215"/>
      <c r="D198" s="215"/>
      <c r="E198" s="215"/>
      <c r="F198" s="215"/>
      <c r="G198" s="215"/>
    </row>
    <row r="199" spans="1:9" ht="16.5" x14ac:dyDescent="0.25">
      <c r="A199" s="234"/>
      <c r="B199" s="235"/>
      <c r="C199" s="215"/>
      <c r="D199" s="215"/>
      <c r="E199" s="215"/>
      <c r="F199" s="215"/>
      <c r="G199" s="215"/>
    </row>
    <row r="200" spans="1:9" ht="16.5" x14ac:dyDescent="0.25">
      <c r="A200" s="216"/>
      <c r="B200" s="203" t="s">
        <v>2444</v>
      </c>
      <c r="C200" s="217">
        <v>1</v>
      </c>
      <c r="D200" s="217">
        <v>1</v>
      </c>
      <c r="E200" s="217"/>
      <c r="F200" s="217"/>
      <c r="G200" s="217"/>
    </row>
    <row r="201" spans="1:9" ht="16.5" x14ac:dyDescent="0.25">
      <c r="A201" s="218"/>
      <c r="B201" s="203" t="s">
        <v>2446</v>
      </c>
      <c r="C201" s="228">
        <v>0</v>
      </c>
      <c r="D201" s="228">
        <v>0</v>
      </c>
      <c r="E201" s="217"/>
      <c r="F201" s="217"/>
      <c r="G201" s="217"/>
    </row>
    <row r="202" spans="1:9" ht="16.5" x14ac:dyDescent="0.25">
      <c r="A202" s="221"/>
      <c r="B202" s="203" t="s">
        <v>2447</v>
      </c>
      <c r="C202" s="229">
        <v>0.1666</v>
      </c>
      <c r="D202" s="229">
        <v>0.33329999999999999</v>
      </c>
      <c r="E202" s="219"/>
      <c r="F202" s="219"/>
      <c r="G202" s="227"/>
    </row>
    <row r="203" spans="1:9" ht="16.5" x14ac:dyDescent="0.25">
      <c r="A203" s="222"/>
      <c r="B203" s="203" t="s">
        <v>2448</v>
      </c>
      <c r="C203" s="228">
        <v>0.75</v>
      </c>
      <c r="D203" s="229">
        <v>0.58330000000000004</v>
      </c>
      <c r="E203" s="219"/>
      <c r="F203" s="217"/>
      <c r="G203" s="230"/>
      <c r="I203" t="s">
        <v>2615</v>
      </c>
    </row>
    <row r="204" spans="1:9" ht="16.5" x14ac:dyDescent="0.25">
      <c r="A204" s="223"/>
      <c r="B204" s="203" t="s">
        <v>2449</v>
      </c>
      <c r="C204" s="228">
        <v>0</v>
      </c>
      <c r="D204" s="228">
        <v>0</v>
      </c>
      <c r="E204" s="219"/>
      <c r="F204" s="226"/>
      <c r="G204" s="232"/>
    </row>
    <row r="205" spans="1:9" ht="16.5" x14ac:dyDescent="0.25">
      <c r="A205" s="224"/>
      <c r="B205" s="203" t="s">
        <v>2450</v>
      </c>
      <c r="C205" s="229">
        <v>8.3299999999999999E-2</v>
      </c>
      <c r="D205" s="229">
        <v>8.3299999999999999E-2</v>
      </c>
      <c r="E205" s="219"/>
      <c r="F205" s="219"/>
      <c r="G205" s="227"/>
    </row>
    <row r="206" spans="1:9" ht="16.5" hidden="1" x14ac:dyDescent="0.25">
      <c r="A206" s="225"/>
      <c r="B206" s="203" t="s">
        <v>2451</v>
      </c>
      <c r="C206" s="217">
        <v>0</v>
      </c>
      <c r="D206" s="217"/>
      <c r="E206" s="217"/>
      <c r="F206" s="217"/>
      <c r="G206" s="217"/>
    </row>
    <row r="210" spans="1:9" ht="16.5" x14ac:dyDescent="0.25">
      <c r="A210" s="216"/>
      <c r="B210" s="203" t="s">
        <v>2444</v>
      </c>
      <c r="C210" s="217">
        <v>1</v>
      </c>
      <c r="D210" s="217">
        <v>1</v>
      </c>
      <c r="E210" s="217"/>
      <c r="F210" s="217"/>
      <c r="G210" s="217"/>
    </row>
    <row r="211" spans="1:9" ht="16.5" x14ac:dyDescent="0.25">
      <c r="A211" s="218"/>
      <c r="B211" s="203" t="s">
        <v>2446</v>
      </c>
      <c r="C211" s="229">
        <v>1.5299999999999999E-2</v>
      </c>
      <c r="D211" s="229">
        <v>0.123</v>
      </c>
      <c r="E211" s="219"/>
      <c r="F211" s="219"/>
      <c r="G211" s="230"/>
    </row>
    <row r="212" spans="1:9" ht="16.5" x14ac:dyDescent="0.25">
      <c r="A212" s="221"/>
      <c r="B212" s="203" t="s">
        <v>2447</v>
      </c>
      <c r="C212" s="229">
        <v>0.3846</v>
      </c>
      <c r="D212" s="229">
        <v>0.32300000000000001</v>
      </c>
      <c r="E212" s="219"/>
      <c r="F212" s="219"/>
      <c r="G212" s="230"/>
    </row>
    <row r="213" spans="1:9" ht="16.5" x14ac:dyDescent="0.25">
      <c r="A213" s="222"/>
      <c r="B213" s="203" t="s">
        <v>2448</v>
      </c>
      <c r="C213" s="229">
        <v>0.47689999999999999</v>
      </c>
      <c r="D213" s="229">
        <v>0.33839999999999998</v>
      </c>
      <c r="E213" s="219"/>
      <c r="F213" s="219"/>
      <c r="G213" s="227"/>
      <c r="I213" t="s">
        <v>2616</v>
      </c>
    </row>
    <row r="214" spans="1:9" ht="16.5" x14ac:dyDescent="0.25">
      <c r="A214" s="223"/>
      <c r="B214" s="203" t="s">
        <v>2449</v>
      </c>
      <c r="C214" s="229">
        <v>0.1076</v>
      </c>
      <c r="D214" s="228">
        <v>0.2</v>
      </c>
      <c r="E214" s="219"/>
      <c r="F214" s="219"/>
      <c r="G214" s="227"/>
    </row>
    <row r="215" spans="1:9" ht="16.5" x14ac:dyDescent="0.25">
      <c r="A215" s="224"/>
      <c r="B215" s="203" t="s">
        <v>2450</v>
      </c>
      <c r="C215" s="229">
        <v>1.78E-2</v>
      </c>
      <c r="D215" s="229">
        <v>1.5299999999999999E-2</v>
      </c>
      <c r="E215" s="219"/>
      <c r="F215" s="219"/>
      <c r="G215" s="227"/>
    </row>
    <row r="216" spans="1:9" ht="16.5" hidden="1" x14ac:dyDescent="0.25">
      <c r="A216" s="225"/>
      <c r="B216" s="203" t="s">
        <v>2451</v>
      </c>
      <c r="C216" s="217">
        <v>0</v>
      </c>
      <c r="D216" s="217"/>
      <c r="E216" s="217"/>
      <c r="F216" s="217"/>
      <c r="G216" s="217"/>
    </row>
    <row r="220" spans="1:9" ht="16.5" x14ac:dyDescent="0.25">
      <c r="A220" s="216"/>
      <c r="B220" s="203" t="s">
        <v>2444</v>
      </c>
      <c r="C220" s="217">
        <v>1</v>
      </c>
      <c r="D220" s="217">
        <v>1</v>
      </c>
      <c r="E220" s="217"/>
      <c r="F220" s="217"/>
      <c r="G220" s="217"/>
    </row>
    <row r="221" spans="1:9" ht="16.5" x14ac:dyDescent="0.25">
      <c r="A221" s="218"/>
      <c r="B221" s="203" t="s">
        <v>2446</v>
      </c>
      <c r="C221" s="217">
        <v>0</v>
      </c>
      <c r="D221" s="217">
        <v>0</v>
      </c>
      <c r="E221" s="219"/>
      <c r="F221" s="217"/>
      <c r="G221" s="236"/>
    </row>
    <row r="222" spans="1:9" ht="16.5" x14ac:dyDescent="0.25">
      <c r="A222" s="221"/>
      <c r="B222" s="203" t="s">
        <v>2447</v>
      </c>
      <c r="C222" s="219">
        <v>7.1400000000000005E-2</v>
      </c>
      <c r="D222" s="219">
        <v>0.57140000000000002</v>
      </c>
      <c r="E222" s="219"/>
      <c r="F222" s="236"/>
      <c r="G222" s="236"/>
    </row>
    <row r="223" spans="1:9" ht="16.5" x14ac:dyDescent="0.25">
      <c r="A223" s="222"/>
      <c r="B223" s="203" t="s">
        <v>2448</v>
      </c>
      <c r="C223" s="219">
        <v>0.64280000000000004</v>
      </c>
      <c r="D223" s="219">
        <v>0.35709999999999997</v>
      </c>
      <c r="E223" s="217"/>
      <c r="F223" s="217"/>
      <c r="G223" s="217"/>
      <c r="I223" t="s">
        <v>2617</v>
      </c>
    </row>
    <row r="224" spans="1:9" ht="16.5" x14ac:dyDescent="0.25">
      <c r="A224" s="223"/>
      <c r="B224" s="203" t="s">
        <v>2449</v>
      </c>
      <c r="C224" s="219">
        <v>0.2142</v>
      </c>
      <c r="D224" s="219">
        <v>7.1400000000000005E-2</v>
      </c>
      <c r="E224" s="217"/>
      <c r="F224" s="217"/>
      <c r="G224" s="217"/>
    </row>
    <row r="225" spans="1:9" ht="16.5" x14ac:dyDescent="0.25">
      <c r="A225" s="224"/>
      <c r="B225" s="203" t="s">
        <v>2450</v>
      </c>
      <c r="C225" s="219">
        <v>7.1400000000000005E-2</v>
      </c>
      <c r="D225" s="217">
        <v>0</v>
      </c>
      <c r="E225" s="217"/>
      <c r="F225" s="236"/>
      <c r="G225" s="217"/>
    </row>
    <row r="226" spans="1:9" ht="16.5" hidden="1" x14ac:dyDescent="0.25">
      <c r="A226" s="225"/>
      <c r="B226" s="203" t="s">
        <v>2451</v>
      </c>
      <c r="C226" s="217">
        <v>0</v>
      </c>
      <c r="D226" s="217"/>
      <c r="E226" s="217"/>
      <c r="F226" s="217"/>
      <c r="G226" s="217"/>
    </row>
    <row r="227" spans="1:9" ht="16.5" x14ac:dyDescent="0.25">
      <c r="A227" s="237"/>
      <c r="B227" s="235"/>
      <c r="C227" s="215"/>
      <c r="D227" s="215"/>
      <c r="E227" s="215"/>
      <c r="F227" s="215"/>
      <c r="G227" s="215"/>
    </row>
    <row r="229" spans="1:9" ht="16.5" x14ac:dyDescent="0.25">
      <c r="A229" s="216"/>
      <c r="B229" s="203" t="s">
        <v>2444</v>
      </c>
      <c r="C229" s="217">
        <v>1</v>
      </c>
      <c r="D229" s="217">
        <v>1</v>
      </c>
      <c r="E229" s="217"/>
      <c r="F229" s="217"/>
      <c r="G229" s="217"/>
    </row>
    <row r="230" spans="1:9" ht="16.5" x14ac:dyDescent="0.25">
      <c r="A230" s="218"/>
      <c r="B230" s="203" t="s">
        <v>2446</v>
      </c>
      <c r="C230" s="230">
        <v>0</v>
      </c>
      <c r="D230" s="217">
        <v>0</v>
      </c>
      <c r="E230" s="230"/>
      <c r="F230" s="217"/>
      <c r="G230" s="232"/>
    </row>
    <row r="231" spans="1:9" ht="16.5" x14ac:dyDescent="0.25">
      <c r="A231" s="221"/>
      <c r="B231" s="203" t="s">
        <v>2447</v>
      </c>
      <c r="C231" s="230">
        <v>0</v>
      </c>
      <c r="D231" s="217">
        <v>0</v>
      </c>
      <c r="E231" s="230"/>
      <c r="F231" s="232"/>
      <c r="G231" s="232"/>
    </row>
    <row r="232" spans="1:9" ht="16.5" x14ac:dyDescent="0.25">
      <c r="A232" s="222"/>
      <c r="B232" s="203" t="s">
        <v>2448</v>
      </c>
      <c r="C232" s="230">
        <v>1</v>
      </c>
      <c r="D232" s="258">
        <v>1</v>
      </c>
      <c r="E232" s="217"/>
      <c r="F232" s="217"/>
      <c r="G232" s="217"/>
      <c r="I232" t="s">
        <v>2618</v>
      </c>
    </row>
    <row r="233" spans="1:9" ht="16.5" x14ac:dyDescent="0.25">
      <c r="A233" s="223"/>
      <c r="B233" s="203" t="s">
        <v>2449</v>
      </c>
      <c r="C233" s="230">
        <v>0</v>
      </c>
      <c r="D233" s="217">
        <v>0</v>
      </c>
      <c r="E233" s="217"/>
      <c r="F233" s="217"/>
      <c r="G233" s="217"/>
    </row>
    <row r="234" spans="1:9" ht="16.5" x14ac:dyDescent="0.25">
      <c r="A234" s="224"/>
      <c r="B234" s="203" t="s">
        <v>2450</v>
      </c>
      <c r="C234" s="230">
        <v>0</v>
      </c>
      <c r="D234" s="217">
        <v>0</v>
      </c>
      <c r="E234" s="217"/>
      <c r="F234" s="232"/>
      <c r="G234" s="232"/>
    </row>
    <row r="237" spans="1:9" ht="16.5" hidden="1" x14ac:dyDescent="0.25">
      <c r="A237" s="225"/>
      <c r="B237" s="203" t="s">
        <v>2451</v>
      </c>
      <c r="C237" s="217">
        <v>0</v>
      </c>
      <c r="D237" s="217"/>
      <c r="E237" s="217"/>
      <c r="F237" s="217"/>
      <c r="G237" s="217"/>
    </row>
    <row r="239" spans="1:9" ht="16.5" x14ac:dyDescent="0.25">
      <c r="A239" s="216"/>
      <c r="B239" s="203" t="s">
        <v>2444</v>
      </c>
      <c r="C239" s="217">
        <v>1</v>
      </c>
      <c r="D239" s="217">
        <v>1</v>
      </c>
      <c r="E239" s="217"/>
      <c r="F239" s="217"/>
      <c r="G239" s="217"/>
    </row>
    <row r="240" spans="1:9" ht="16.5" x14ac:dyDescent="0.25">
      <c r="A240" s="218"/>
      <c r="B240" s="203" t="s">
        <v>2446</v>
      </c>
      <c r="C240" s="227">
        <v>8.3299999999999999E-2</v>
      </c>
      <c r="D240" s="227">
        <v>8.3299999999999999E-2</v>
      </c>
      <c r="E240" s="230"/>
      <c r="F240" s="217"/>
      <c r="G240" s="232"/>
    </row>
    <row r="241" spans="1:9" ht="16.5" x14ac:dyDescent="0.25">
      <c r="A241" s="221"/>
      <c r="B241" s="203" t="s">
        <v>2447</v>
      </c>
      <c r="C241" s="227">
        <v>0.41660000000000003</v>
      </c>
      <c r="D241" s="227">
        <v>0.33329999999999999</v>
      </c>
      <c r="E241" s="230"/>
      <c r="F241" s="232"/>
      <c r="G241" s="232"/>
    </row>
    <row r="242" spans="1:9" ht="16.5" x14ac:dyDescent="0.25">
      <c r="A242" s="222"/>
      <c r="B242" s="203" t="s">
        <v>2448</v>
      </c>
      <c r="C242" s="227">
        <v>0.41660000000000003</v>
      </c>
      <c r="D242" s="227">
        <v>8.3299999999999999E-2</v>
      </c>
      <c r="E242" s="217"/>
      <c r="F242" s="217"/>
      <c r="G242" s="217"/>
      <c r="I242" t="s">
        <v>2619</v>
      </c>
    </row>
    <row r="243" spans="1:9" ht="16.5" x14ac:dyDescent="0.25">
      <c r="A243" s="223"/>
      <c r="B243" s="203" t="s">
        <v>2449</v>
      </c>
      <c r="C243" s="227">
        <v>8.3299999999999999E-2</v>
      </c>
      <c r="D243" s="230">
        <v>0.5</v>
      </c>
      <c r="E243" s="217"/>
      <c r="F243" s="217"/>
      <c r="G243" s="217"/>
    </row>
    <row r="244" spans="1:9" ht="16.5" x14ac:dyDescent="0.25">
      <c r="A244" s="224"/>
      <c r="B244" s="203" t="s">
        <v>2450</v>
      </c>
      <c r="C244" s="230">
        <v>0</v>
      </c>
      <c r="D244" s="230">
        <v>0</v>
      </c>
      <c r="E244" s="217"/>
      <c r="F244" s="232"/>
      <c r="G244" s="232"/>
    </row>
    <row r="247" spans="1:9" ht="16.5" x14ac:dyDescent="0.25">
      <c r="A247" s="216"/>
      <c r="B247" s="203" t="s">
        <v>2444</v>
      </c>
      <c r="C247" s="217">
        <v>1</v>
      </c>
      <c r="D247" s="217">
        <v>1</v>
      </c>
      <c r="E247" s="217"/>
      <c r="F247" s="217"/>
      <c r="G247" s="217"/>
    </row>
    <row r="248" spans="1:9" ht="16.5" x14ac:dyDescent="0.25">
      <c r="A248" s="218"/>
      <c r="B248" s="203" t="s">
        <v>2446</v>
      </c>
      <c r="C248" s="217">
        <v>0</v>
      </c>
      <c r="D248" s="217">
        <v>0</v>
      </c>
      <c r="E248" s="226"/>
      <c r="F248" s="226"/>
      <c r="G248" s="226"/>
    </row>
    <row r="249" spans="1:9" ht="16.5" x14ac:dyDescent="0.25">
      <c r="A249" s="221"/>
      <c r="B249" s="203" t="s">
        <v>2447</v>
      </c>
      <c r="C249" s="217">
        <v>0.4</v>
      </c>
      <c r="D249" s="217">
        <v>0.6</v>
      </c>
      <c r="E249" s="226"/>
      <c r="F249" s="226"/>
      <c r="G249" s="226"/>
    </row>
    <row r="250" spans="1:9" ht="16.5" x14ac:dyDescent="0.25">
      <c r="A250" s="222"/>
      <c r="B250" s="203" t="s">
        <v>2448</v>
      </c>
      <c r="C250" s="217">
        <v>0.4</v>
      </c>
      <c r="D250" s="217">
        <v>0.2</v>
      </c>
      <c r="E250" s="226"/>
      <c r="F250" s="217"/>
      <c r="G250" s="217"/>
      <c r="I250" t="s">
        <v>2620</v>
      </c>
    </row>
    <row r="251" spans="1:9" ht="16.5" x14ac:dyDescent="0.25">
      <c r="A251" s="223"/>
      <c r="B251" s="203" t="s">
        <v>2449</v>
      </c>
      <c r="C251" s="217">
        <v>0</v>
      </c>
      <c r="D251" s="217">
        <v>0</v>
      </c>
      <c r="E251" s="217"/>
      <c r="F251" s="217"/>
      <c r="G251" s="217"/>
    </row>
    <row r="252" spans="1:9" ht="16.5" x14ac:dyDescent="0.25">
      <c r="A252" s="224"/>
      <c r="B252" s="203" t="s">
        <v>2450</v>
      </c>
      <c r="C252" s="217">
        <v>0.2</v>
      </c>
      <c r="D252" s="217">
        <v>0.2</v>
      </c>
      <c r="E252" s="226"/>
      <c r="F252" s="226"/>
      <c r="G252" s="226"/>
    </row>
    <row r="253" spans="1:9" ht="16.5" hidden="1" x14ac:dyDescent="0.25">
      <c r="A253" s="225"/>
      <c r="B253" s="203" t="s">
        <v>2451</v>
      </c>
      <c r="C253" s="217">
        <v>0</v>
      </c>
      <c r="D253" s="217"/>
      <c r="E253" s="217"/>
      <c r="F253" s="217"/>
      <c r="G253" s="217"/>
    </row>
    <row r="257" spans="1:9" ht="16.5" x14ac:dyDescent="0.25">
      <c r="A257" s="216"/>
      <c r="B257" s="203" t="s">
        <v>2444</v>
      </c>
      <c r="C257" s="217">
        <v>1</v>
      </c>
      <c r="D257" s="217">
        <v>1</v>
      </c>
      <c r="E257" s="217"/>
      <c r="F257" s="217"/>
      <c r="G257" s="217"/>
    </row>
    <row r="258" spans="1:9" ht="16.5" x14ac:dyDescent="0.25">
      <c r="A258" s="218"/>
      <c r="B258" s="203" t="s">
        <v>2446</v>
      </c>
      <c r="C258" s="217">
        <v>0</v>
      </c>
      <c r="D258" s="217">
        <v>0</v>
      </c>
      <c r="E258" s="230"/>
      <c r="F258" s="238"/>
      <c r="G258" s="217"/>
    </row>
    <row r="259" spans="1:9" ht="16.5" x14ac:dyDescent="0.25">
      <c r="A259" s="221"/>
      <c r="B259" s="203" t="s">
        <v>2447</v>
      </c>
      <c r="C259" s="217">
        <v>0</v>
      </c>
      <c r="D259" s="217">
        <v>0.16159999999999999</v>
      </c>
      <c r="E259" s="230"/>
      <c r="F259" s="217"/>
      <c r="G259" s="217"/>
    </row>
    <row r="260" spans="1:9" ht="16.5" x14ac:dyDescent="0.25">
      <c r="A260" s="222"/>
      <c r="B260" s="203" t="s">
        <v>2448</v>
      </c>
      <c r="C260" s="217">
        <v>1</v>
      </c>
      <c r="D260" s="219">
        <v>0.83830000000000005</v>
      </c>
      <c r="E260" s="230"/>
      <c r="F260" s="217"/>
      <c r="G260" s="217"/>
      <c r="I260" t="s">
        <v>2621</v>
      </c>
    </row>
    <row r="261" spans="1:9" ht="16.5" x14ac:dyDescent="0.25">
      <c r="A261" s="223"/>
      <c r="B261" s="203" t="s">
        <v>2449</v>
      </c>
      <c r="C261" s="217">
        <v>0</v>
      </c>
      <c r="D261" s="217">
        <v>0</v>
      </c>
      <c r="E261" s="217"/>
      <c r="F261" s="217"/>
      <c r="G261" s="217"/>
    </row>
    <row r="262" spans="1:9" ht="16.5" x14ac:dyDescent="0.25">
      <c r="A262" s="224"/>
      <c r="B262" s="203" t="s">
        <v>2450</v>
      </c>
      <c r="C262" s="217">
        <v>0</v>
      </c>
      <c r="D262" s="217">
        <v>0</v>
      </c>
      <c r="E262" s="217"/>
      <c r="F262" s="217"/>
      <c r="G262" s="217"/>
    </row>
    <row r="263" spans="1:9" ht="16.5" hidden="1" x14ac:dyDescent="0.25">
      <c r="A263" s="225"/>
      <c r="B263" s="203" t="s">
        <v>2451</v>
      </c>
      <c r="C263" s="217">
        <v>0</v>
      </c>
      <c r="D263" s="217"/>
      <c r="E263" s="217"/>
      <c r="F263" s="217"/>
      <c r="G263" s="217"/>
    </row>
    <row r="267" spans="1:9" ht="16.5" x14ac:dyDescent="0.25">
      <c r="A267" s="216"/>
      <c r="B267" s="203" t="s">
        <v>2444</v>
      </c>
      <c r="C267" s="217">
        <v>1</v>
      </c>
      <c r="D267" s="217">
        <v>1</v>
      </c>
      <c r="E267" s="217"/>
      <c r="F267" s="217"/>
      <c r="G267" s="217"/>
    </row>
    <row r="268" spans="1:9" ht="16.5" x14ac:dyDescent="0.25">
      <c r="A268" s="218"/>
      <c r="B268" s="203" t="s">
        <v>2446</v>
      </c>
      <c r="C268" s="230">
        <v>0</v>
      </c>
      <c r="D268" s="227">
        <v>0.23330000000000001</v>
      </c>
      <c r="E268" s="217"/>
      <c r="F268" s="217"/>
      <c r="G268" s="217"/>
    </row>
    <row r="269" spans="1:9" ht="16.5" x14ac:dyDescent="0.25">
      <c r="A269" s="221"/>
      <c r="B269" s="203" t="s">
        <v>2447</v>
      </c>
      <c r="C269" s="227">
        <v>0.5333</v>
      </c>
      <c r="D269" s="230">
        <v>0.3</v>
      </c>
      <c r="E269" s="217"/>
      <c r="F269" s="217"/>
      <c r="G269" s="217"/>
    </row>
    <row r="270" spans="1:9" ht="16.5" x14ac:dyDescent="0.25">
      <c r="A270" s="222"/>
      <c r="B270" s="203" t="s">
        <v>2448</v>
      </c>
      <c r="C270" s="227">
        <v>0.36659999999999998</v>
      </c>
      <c r="D270" s="227">
        <v>0.23330000000000001</v>
      </c>
      <c r="E270" s="217"/>
      <c r="F270" s="217"/>
      <c r="G270" s="217"/>
      <c r="I270" t="s">
        <v>2622</v>
      </c>
    </row>
    <row r="271" spans="1:9" ht="16.5" x14ac:dyDescent="0.25">
      <c r="A271" s="223"/>
      <c r="B271" s="203" t="s">
        <v>2449</v>
      </c>
      <c r="C271" s="230">
        <v>0.1</v>
      </c>
      <c r="D271" s="230">
        <v>0.2</v>
      </c>
      <c r="E271" s="217"/>
      <c r="F271" s="217"/>
      <c r="G271" s="217"/>
    </row>
    <row r="272" spans="1:9" ht="16.5" x14ac:dyDescent="0.25">
      <c r="A272" s="224"/>
      <c r="B272" s="203" t="s">
        <v>2450</v>
      </c>
      <c r="C272" s="230">
        <v>0</v>
      </c>
      <c r="D272" s="227">
        <v>3.3300000000000003E-2</v>
      </c>
      <c r="E272" s="217"/>
      <c r="F272" s="217"/>
      <c r="G272" s="217"/>
    </row>
    <row r="273" spans="1:9" ht="16.5" hidden="1" x14ac:dyDescent="0.25">
      <c r="A273" s="225"/>
      <c r="B273" s="203" t="s">
        <v>2451</v>
      </c>
      <c r="C273" s="217">
        <v>0</v>
      </c>
      <c r="D273" s="217"/>
      <c r="E273" s="217"/>
      <c r="F273" s="217"/>
      <c r="G273" s="217"/>
    </row>
    <row r="277" spans="1:9" ht="16.5" x14ac:dyDescent="0.25">
      <c r="A277" s="216"/>
      <c r="B277" s="203" t="s">
        <v>2444</v>
      </c>
      <c r="C277" s="217">
        <v>1</v>
      </c>
      <c r="D277" s="217">
        <v>1</v>
      </c>
      <c r="E277" s="217"/>
      <c r="F277" s="217"/>
      <c r="G277" s="217"/>
    </row>
    <row r="278" spans="1:9" ht="16.5" x14ac:dyDescent="0.25">
      <c r="A278" s="218"/>
      <c r="B278" s="203" t="s">
        <v>2446</v>
      </c>
      <c r="C278" s="217">
        <v>0</v>
      </c>
      <c r="D278" s="219">
        <v>6.8900000000000003E-2</v>
      </c>
      <c r="E278" s="217"/>
      <c r="F278" s="219"/>
      <c r="G278" s="227"/>
    </row>
    <row r="279" spans="1:9" ht="16.5" x14ac:dyDescent="0.25">
      <c r="A279" s="221"/>
      <c r="B279" s="203" t="s">
        <v>2447</v>
      </c>
      <c r="C279" s="219">
        <v>0.2631</v>
      </c>
      <c r="D279" s="219">
        <v>0.24129999999999999</v>
      </c>
      <c r="E279" s="217"/>
      <c r="F279" s="219"/>
      <c r="G279" s="227"/>
    </row>
    <row r="280" spans="1:9" ht="16.5" x14ac:dyDescent="0.25">
      <c r="A280" s="222"/>
      <c r="B280" s="203" t="s">
        <v>2448</v>
      </c>
      <c r="C280" s="219">
        <v>0.64910000000000001</v>
      </c>
      <c r="D280" s="217">
        <v>0.5</v>
      </c>
      <c r="E280" s="217"/>
      <c r="F280" s="219"/>
      <c r="G280" s="227"/>
      <c r="I280" t="s">
        <v>2623</v>
      </c>
    </row>
    <row r="281" spans="1:9" ht="16.5" x14ac:dyDescent="0.25">
      <c r="A281" s="223"/>
      <c r="B281" s="203" t="s">
        <v>2449</v>
      </c>
      <c r="C281" s="217">
        <v>0</v>
      </c>
      <c r="D281" s="219">
        <v>6.8900000000000003E-2</v>
      </c>
      <c r="E281" s="217"/>
      <c r="F281" s="219"/>
      <c r="G281" s="227"/>
    </row>
    <row r="282" spans="1:9" ht="16.5" x14ac:dyDescent="0.25">
      <c r="A282" s="224"/>
      <c r="B282" s="203" t="s">
        <v>2450</v>
      </c>
      <c r="C282" s="219">
        <v>8.77E-2</v>
      </c>
      <c r="D282" s="219">
        <v>0.1206</v>
      </c>
      <c r="E282" s="217"/>
      <c r="F282" s="219"/>
      <c r="G282" s="217"/>
    </row>
    <row r="283" spans="1:9" ht="16.5" hidden="1" x14ac:dyDescent="0.25">
      <c r="A283" s="225"/>
      <c r="B283" s="203" t="s">
        <v>2451</v>
      </c>
      <c r="C283" s="217">
        <v>0</v>
      </c>
      <c r="D283" s="217"/>
      <c r="E283" s="217"/>
      <c r="F283" s="217"/>
      <c r="G283" s="217"/>
    </row>
    <row r="287" spans="1:9" ht="16.5" x14ac:dyDescent="0.25">
      <c r="A287" s="216"/>
      <c r="B287" s="203" t="s">
        <v>2444</v>
      </c>
      <c r="C287" s="217">
        <v>1</v>
      </c>
      <c r="D287" s="217">
        <v>1</v>
      </c>
      <c r="E287" s="217"/>
      <c r="F287" s="217"/>
      <c r="G287" s="217"/>
    </row>
    <row r="288" spans="1:9" ht="16.5" x14ac:dyDescent="0.25">
      <c r="A288" s="218"/>
      <c r="B288" s="203" t="s">
        <v>2446</v>
      </c>
      <c r="C288" s="217">
        <v>0</v>
      </c>
      <c r="D288" s="219">
        <v>0.1578</v>
      </c>
      <c r="E288" s="217"/>
      <c r="F288" s="217"/>
      <c r="G288" s="217"/>
    </row>
    <row r="289" spans="1:9" ht="16.5" x14ac:dyDescent="0.25">
      <c r="A289" s="221"/>
      <c r="B289" s="203" t="s">
        <v>2447</v>
      </c>
      <c r="C289" s="219">
        <v>0.1578</v>
      </c>
      <c r="D289" s="219">
        <v>5.2600000000000001E-2</v>
      </c>
      <c r="E289" s="217"/>
      <c r="F289" s="217"/>
      <c r="G289" s="217"/>
    </row>
    <row r="290" spans="1:9" ht="16.5" x14ac:dyDescent="0.25">
      <c r="A290" s="222"/>
      <c r="B290" s="203" t="s">
        <v>2448</v>
      </c>
      <c r="C290" s="219">
        <v>0.84209999999999996</v>
      </c>
      <c r="D290" s="219">
        <v>0.63149999999999995</v>
      </c>
      <c r="E290" s="217"/>
      <c r="F290" s="217"/>
      <c r="G290" s="230"/>
      <c r="I290" t="s">
        <v>2624</v>
      </c>
    </row>
    <row r="291" spans="1:9" ht="16.5" x14ac:dyDescent="0.25">
      <c r="A291" s="223"/>
      <c r="B291" s="203" t="s">
        <v>2449</v>
      </c>
      <c r="C291" s="217">
        <v>0</v>
      </c>
      <c r="D291" s="219">
        <v>0.1578</v>
      </c>
      <c r="E291" s="217"/>
      <c r="F291" s="217"/>
      <c r="G291" s="217"/>
    </row>
    <row r="292" spans="1:9" ht="16.5" x14ac:dyDescent="0.25">
      <c r="A292" s="224"/>
      <c r="B292" s="203" t="s">
        <v>2450</v>
      </c>
      <c r="C292" s="217">
        <v>0</v>
      </c>
      <c r="D292" s="217">
        <v>0</v>
      </c>
      <c r="E292" s="217"/>
      <c r="F292" s="217"/>
      <c r="G292" s="217"/>
    </row>
    <row r="293" spans="1:9" ht="16.5" hidden="1" x14ac:dyDescent="0.25">
      <c r="A293" s="225"/>
      <c r="B293" s="203" t="s">
        <v>2451</v>
      </c>
      <c r="C293" s="217">
        <v>0</v>
      </c>
      <c r="D293" s="217"/>
      <c r="E293" s="217"/>
      <c r="F293" s="217"/>
      <c r="G293" s="217"/>
    </row>
    <row r="297" spans="1:9" ht="16.5" x14ac:dyDescent="0.25">
      <c r="A297" s="216"/>
      <c r="B297" s="203" t="s">
        <v>2444</v>
      </c>
      <c r="C297" s="217">
        <v>1</v>
      </c>
      <c r="D297" s="217">
        <v>1</v>
      </c>
      <c r="E297" s="217"/>
      <c r="F297" s="217"/>
      <c r="G297" s="217"/>
    </row>
    <row r="298" spans="1:9" ht="16.5" x14ac:dyDescent="0.25">
      <c r="A298" s="218"/>
      <c r="B298" s="203" t="s">
        <v>2446</v>
      </c>
      <c r="C298" s="217">
        <v>0</v>
      </c>
      <c r="D298" s="217">
        <v>0</v>
      </c>
      <c r="E298" s="217"/>
      <c r="F298" s="217"/>
      <c r="G298" s="230"/>
    </row>
    <row r="299" spans="1:9" ht="16.5" x14ac:dyDescent="0.25">
      <c r="A299" s="221"/>
      <c r="B299" s="203" t="s">
        <v>2447</v>
      </c>
      <c r="C299" s="219">
        <v>0.66659999999999997</v>
      </c>
      <c r="D299" s="219">
        <v>0.33329999999999999</v>
      </c>
      <c r="E299" s="217"/>
      <c r="F299" s="217"/>
      <c r="G299" s="230"/>
    </row>
    <row r="300" spans="1:9" ht="16.5" x14ac:dyDescent="0.25">
      <c r="A300" s="222"/>
      <c r="B300" s="203" t="s">
        <v>2448</v>
      </c>
      <c r="C300" s="219">
        <v>0.33329999999999999</v>
      </c>
      <c r="D300" s="219">
        <v>0.66659999999999997</v>
      </c>
      <c r="E300" s="217"/>
      <c r="F300" s="217"/>
      <c r="G300" s="230"/>
      <c r="I300" t="s">
        <v>2625</v>
      </c>
    </row>
    <row r="301" spans="1:9" ht="16.5" x14ac:dyDescent="0.25">
      <c r="A301" s="223"/>
      <c r="B301" s="203" t="s">
        <v>2449</v>
      </c>
      <c r="C301" s="217">
        <v>0</v>
      </c>
      <c r="D301" s="217">
        <v>0</v>
      </c>
      <c r="E301" s="217"/>
      <c r="F301" s="217"/>
      <c r="G301" s="217"/>
    </row>
    <row r="302" spans="1:9" ht="16.5" x14ac:dyDescent="0.25">
      <c r="A302" s="224"/>
      <c r="B302" s="203" t="s">
        <v>2450</v>
      </c>
      <c r="C302" s="217">
        <v>0</v>
      </c>
      <c r="D302" s="217">
        <v>0</v>
      </c>
      <c r="E302" s="217"/>
      <c r="F302" s="217"/>
      <c r="G302" s="217"/>
    </row>
    <row r="303" spans="1:9" ht="16.5" hidden="1" x14ac:dyDescent="0.25">
      <c r="A303" s="225"/>
      <c r="B303" s="203" t="s">
        <v>2451</v>
      </c>
      <c r="C303" s="217">
        <v>0</v>
      </c>
      <c r="D303" s="217"/>
      <c r="E303" s="217"/>
      <c r="F303" s="217"/>
      <c r="G303" s="217"/>
    </row>
    <row r="307" spans="1:9" ht="16.5" x14ac:dyDescent="0.25">
      <c r="A307" s="216"/>
      <c r="B307" s="203" t="s">
        <v>2444</v>
      </c>
      <c r="C307" s="217">
        <v>1</v>
      </c>
      <c r="D307" s="217">
        <v>1</v>
      </c>
      <c r="E307" s="217"/>
      <c r="F307" s="217"/>
      <c r="G307" s="217"/>
    </row>
    <row r="308" spans="1:9" ht="16.5" x14ac:dyDescent="0.25">
      <c r="A308" s="218"/>
      <c r="B308" s="203" t="s">
        <v>2446</v>
      </c>
      <c r="C308" s="217">
        <v>0</v>
      </c>
      <c r="D308" s="217">
        <v>0</v>
      </c>
      <c r="E308" s="217"/>
      <c r="F308" s="217"/>
      <c r="G308" s="227"/>
    </row>
    <row r="309" spans="1:9" ht="16.5" x14ac:dyDescent="0.25">
      <c r="A309" s="221"/>
      <c r="B309" s="203" t="s">
        <v>2447</v>
      </c>
      <c r="C309" s="219">
        <v>0.71419999999999995</v>
      </c>
      <c r="D309" s="214">
        <v>1</v>
      </c>
      <c r="E309" s="217"/>
      <c r="F309" s="219"/>
      <c r="G309" s="227"/>
    </row>
    <row r="310" spans="1:9" ht="16.5" x14ac:dyDescent="0.25">
      <c r="A310" s="222"/>
      <c r="B310" s="203" t="s">
        <v>2448</v>
      </c>
      <c r="C310" s="219">
        <v>0.28570000000000001</v>
      </c>
      <c r="D310" s="217">
        <v>0</v>
      </c>
      <c r="E310" s="217"/>
      <c r="F310" s="219"/>
      <c r="G310" s="227"/>
      <c r="I310" t="s">
        <v>2626</v>
      </c>
    </row>
    <row r="311" spans="1:9" ht="16.5" x14ac:dyDescent="0.25">
      <c r="A311" s="223"/>
      <c r="B311" s="203" t="s">
        <v>2449</v>
      </c>
      <c r="C311" s="217">
        <v>0</v>
      </c>
      <c r="D311" s="217">
        <v>0</v>
      </c>
      <c r="E311" s="217"/>
      <c r="F311" s="226"/>
      <c r="G311" s="227"/>
    </row>
    <row r="312" spans="1:9" ht="16.5" x14ac:dyDescent="0.25">
      <c r="A312" s="224"/>
      <c r="B312" s="203" t="s">
        <v>2450</v>
      </c>
      <c r="C312" s="217">
        <v>0</v>
      </c>
      <c r="D312" s="217">
        <v>0</v>
      </c>
      <c r="E312" s="217"/>
      <c r="F312" s="219"/>
      <c r="G312" s="217"/>
    </row>
    <row r="313" spans="1:9" ht="16.5" hidden="1" x14ac:dyDescent="0.25">
      <c r="A313" s="225"/>
      <c r="B313" s="203" t="s">
        <v>2451</v>
      </c>
      <c r="C313" s="217">
        <v>0</v>
      </c>
      <c r="D313" s="217"/>
      <c r="E313" s="217"/>
      <c r="F313" s="217"/>
      <c r="G313" s="217"/>
    </row>
    <row r="317" spans="1:9" ht="16.5" x14ac:dyDescent="0.25">
      <c r="A317" s="216"/>
      <c r="B317" s="203" t="s">
        <v>2444</v>
      </c>
      <c r="C317" s="217">
        <v>1</v>
      </c>
      <c r="D317" s="217">
        <v>1</v>
      </c>
      <c r="E317" s="217"/>
      <c r="F317" s="217"/>
      <c r="G317" s="217"/>
    </row>
    <row r="318" spans="1:9" ht="16.5" x14ac:dyDescent="0.25">
      <c r="A318" s="218"/>
      <c r="B318" s="203" t="s">
        <v>2446</v>
      </c>
      <c r="C318" s="217">
        <v>0</v>
      </c>
      <c r="D318" s="219">
        <v>3.44E-2</v>
      </c>
      <c r="E318" s="217"/>
      <c r="F318" s="217"/>
      <c r="G318" s="217"/>
    </row>
    <row r="319" spans="1:9" ht="16.5" x14ac:dyDescent="0.25">
      <c r="A319" s="221"/>
      <c r="B319" s="203" t="s">
        <v>2447</v>
      </c>
      <c r="C319" s="227">
        <v>0.17849999999999999</v>
      </c>
      <c r="D319" s="227">
        <v>0.1724</v>
      </c>
      <c r="E319" s="230"/>
      <c r="F319" s="217"/>
      <c r="G319" s="217"/>
    </row>
    <row r="320" spans="1:9" ht="16.5" x14ac:dyDescent="0.25">
      <c r="A320" s="222"/>
      <c r="B320" s="203" t="s">
        <v>2448</v>
      </c>
      <c r="C320" s="219">
        <v>0.64280000000000004</v>
      </c>
      <c r="D320" s="219">
        <v>0.51719999999999999</v>
      </c>
      <c r="E320" s="217"/>
      <c r="F320" s="217"/>
      <c r="G320" s="217"/>
      <c r="I320" t="s">
        <v>2627</v>
      </c>
    </row>
    <row r="321" spans="1:9" ht="16.5" x14ac:dyDescent="0.25">
      <c r="A321" s="223"/>
      <c r="B321" s="203" t="s">
        <v>2449</v>
      </c>
      <c r="C321" s="217">
        <v>0</v>
      </c>
      <c r="D321" s="219">
        <v>3.44E-2</v>
      </c>
      <c r="E321" s="217"/>
      <c r="F321" s="217"/>
      <c r="G321" s="217"/>
    </row>
    <row r="322" spans="1:9" ht="16.5" x14ac:dyDescent="0.25">
      <c r="A322" s="224"/>
      <c r="B322" s="203" t="s">
        <v>2450</v>
      </c>
      <c r="C322" s="219">
        <v>0.17849999999999999</v>
      </c>
      <c r="D322" s="219">
        <v>0.24129999999999999</v>
      </c>
      <c r="E322" s="217"/>
      <c r="F322" s="217"/>
      <c r="G322" s="217"/>
    </row>
    <row r="323" spans="1:9" ht="16.5" hidden="1" x14ac:dyDescent="0.25">
      <c r="A323" s="225"/>
      <c r="B323" s="203" t="s">
        <v>2451</v>
      </c>
      <c r="C323" s="217">
        <v>0</v>
      </c>
      <c r="D323" s="217"/>
      <c r="E323" s="217"/>
      <c r="F323" s="217"/>
      <c r="G323" s="217"/>
    </row>
    <row r="327" spans="1:9" ht="16.5" x14ac:dyDescent="0.25">
      <c r="A327" s="216"/>
      <c r="B327" s="203" t="s">
        <v>2444</v>
      </c>
      <c r="C327" s="217">
        <v>1</v>
      </c>
      <c r="D327" s="217">
        <v>1</v>
      </c>
      <c r="E327" s="217"/>
      <c r="F327" s="217"/>
      <c r="G327" s="217"/>
    </row>
    <row r="328" spans="1:9" ht="16.5" x14ac:dyDescent="0.25">
      <c r="A328" s="218"/>
      <c r="B328" s="203" t="s">
        <v>2446</v>
      </c>
      <c r="C328" s="239">
        <v>7.8899999999999998E-2</v>
      </c>
      <c r="D328" s="239">
        <v>0.2631</v>
      </c>
      <c r="E328" s="240"/>
      <c r="F328" s="219"/>
      <c r="G328" s="219"/>
    </row>
    <row r="329" spans="1:9" ht="16.5" x14ac:dyDescent="0.25">
      <c r="A329" s="221"/>
      <c r="B329" s="203" t="s">
        <v>2447</v>
      </c>
      <c r="C329" s="241">
        <v>0.34210000000000002</v>
      </c>
      <c r="D329" s="241">
        <v>0.1842</v>
      </c>
      <c r="E329" s="242"/>
      <c r="F329" s="219"/>
      <c r="G329" s="217"/>
    </row>
    <row r="330" spans="1:9" ht="16.5" x14ac:dyDescent="0.25">
      <c r="A330" s="222"/>
      <c r="B330" s="203" t="s">
        <v>2448</v>
      </c>
      <c r="C330" s="241">
        <v>0.42099999999999999</v>
      </c>
      <c r="D330" s="241">
        <v>0.2631</v>
      </c>
      <c r="E330" s="242"/>
      <c r="F330" s="219"/>
      <c r="G330" s="219"/>
      <c r="I330" t="s">
        <v>2628</v>
      </c>
    </row>
    <row r="331" spans="1:9" ht="16.5" x14ac:dyDescent="0.25">
      <c r="A331" s="223"/>
      <c r="B331" s="203" t="s">
        <v>2449</v>
      </c>
      <c r="C331" s="241">
        <v>0.1052</v>
      </c>
      <c r="D331" s="241">
        <v>0.13150000000000001</v>
      </c>
      <c r="E331" s="243"/>
      <c r="F331" s="219"/>
      <c r="G331" s="219"/>
    </row>
    <row r="332" spans="1:9" ht="16.5" x14ac:dyDescent="0.25">
      <c r="A332" s="224"/>
      <c r="B332" s="203" t="s">
        <v>2450</v>
      </c>
      <c r="C332" s="241">
        <v>5.2600000000000001E-2</v>
      </c>
      <c r="D332" s="480">
        <v>0.1578</v>
      </c>
      <c r="E332" s="242"/>
      <c r="F332" s="227"/>
      <c r="G332" s="217"/>
    </row>
    <row r="333" spans="1:9" ht="16.5" hidden="1" x14ac:dyDescent="0.25">
      <c r="A333" s="225"/>
      <c r="B333" s="203" t="s">
        <v>2451</v>
      </c>
      <c r="C333" s="217">
        <v>0</v>
      </c>
      <c r="D333" s="217"/>
      <c r="E333" s="243"/>
      <c r="F333" s="243"/>
      <c r="G333" s="243"/>
    </row>
    <row r="337" spans="1:9" ht="16.5" x14ac:dyDescent="0.25">
      <c r="A337" s="216"/>
      <c r="B337" s="203" t="s">
        <v>2444</v>
      </c>
      <c r="C337" s="217">
        <v>1</v>
      </c>
      <c r="D337" s="217">
        <v>1</v>
      </c>
      <c r="E337" s="217"/>
      <c r="F337" s="217"/>
      <c r="G337" s="217"/>
    </row>
    <row r="338" spans="1:9" ht="16.5" x14ac:dyDescent="0.25">
      <c r="A338" s="218"/>
      <c r="B338" s="203" t="s">
        <v>2446</v>
      </c>
      <c r="C338" s="233">
        <v>0</v>
      </c>
      <c r="D338" s="247">
        <v>0.1666</v>
      </c>
      <c r="E338" s="217"/>
      <c r="F338" s="244"/>
      <c r="G338" s="245"/>
    </row>
    <row r="339" spans="1:9" ht="16.5" x14ac:dyDescent="0.25">
      <c r="A339" s="221"/>
      <c r="B339" s="203" t="s">
        <v>2447</v>
      </c>
      <c r="C339" s="229">
        <v>0.33329999999999999</v>
      </c>
      <c r="D339" s="229">
        <v>8.3299999999999999E-2</v>
      </c>
      <c r="E339" s="219"/>
      <c r="F339" s="246"/>
      <c r="G339" s="246"/>
    </row>
    <row r="340" spans="1:9" ht="16.5" x14ac:dyDescent="0.25">
      <c r="A340" s="222"/>
      <c r="B340" s="203" t="s">
        <v>2448</v>
      </c>
      <c r="C340" s="233">
        <v>0.5</v>
      </c>
      <c r="D340" s="247">
        <v>0.33329999999999999</v>
      </c>
      <c r="E340" s="227"/>
      <c r="F340" s="244"/>
      <c r="G340" s="245"/>
      <c r="I340" t="s">
        <v>2629</v>
      </c>
    </row>
    <row r="341" spans="1:9" ht="16.5" x14ac:dyDescent="0.25">
      <c r="A341" s="223"/>
      <c r="B341" s="203" t="s">
        <v>2449</v>
      </c>
      <c r="C341" s="247">
        <v>0.1666</v>
      </c>
      <c r="D341" s="247">
        <v>0.41660000000000003</v>
      </c>
      <c r="E341" s="227"/>
      <c r="F341" s="246"/>
      <c r="G341" s="246"/>
    </row>
    <row r="342" spans="1:9" ht="16.5" x14ac:dyDescent="0.25">
      <c r="A342" s="224"/>
      <c r="B342" s="203" t="s">
        <v>2450</v>
      </c>
      <c r="C342" s="233">
        <v>0</v>
      </c>
      <c r="D342" s="233">
        <v>0</v>
      </c>
      <c r="E342" s="217"/>
      <c r="F342" s="245"/>
      <c r="G342" s="243"/>
    </row>
    <row r="343" spans="1:9" ht="16.5" hidden="1" x14ac:dyDescent="0.25">
      <c r="A343" s="225"/>
      <c r="B343" s="203" t="s">
        <v>2451</v>
      </c>
      <c r="C343" s="217">
        <v>0</v>
      </c>
      <c r="D343" s="217"/>
      <c r="E343" s="217"/>
      <c r="F343" s="243"/>
      <c r="G343" s="243"/>
    </row>
    <row r="347" spans="1:9" ht="16.5" x14ac:dyDescent="0.25">
      <c r="A347" s="216"/>
      <c r="B347" s="203" t="s">
        <v>2444</v>
      </c>
      <c r="C347" s="217">
        <v>1</v>
      </c>
      <c r="D347" s="217">
        <v>1</v>
      </c>
      <c r="E347" s="217"/>
      <c r="F347" s="217"/>
      <c r="G347" s="217"/>
    </row>
    <row r="348" spans="1:9" ht="16.5" x14ac:dyDescent="0.25">
      <c r="A348" s="218"/>
      <c r="B348" s="203" t="s">
        <v>2446</v>
      </c>
      <c r="C348" s="219">
        <v>0.1578</v>
      </c>
      <c r="D348" s="247">
        <v>0.42099999999999999</v>
      </c>
      <c r="E348" s="230"/>
      <c r="F348" s="217"/>
      <c r="G348" s="217"/>
    </row>
    <row r="349" spans="1:9" ht="16.5" x14ac:dyDescent="0.25">
      <c r="A349" s="221"/>
      <c r="B349" s="203" t="s">
        <v>2447</v>
      </c>
      <c r="C349" s="219">
        <v>0.2631</v>
      </c>
      <c r="D349" s="229">
        <v>0.21049999999999999</v>
      </c>
      <c r="E349" s="230"/>
      <c r="F349" s="230"/>
      <c r="G349" s="230"/>
    </row>
    <row r="350" spans="1:9" ht="16.5" x14ac:dyDescent="0.25">
      <c r="A350" s="222"/>
      <c r="B350" s="203" t="s">
        <v>2448</v>
      </c>
      <c r="C350" s="219">
        <v>0.42099999999999999</v>
      </c>
      <c r="D350" s="247">
        <v>5.2600000000000001E-2</v>
      </c>
      <c r="E350" s="217"/>
      <c r="F350" s="217"/>
      <c r="G350" s="217"/>
      <c r="I350" t="s">
        <v>2630</v>
      </c>
    </row>
    <row r="351" spans="1:9" ht="16.5" x14ac:dyDescent="0.25">
      <c r="A351" s="223"/>
      <c r="B351" s="203" t="s">
        <v>2449</v>
      </c>
      <c r="C351" s="219">
        <v>5.2600000000000001E-2</v>
      </c>
      <c r="D351" s="233">
        <v>0</v>
      </c>
      <c r="E351" s="217"/>
      <c r="F351" s="217"/>
      <c r="G351" s="217"/>
    </row>
    <row r="352" spans="1:9" ht="16.5" x14ac:dyDescent="0.25">
      <c r="A352" s="224"/>
      <c r="B352" s="203" t="s">
        <v>2450</v>
      </c>
      <c r="C352" s="219">
        <v>0.1052</v>
      </c>
      <c r="D352" s="247">
        <v>0.31569999999999998</v>
      </c>
      <c r="E352" s="217"/>
      <c r="F352" s="217"/>
      <c r="G352" s="230"/>
    </row>
    <row r="353" spans="1:9" ht="16.5" hidden="1" x14ac:dyDescent="0.25">
      <c r="A353" s="225"/>
      <c r="B353" s="203" t="s">
        <v>2451</v>
      </c>
      <c r="C353" s="217">
        <v>0</v>
      </c>
      <c r="D353" s="217"/>
      <c r="E353" s="217"/>
      <c r="F353" s="217"/>
      <c r="G353" s="217"/>
    </row>
    <row r="357" spans="1:9" ht="16.5" x14ac:dyDescent="0.25">
      <c r="A357" s="216"/>
      <c r="B357" s="203" t="s">
        <v>2444</v>
      </c>
      <c r="C357" s="217">
        <v>1</v>
      </c>
      <c r="D357" s="217">
        <v>1</v>
      </c>
      <c r="E357" s="217"/>
      <c r="F357" s="217"/>
      <c r="G357" s="217"/>
    </row>
    <row r="358" spans="1:9" ht="16.5" x14ac:dyDescent="0.25">
      <c r="A358" s="218"/>
      <c r="B358" s="203" t="s">
        <v>2446</v>
      </c>
      <c r="C358" s="217">
        <v>0</v>
      </c>
      <c r="D358" s="217">
        <v>0</v>
      </c>
      <c r="E358" s="219"/>
      <c r="F358" s="219"/>
      <c r="G358" s="227"/>
    </row>
    <row r="359" spans="1:9" ht="16.5" x14ac:dyDescent="0.25">
      <c r="A359" s="221"/>
      <c r="B359" s="203" t="s">
        <v>2447</v>
      </c>
      <c r="C359" s="219">
        <v>0.57140000000000002</v>
      </c>
      <c r="D359" s="219">
        <v>0.28570000000000001</v>
      </c>
      <c r="E359" s="219"/>
      <c r="F359" s="219"/>
      <c r="G359" s="227"/>
    </row>
    <row r="360" spans="1:9" ht="16.5" x14ac:dyDescent="0.25">
      <c r="A360" s="222"/>
      <c r="B360" s="203" t="s">
        <v>2448</v>
      </c>
      <c r="C360" s="219">
        <v>0.28570000000000001</v>
      </c>
      <c r="D360" s="219">
        <v>0.71419999999999995</v>
      </c>
      <c r="E360" s="219"/>
      <c r="F360" s="219"/>
      <c r="G360" s="227"/>
      <c r="I360" t="s">
        <v>2631</v>
      </c>
    </row>
    <row r="361" spans="1:9" ht="16.5" x14ac:dyDescent="0.25">
      <c r="A361" s="223"/>
      <c r="B361" s="203" t="s">
        <v>2449</v>
      </c>
      <c r="C361" s="219">
        <v>0.14280000000000001</v>
      </c>
      <c r="D361" s="217">
        <v>0</v>
      </c>
      <c r="E361" s="219"/>
      <c r="F361" s="217"/>
      <c r="G361" s="217"/>
    </row>
    <row r="362" spans="1:9" ht="16.5" x14ac:dyDescent="0.25">
      <c r="A362" s="224"/>
      <c r="B362" s="203" t="s">
        <v>2450</v>
      </c>
      <c r="C362" s="217">
        <v>0</v>
      </c>
      <c r="D362" s="217">
        <v>0</v>
      </c>
      <c r="E362" s="219"/>
      <c r="F362" s="219"/>
      <c r="G362" s="217"/>
    </row>
    <row r="363" spans="1:9" ht="16.5" hidden="1" x14ac:dyDescent="0.25">
      <c r="A363" s="225"/>
      <c r="B363" s="203" t="s">
        <v>2451</v>
      </c>
      <c r="C363" s="217">
        <v>0</v>
      </c>
      <c r="D363" s="217"/>
      <c r="E363" s="217"/>
      <c r="F363" s="217"/>
      <c r="G363" s="217"/>
    </row>
    <row r="367" spans="1:9" ht="16.5" x14ac:dyDescent="0.25">
      <c r="A367" s="216"/>
      <c r="B367" s="203" t="s">
        <v>2444</v>
      </c>
      <c r="C367" s="217">
        <v>1</v>
      </c>
      <c r="D367" s="217">
        <v>1</v>
      </c>
      <c r="E367" s="217"/>
      <c r="F367" s="217"/>
      <c r="G367" s="217"/>
    </row>
    <row r="368" spans="1:9" ht="16.5" x14ac:dyDescent="0.25">
      <c r="A368" s="218"/>
      <c r="B368" s="203" t="s">
        <v>2446</v>
      </c>
      <c r="C368" s="233">
        <v>0</v>
      </c>
      <c r="D368" s="217">
        <v>0</v>
      </c>
      <c r="E368" s="219"/>
      <c r="F368" s="219"/>
      <c r="G368" s="227"/>
    </row>
    <row r="369" spans="1:9" ht="16.5" x14ac:dyDescent="0.25">
      <c r="A369" s="221"/>
      <c r="B369" s="203" t="s">
        <v>2447</v>
      </c>
      <c r="C369" s="247">
        <v>0.33329999999999999</v>
      </c>
      <c r="D369" s="217">
        <v>0</v>
      </c>
      <c r="E369" s="219"/>
      <c r="F369" s="219"/>
      <c r="G369" s="227"/>
    </row>
    <row r="370" spans="1:9" ht="16.5" x14ac:dyDescent="0.25">
      <c r="A370" s="222"/>
      <c r="B370" s="203" t="s">
        <v>2448</v>
      </c>
      <c r="C370" s="247">
        <v>0.66659999999999997</v>
      </c>
      <c r="D370" s="330">
        <v>1</v>
      </c>
      <c r="E370" s="219"/>
      <c r="F370" s="219"/>
      <c r="G370" s="227"/>
      <c r="I370" t="s">
        <v>2632</v>
      </c>
    </row>
    <row r="371" spans="1:9" ht="16.5" x14ac:dyDescent="0.25">
      <c r="A371" s="223"/>
      <c r="B371" s="203" t="s">
        <v>2449</v>
      </c>
      <c r="C371" s="233">
        <v>0</v>
      </c>
      <c r="D371" s="217">
        <v>0</v>
      </c>
      <c r="E371" s="219"/>
      <c r="F371" s="217"/>
      <c r="G371" s="217"/>
    </row>
    <row r="372" spans="1:9" ht="16.5" x14ac:dyDescent="0.25">
      <c r="A372" s="224"/>
      <c r="B372" s="203" t="s">
        <v>2450</v>
      </c>
      <c r="C372" s="228">
        <v>0</v>
      </c>
      <c r="D372" s="217">
        <v>0</v>
      </c>
      <c r="E372" s="219"/>
      <c r="F372" s="219"/>
      <c r="G372" s="217"/>
    </row>
  </sheetData>
  <pageMargins left="0.7" right="0.7" top="0.75" bottom="0.75" header="0.3" footer="0.3"/>
  <pageSetup scale="61"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8"/>
  <sheetViews>
    <sheetView view="pageBreakPreview" zoomScaleSheetLayoutView="100" workbookViewId="0">
      <selection activeCell="D5" sqref="D5:D9"/>
    </sheetView>
  </sheetViews>
  <sheetFormatPr defaultRowHeight="15" x14ac:dyDescent="0.25"/>
  <cols>
    <col min="5" max="5" width="9.85546875" bestFit="1" customWidth="1"/>
    <col min="7" max="7" width="9.5703125" bestFit="1" customWidth="1"/>
  </cols>
  <sheetData>
    <row r="1" spans="2:8" x14ac:dyDescent="0.25">
      <c r="D1" s="248" t="s">
        <v>2633</v>
      </c>
    </row>
    <row r="3" spans="2:8" x14ac:dyDescent="0.25">
      <c r="B3" t="s">
        <v>2634</v>
      </c>
      <c r="D3">
        <v>67</v>
      </c>
      <c r="F3" t="s">
        <v>2635</v>
      </c>
      <c r="H3">
        <v>299</v>
      </c>
    </row>
    <row r="4" spans="2:8" x14ac:dyDescent="0.25">
      <c r="B4" t="s">
        <v>2636</v>
      </c>
      <c r="C4" t="s">
        <v>593</v>
      </c>
      <c r="D4" t="s">
        <v>48</v>
      </c>
      <c r="F4" t="s">
        <v>2636</v>
      </c>
      <c r="G4" t="s">
        <v>593</v>
      </c>
      <c r="H4" t="s">
        <v>48</v>
      </c>
    </row>
    <row r="5" spans="2:8" x14ac:dyDescent="0.25">
      <c r="B5" t="s">
        <v>2637</v>
      </c>
      <c r="C5">
        <v>8</v>
      </c>
      <c r="D5" s="249">
        <v>0.11940000000000001</v>
      </c>
      <c r="F5" t="s">
        <v>2637</v>
      </c>
      <c r="G5" s="30">
        <v>25</v>
      </c>
      <c r="H5" s="328">
        <v>8.3599999999999994E-2</v>
      </c>
    </row>
    <row r="6" spans="2:8" x14ac:dyDescent="0.25">
      <c r="B6" t="s">
        <v>2638</v>
      </c>
      <c r="C6">
        <v>22</v>
      </c>
      <c r="D6" s="249">
        <v>0.32829999999999998</v>
      </c>
      <c r="F6" t="s">
        <v>2638</v>
      </c>
      <c r="G6" s="30">
        <v>65</v>
      </c>
      <c r="H6" s="328">
        <v>0.21729999999999999</v>
      </c>
    </row>
    <row r="7" spans="2:8" x14ac:dyDescent="0.25">
      <c r="B7" t="s">
        <v>2639</v>
      </c>
      <c r="C7">
        <v>23</v>
      </c>
      <c r="D7" s="249">
        <v>0.3422</v>
      </c>
      <c r="F7" t="s">
        <v>2639</v>
      </c>
      <c r="G7" s="30">
        <v>128</v>
      </c>
      <c r="H7" s="328">
        <v>0.42799999999999999</v>
      </c>
    </row>
    <row r="8" spans="2:8" x14ac:dyDescent="0.25">
      <c r="B8" t="s">
        <v>2640</v>
      </c>
      <c r="C8">
        <v>13</v>
      </c>
      <c r="D8" s="249">
        <v>0.19400000000000001</v>
      </c>
      <c r="F8" t="s">
        <v>2640</v>
      </c>
      <c r="G8" s="30">
        <v>28</v>
      </c>
      <c r="H8" s="328">
        <v>9.3600000000000003E-2</v>
      </c>
    </row>
    <row r="9" spans="2:8" x14ac:dyDescent="0.25">
      <c r="B9" t="s">
        <v>2641</v>
      </c>
      <c r="C9">
        <v>1</v>
      </c>
      <c r="D9" s="249">
        <v>1.49E-2</v>
      </c>
      <c r="F9" t="s">
        <v>2641</v>
      </c>
      <c r="G9" s="30">
        <v>53</v>
      </c>
      <c r="H9" s="328">
        <v>0.1772</v>
      </c>
    </row>
    <row r="10" spans="2:8" x14ac:dyDescent="0.25">
      <c r="D10" s="214"/>
      <c r="H10" s="214"/>
    </row>
    <row r="11" spans="2:8" x14ac:dyDescent="0.25">
      <c r="D11" s="252"/>
      <c r="G11" s="250"/>
      <c r="H11" s="251"/>
    </row>
    <row r="12" spans="2:8" x14ac:dyDescent="0.25">
      <c r="G12" s="250"/>
      <c r="H12" s="251"/>
    </row>
    <row r="13" spans="2:8" x14ac:dyDescent="0.25">
      <c r="G13" s="250"/>
      <c r="H13" s="251"/>
    </row>
    <row r="14" spans="2:8" x14ac:dyDescent="0.25">
      <c r="G14" s="250"/>
      <c r="H14" s="253"/>
    </row>
    <row r="15" spans="2:8" x14ac:dyDescent="0.25">
      <c r="D15" s="248" t="s">
        <v>2694</v>
      </c>
      <c r="G15" s="250"/>
      <c r="H15" s="251"/>
    </row>
    <row r="17" spans="2:8" x14ac:dyDescent="0.25">
      <c r="F17" t="s">
        <v>2635</v>
      </c>
      <c r="H17">
        <v>69</v>
      </c>
    </row>
    <row r="18" spans="2:8" x14ac:dyDescent="0.25">
      <c r="F18" t="s">
        <v>2636</v>
      </c>
      <c r="G18" t="s">
        <v>593</v>
      </c>
      <c r="H18" t="s">
        <v>48</v>
      </c>
    </row>
    <row r="19" spans="2:8" x14ac:dyDescent="0.25">
      <c r="D19" s="249"/>
      <c r="F19" t="s">
        <v>2637</v>
      </c>
      <c r="G19">
        <v>5</v>
      </c>
      <c r="H19" s="249">
        <v>7.2400000000000006E-2</v>
      </c>
    </row>
    <row r="20" spans="2:8" x14ac:dyDescent="0.25">
      <c r="D20" s="249"/>
      <c r="F20" t="s">
        <v>2638</v>
      </c>
      <c r="G20">
        <v>14</v>
      </c>
      <c r="H20" s="249">
        <v>0.20280000000000001</v>
      </c>
    </row>
    <row r="21" spans="2:8" x14ac:dyDescent="0.25">
      <c r="D21" s="249"/>
      <c r="F21" t="s">
        <v>2639</v>
      </c>
      <c r="G21">
        <v>24</v>
      </c>
      <c r="H21" s="249">
        <v>0.3478</v>
      </c>
    </row>
    <row r="22" spans="2:8" x14ac:dyDescent="0.25">
      <c r="D22" s="214"/>
      <c r="F22" t="s">
        <v>2640</v>
      </c>
      <c r="G22">
        <v>1</v>
      </c>
      <c r="H22" s="249">
        <v>1.44E-2</v>
      </c>
    </row>
    <row r="23" spans="2:8" x14ac:dyDescent="0.25">
      <c r="D23" s="214"/>
      <c r="F23" t="s">
        <v>2641</v>
      </c>
      <c r="G23">
        <v>25</v>
      </c>
      <c r="H23" s="249">
        <v>0.36230000000000001</v>
      </c>
    </row>
    <row r="24" spans="2:8" x14ac:dyDescent="0.25">
      <c r="D24" s="214"/>
      <c r="H24" s="214"/>
    </row>
    <row r="25" spans="2:8" x14ac:dyDescent="0.25">
      <c r="D25" s="249"/>
      <c r="H25" s="249"/>
    </row>
    <row r="29" spans="2:8" x14ac:dyDescent="0.25">
      <c r="D29" s="248" t="s">
        <v>2642</v>
      </c>
    </row>
    <row r="31" spans="2:8" x14ac:dyDescent="0.25">
      <c r="B31" s="254"/>
      <c r="C31" s="254"/>
      <c r="D31" s="254"/>
      <c r="F31" t="s">
        <v>2635</v>
      </c>
      <c r="H31">
        <v>15</v>
      </c>
    </row>
    <row r="32" spans="2:8" x14ac:dyDescent="0.25">
      <c r="B32" s="254"/>
      <c r="C32" s="254"/>
      <c r="D32" s="254"/>
      <c r="F32" t="s">
        <v>2636</v>
      </c>
      <c r="G32" t="s">
        <v>593</v>
      </c>
      <c r="H32" t="s">
        <v>48</v>
      </c>
    </row>
    <row r="33" spans="2:8" x14ac:dyDescent="0.25">
      <c r="B33" s="254"/>
      <c r="C33" s="254"/>
      <c r="D33" s="254"/>
      <c r="F33" t="s">
        <v>2637</v>
      </c>
      <c r="G33">
        <v>2</v>
      </c>
      <c r="H33" s="249">
        <v>1.3299999999999999E-2</v>
      </c>
    </row>
    <row r="34" spans="2:8" x14ac:dyDescent="0.25">
      <c r="B34" s="254"/>
      <c r="C34" s="254"/>
      <c r="D34" s="254"/>
      <c r="F34" t="s">
        <v>2638</v>
      </c>
      <c r="G34">
        <v>1</v>
      </c>
      <c r="H34" s="249">
        <v>6.6600000000000006E-2</v>
      </c>
    </row>
    <row r="35" spans="2:8" x14ac:dyDescent="0.25">
      <c r="B35" s="254"/>
      <c r="C35" s="254"/>
      <c r="D35" s="254"/>
      <c r="F35" t="s">
        <v>2639</v>
      </c>
      <c r="G35">
        <v>5</v>
      </c>
      <c r="H35" s="249">
        <v>0.33329999999999999</v>
      </c>
    </row>
    <row r="36" spans="2:8" x14ac:dyDescent="0.25">
      <c r="B36" s="254"/>
      <c r="C36" s="254"/>
      <c r="D36" s="254"/>
      <c r="F36" t="s">
        <v>2640</v>
      </c>
      <c r="G36">
        <v>1</v>
      </c>
      <c r="H36" s="249">
        <v>6.6600000000000006E-2</v>
      </c>
    </row>
    <row r="37" spans="2:8" x14ac:dyDescent="0.25">
      <c r="B37" s="254"/>
      <c r="C37" s="254"/>
      <c r="D37" s="254"/>
      <c r="F37" t="s">
        <v>2641</v>
      </c>
      <c r="G37">
        <v>6</v>
      </c>
      <c r="H37" s="214">
        <v>0.4</v>
      </c>
    </row>
    <row r="38" spans="2:8" x14ac:dyDescent="0.25">
      <c r="B38" s="254"/>
      <c r="C38" s="254"/>
      <c r="D38" s="254"/>
      <c r="H38" s="214"/>
    </row>
    <row r="39" spans="2:8" x14ac:dyDescent="0.25">
      <c r="H39" s="249"/>
    </row>
    <row r="42" spans="2:8" x14ac:dyDescent="0.25">
      <c r="D42" s="248" t="s">
        <v>2695</v>
      </c>
    </row>
    <row r="44" spans="2:8" x14ac:dyDescent="0.25">
      <c r="B44" s="254"/>
      <c r="C44" s="254"/>
      <c r="D44" s="254"/>
      <c r="F44" t="s">
        <v>2635</v>
      </c>
      <c r="H44">
        <v>37</v>
      </c>
    </row>
    <row r="45" spans="2:8" x14ac:dyDescent="0.25">
      <c r="B45" s="254"/>
      <c r="C45" s="254"/>
      <c r="D45" s="254"/>
      <c r="F45" t="s">
        <v>2636</v>
      </c>
      <c r="G45" t="s">
        <v>593</v>
      </c>
      <c r="H45" t="s">
        <v>48</v>
      </c>
    </row>
    <row r="46" spans="2:8" x14ac:dyDescent="0.25">
      <c r="B46" s="254"/>
      <c r="C46" s="254"/>
      <c r="D46" s="254"/>
      <c r="F46" t="s">
        <v>2637</v>
      </c>
      <c r="G46" s="255">
        <v>1</v>
      </c>
      <c r="H46" s="249">
        <v>2.7E-2</v>
      </c>
    </row>
    <row r="47" spans="2:8" x14ac:dyDescent="0.25">
      <c r="B47" s="254"/>
      <c r="C47" s="254"/>
      <c r="D47" s="214"/>
      <c r="F47" t="s">
        <v>2638</v>
      </c>
      <c r="G47">
        <v>8</v>
      </c>
      <c r="H47" s="249">
        <v>0.2162</v>
      </c>
    </row>
    <row r="48" spans="2:8" x14ac:dyDescent="0.25">
      <c r="B48" s="254"/>
      <c r="C48" s="254"/>
      <c r="D48" s="256"/>
      <c r="F48" t="s">
        <v>2639</v>
      </c>
      <c r="G48">
        <v>13</v>
      </c>
      <c r="H48" s="249">
        <v>0.3513</v>
      </c>
    </row>
    <row r="49" spans="2:8" x14ac:dyDescent="0.25">
      <c r="B49" s="254"/>
      <c r="C49" s="254"/>
      <c r="D49" s="214"/>
      <c r="F49" t="s">
        <v>2640</v>
      </c>
      <c r="G49">
        <v>0</v>
      </c>
      <c r="H49" s="214">
        <v>0</v>
      </c>
    </row>
    <row r="50" spans="2:8" x14ac:dyDescent="0.25">
      <c r="B50" s="254"/>
      <c r="C50" s="254"/>
      <c r="D50" s="214"/>
      <c r="F50" t="s">
        <v>2641</v>
      </c>
      <c r="G50">
        <v>15</v>
      </c>
      <c r="H50" s="249">
        <v>0.40539999999999998</v>
      </c>
    </row>
    <row r="51" spans="2:8" x14ac:dyDescent="0.25">
      <c r="B51" s="254"/>
      <c r="C51" s="254"/>
      <c r="D51" s="214"/>
      <c r="G51" s="254"/>
      <c r="H51" s="214"/>
    </row>
    <row r="52" spans="2:8" x14ac:dyDescent="0.25">
      <c r="B52" s="254"/>
    </row>
    <row r="55" spans="2:8" x14ac:dyDescent="0.25">
      <c r="D55" s="248" t="s">
        <v>2643</v>
      </c>
    </row>
    <row r="57" spans="2:8" x14ac:dyDescent="0.25">
      <c r="B57" s="254"/>
      <c r="C57" s="254"/>
      <c r="D57" s="254"/>
      <c r="F57" t="s">
        <v>2635</v>
      </c>
      <c r="H57">
        <v>11</v>
      </c>
    </row>
    <row r="58" spans="2:8" x14ac:dyDescent="0.25">
      <c r="B58" s="254"/>
      <c r="C58" s="254"/>
      <c r="D58" s="254"/>
      <c r="F58" t="s">
        <v>2636</v>
      </c>
      <c r="G58" t="s">
        <v>593</v>
      </c>
      <c r="H58" t="s">
        <v>48</v>
      </c>
    </row>
    <row r="59" spans="2:8" x14ac:dyDescent="0.25">
      <c r="B59" s="254"/>
      <c r="C59" s="254"/>
      <c r="D59" s="254"/>
      <c r="F59" t="s">
        <v>2637</v>
      </c>
      <c r="G59">
        <v>2</v>
      </c>
      <c r="H59" s="249">
        <v>0.18179999999999999</v>
      </c>
    </row>
    <row r="60" spans="2:8" x14ac:dyDescent="0.25">
      <c r="B60" s="254"/>
      <c r="C60" s="254"/>
      <c r="D60" s="254"/>
      <c r="F60" t="s">
        <v>2638</v>
      </c>
      <c r="G60">
        <v>2</v>
      </c>
      <c r="H60" s="249">
        <v>0.18179999999999999</v>
      </c>
    </row>
    <row r="61" spans="2:8" x14ac:dyDescent="0.25">
      <c r="B61" s="254"/>
      <c r="C61" s="254"/>
      <c r="D61" s="254"/>
      <c r="F61" t="s">
        <v>2639</v>
      </c>
      <c r="G61">
        <v>3</v>
      </c>
      <c r="H61" s="214">
        <v>0.2727</v>
      </c>
    </row>
    <row r="62" spans="2:8" x14ac:dyDescent="0.25">
      <c r="B62" s="254"/>
      <c r="C62" s="254"/>
      <c r="D62" s="254"/>
      <c r="F62" t="s">
        <v>2640</v>
      </c>
      <c r="G62">
        <v>0</v>
      </c>
      <c r="H62" s="214">
        <v>0</v>
      </c>
    </row>
    <row r="63" spans="2:8" x14ac:dyDescent="0.25">
      <c r="B63" s="254"/>
      <c r="C63" s="254"/>
      <c r="D63" s="254"/>
      <c r="F63" t="s">
        <v>2641</v>
      </c>
      <c r="G63">
        <v>4</v>
      </c>
      <c r="H63" s="249">
        <v>0.36359999999999998</v>
      </c>
    </row>
    <row r="64" spans="2:8" x14ac:dyDescent="0.25">
      <c r="B64" s="254"/>
      <c r="C64" s="254"/>
      <c r="D64" s="254"/>
      <c r="H64" s="214"/>
    </row>
    <row r="68" spans="2:8" x14ac:dyDescent="0.25">
      <c r="D68" s="248" t="s">
        <v>2644</v>
      </c>
    </row>
    <row r="70" spans="2:8" x14ac:dyDescent="0.25">
      <c r="B70" s="254"/>
      <c r="C70" s="254"/>
      <c r="D70" s="254"/>
      <c r="F70" t="s">
        <v>2635</v>
      </c>
      <c r="H70">
        <v>6</v>
      </c>
    </row>
    <row r="71" spans="2:8" x14ac:dyDescent="0.25">
      <c r="B71" s="254"/>
      <c r="C71" s="254"/>
      <c r="D71" s="254"/>
      <c r="F71" t="s">
        <v>2636</v>
      </c>
      <c r="G71" t="s">
        <v>593</v>
      </c>
      <c r="H71" t="s">
        <v>48</v>
      </c>
    </row>
    <row r="72" spans="2:8" x14ac:dyDescent="0.25">
      <c r="B72" s="254"/>
      <c r="C72" s="254"/>
      <c r="D72" s="254"/>
      <c r="F72" t="s">
        <v>2637</v>
      </c>
      <c r="G72">
        <v>0</v>
      </c>
      <c r="H72" s="214">
        <v>0</v>
      </c>
    </row>
    <row r="73" spans="2:8" x14ac:dyDescent="0.25">
      <c r="B73" s="254"/>
      <c r="C73" s="254"/>
      <c r="D73" s="254"/>
      <c r="F73" t="s">
        <v>2638</v>
      </c>
      <c r="G73">
        <v>3</v>
      </c>
      <c r="H73" s="214">
        <v>0.5</v>
      </c>
    </row>
    <row r="74" spans="2:8" x14ac:dyDescent="0.25">
      <c r="B74" s="254"/>
      <c r="C74" s="254"/>
      <c r="D74" s="254"/>
      <c r="F74" t="s">
        <v>2639</v>
      </c>
      <c r="G74">
        <v>3</v>
      </c>
      <c r="H74" s="214">
        <v>0.5</v>
      </c>
    </row>
    <row r="75" spans="2:8" x14ac:dyDescent="0.25">
      <c r="B75" s="254"/>
      <c r="C75" s="254"/>
      <c r="D75" s="254"/>
      <c r="F75" t="s">
        <v>2640</v>
      </c>
      <c r="G75">
        <v>0</v>
      </c>
      <c r="H75" s="214">
        <v>0</v>
      </c>
    </row>
    <row r="76" spans="2:8" x14ac:dyDescent="0.25">
      <c r="B76" s="254"/>
      <c r="C76" s="254"/>
      <c r="D76" s="254"/>
      <c r="F76" t="s">
        <v>2641</v>
      </c>
      <c r="G76">
        <v>0</v>
      </c>
      <c r="H76" s="214">
        <v>0</v>
      </c>
    </row>
    <row r="77" spans="2:8" x14ac:dyDescent="0.25">
      <c r="B77" s="254"/>
      <c r="C77" s="254"/>
      <c r="D77" s="254"/>
      <c r="H77" s="214"/>
    </row>
    <row r="78" spans="2:8" x14ac:dyDescent="0.25">
      <c r="H78" s="249"/>
    </row>
    <row r="82" spans="2:8" x14ac:dyDescent="0.25">
      <c r="D82" s="248" t="s">
        <v>2645</v>
      </c>
    </row>
    <row r="84" spans="2:8" x14ac:dyDescent="0.25">
      <c r="B84" s="254"/>
      <c r="C84" s="254"/>
      <c r="D84" s="254"/>
      <c r="F84" t="s">
        <v>2635</v>
      </c>
      <c r="H84">
        <v>48</v>
      </c>
    </row>
    <row r="85" spans="2:8" x14ac:dyDescent="0.25">
      <c r="B85" s="254"/>
      <c r="C85" s="254"/>
      <c r="D85" s="254"/>
      <c r="F85" t="s">
        <v>2636</v>
      </c>
      <c r="G85" t="s">
        <v>593</v>
      </c>
      <c r="H85" t="s">
        <v>48</v>
      </c>
    </row>
    <row r="86" spans="2:8" x14ac:dyDescent="0.25">
      <c r="B86" s="254"/>
      <c r="C86" s="254"/>
      <c r="D86" s="254"/>
      <c r="F86" t="s">
        <v>2637</v>
      </c>
      <c r="G86" s="30">
        <v>0</v>
      </c>
      <c r="H86" s="327">
        <v>0</v>
      </c>
    </row>
    <row r="87" spans="2:8" x14ac:dyDescent="0.25">
      <c r="B87" s="254"/>
      <c r="C87" s="254"/>
      <c r="D87" s="254"/>
      <c r="F87" t="s">
        <v>2638</v>
      </c>
      <c r="G87" s="30">
        <v>10</v>
      </c>
      <c r="H87" s="328">
        <v>0.20830000000000001</v>
      </c>
    </row>
    <row r="88" spans="2:8" x14ac:dyDescent="0.25">
      <c r="B88" s="254"/>
      <c r="C88" s="254"/>
      <c r="D88" s="254"/>
      <c r="F88" t="s">
        <v>2639</v>
      </c>
      <c r="G88" s="30">
        <v>24</v>
      </c>
      <c r="H88" s="327">
        <v>0.5</v>
      </c>
    </row>
    <row r="89" spans="2:8" x14ac:dyDescent="0.25">
      <c r="B89" s="254"/>
      <c r="C89" s="254"/>
      <c r="D89" s="254"/>
      <c r="F89" t="s">
        <v>2640</v>
      </c>
      <c r="G89" s="30">
        <v>3</v>
      </c>
      <c r="H89" s="328">
        <v>6.25E-2</v>
      </c>
    </row>
    <row r="90" spans="2:8" x14ac:dyDescent="0.25">
      <c r="B90" s="254"/>
      <c r="C90" s="254"/>
      <c r="D90" s="254"/>
      <c r="F90" t="s">
        <v>2641</v>
      </c>
      <c r="G90" s="30">
        <v>11</v>
      </c>
      <c r="H90" s="328">
        <v>0.2291</v>
      </c>
    </row>
    <row r="91" spans="2:8" x14ac:dyDescent="0.25">
      <c r="B91" s="254"/>
      <c r="C91" s="254"/>
      <c r="D91" s="254"/>
      <c r="H91" s="214"/>
    </row>
    <row r="92" spans="2:8" x14ac:dyDescent="0.25">
      <c r="H92" s="214"/>
    </row>
    <row r="96" spans="2:8" x14ac:dyDescent="0.25">
      <c r="D96" s="248" t="s">
        <v>2646</v>
      </c>
    </row>
    <row r="98" spans="2:8" x14ac:dyDescent="0.25">
      <c r="B98" s="254"/>
      <c r="C98" s="254"/>
      <c r="D98" s="254"/>
      <c r="F98" t="s">
        <v>2635</v>
      </c>
      <c r="H98">
        <v>11</v>
      </c>
    </row>
    <row r="99" spans="2:8" x14ac:dyDescent="0.25">
      <c r="B99" s="254"/>
      <c r="C99" s="254"/>
      <c r="D99" s="254"/>
      <c r="F99" t="s">
        <v>2636</v>
      </c>
      <c r="G99" t="s">
        <v>593</v>
      </c>
      <c r="H99" t="s">
        <v>48</v>
      </c>
    </row>
    <row r="100" spans="2:8" x14ac:dyDescent="0.25">
      <c r="B100" s="254"/>
      <c r="C100" s="254"/>
      <c r="D100" s="254"/>
      <c r="F100" t="s">
        <v>2637</v>
      </c>
      <c r="G100">
        <v>0</v>
      </c>
      <c r="H100" s="214">
        <v>0</v>
      </c>
    </row>
    <row r="101" spans="2:8" x14ac:dyDescent="0.25">
      <c r="B101" s="254"/>
      <c r="C101" s="254"/>
      <c r="D101" s="254"/>
      <c r="F101" t="s">
        <v>2638</v>
      </c>
      <c r="G101">
        <v>2</v>
      </c>
      <c r="H101" s="249">
        <v>0.18179999999999999</v>
      </c>
    </row>
    <row r="102" spans="2:8" x14ac:dyDescent="0.25">
      <c r="B102" s="254"/>
      <c r="C102" s="254"/>
      <c r="D102" s="254"/>
      <c r="F102" t="s">
        <v>2639</v>
      </c>
      <c r="G102">
        <v>4</v>
      </c>
      <c r="H102" s="249">
        <v>0.36359999999999998</v>
      </c>
    </row>
    <row r="103" spans="2:8" x14ac:dyDescent="0.25">
      <c r="B103" s="254"/>
      <c r="C103" s="254"/>
      <c r="D103" s="254"/>
      <c r="F103" t="s">
        <v>2640</v>
      </c>
      <c r="G103">
        <v>0</v>
      </c>
      <c r="H103" s="214">
        <v>0</v>
      </c>
    </row>
    <row r="104" spans="2:8" x14ac:dyDescent="0.25">
      <c r="B104" s="254"/>
      <c r="C104" s="254"/>
      <c r="D104" s="254"/>
      <c r="F104" t="s">
        <v>2641</v>
      </c>
      <c r="G104">
        <v>5</v>
      </c>
      <c r="H104" s="249">
        <v>0.45450000000000002</v>
      </c>
    </row>
    <row r="105" spans="2:8" x14ac:dyDescent="0.25">
      <c r="B105" s="254"/>
      <c r="C105" s="254"/>
      <c r="D105" s="254"/>
      <c r="H105" s="214"/>
    </row>
    <row r="108" spans="2:8" hidden="1" x14ac:dyDescent="0.25"/>
    <row r="109" spans="2:8" x14ac:dyDescent="0.25">
      <c r="D109" s="248" t="s">
        <v>2647</v>
      </c>
    </row>
    <row r="110" spans="2:8" ht="18" customHeight="1" x14ac:dyDescent="0.25"/>
    <row r="111" spans="2:8" x14ac:dyDescent="0.25">
      <c r="B111" s="254"/>
      <c r="C111" s="254"/>
      <c r="D111" s="254"/>
      <c r="F111" t="s">
        <v>2635</v>
      </c>
      <c r="H111">
        <v>13</v>
      </c>
    </row>
    <row r="112" spans="2:8" x14ac:dyDescent="0.25">
      <c r="B112" s="254"/>
      <c r="C112" s="254"/>
      <c r="D112" s="254"/>
      <c r="F112" t="s">
        <v>2636</v>
      </c>
      <c r="G112" t="s">
        <v>593</v>
      </c>
      <c r="H112" t="s">
        <v>48</v>
      </c>
    </row>
    <row r="113" spans="2:8" x14ac:dyDescent="0.25">
      <c r="B113" s="254"/>
      <c r="C113" s="254"/>
      <c r="D113" s="254"/>
      <c r="F113" t="s">
        <v>2637</v>
      </c>
      <c r="G113" s="30">
        <v>0</v>
      </c>
      <c r="H113" s="327">
        <v>0</v>
      </c>
    </row>
    <row r="114" spans="2:8" x14ac:dyDescent="0.25">
      <c r="B114" s="254"/>
      <c r="C114" s="254"/>
      <c r="D114" s="254"/>
      <c r="F114" t="s">
        <v>2638</v>
      </c>
      <c r="G114" s="30">
        <v>0</v>
      </c>
      <c r="H114" s="327">
        <v>0</v>
      </c>
    </row>
    <row r="115" spans="2:8" x14ac:dyDescent="0.25">
      <c r="B115" s="254"/>
      <c r="C115" s="254"/>
      <c r="D115" s="254"/>
      <c r="F115" t="s">
        <v>2639</v>
      </c>
      <c r="G115" s="30">
        <v>9</v>
      </c>
      <c r="H115" s="329">
        <v>0.69230000000000003</v>
      </c>
    </row>
    <row r="116" spans="2:8" x14ac:dyDescent="0.25">
      <c r="B116" s="254"/>
      <c r="C116" s="254"/>
      <c r="D116" s="254"/>
      <c r="F116" t="s">
        <v>2640</v>
      </c>
      <c r="G116" s="30">
        <v>3</v>
      </c>
      <c r="H116" s="328">
        <v>0.23069999999999999</v>
      </c>
    </row>
    <row r="117" spans="2:8" x14ac:dyDescent="0.25">
      <c r="B117" s="254"/>
      <c r="C117" s="254"/>
      <c r="D117" s="254"/>
      <c r="F117" t="s">
        <v>2641</v>
      </c>
      <c r="G117" s="30">
        <v>1</v>
      </c>
      <c r="H117" s="328">
        <v>7.6899999999999996E-2</v>
      </c>
    </row>
    <row r="118" spans="2:8" x14ac:dyDescent="0.25">
      <c r="B118" s="254"/>
      <c r="C118" s="254"/>
      <c r="D118" s="254"/>
      <c r="G118" s="250"/>
      <c r="H118" s="257"/>
    </row>
    <row r="119" spans="2:8" x14ac:dyDescent="0.25">
      <c r="B119" s="254"/>
      <c r="C119" s="254"/>
      <c r="D119" s="254"/>
    </row>
    <row r="122" spans="2:8" x14ac:dyDescent="0.25">
      <c r="D122" s="248" t="s">
        <v>2648</v>
      </c>
    </row>
    <row r="124" spans="2:8" x14ac:dyDescent="0.25">
      <c r="B124" s="254"/>
      <c r="C124" s="254"/>
      <c r="D124" s="254"/>
      <c r="F124" t="s">
        <v>2635</v>
      </c>
      <c r="H124">
        <v>13</v>
      </c>
    </row>
    <row r="125" spans="2:8" x14ac:dyDescent="0.25">
      <c r="B125" s="254"/>
      <c r="C125" s="254"/>
      <c r="D125" s="254"/>
      <c r="F125" t="s">
        <v>2636</v>
      </c>
      <c r="G125" t="s">
        <v>593</v>
      </c>
      <c r="H125" t="s">
        <v>48</v>
      </c>
    </row>
    <row r="126" spans="2:8" x14ac:dyDescent="0.25">
      <c r="B126" s="254"/>
      <c r="C126" s="254"/>
      <c r="D126" s="254"/>
      <c r="F126" t="s">
        <v>2637</v>
      </c>
      <c r="G126">
        <v>0</v>
      </c>
      <c r="H126" s="249">
        <v>0</v>
      </c>
    </row>
    <row r="127" spans="2:8" x14ac:dyDescent="0.25">
      <c r="B127" s="254"/>
      <c r="C127" s="254"/>
      <c r="D127" s="254"/>
      <c r="F127" t="s">
        <v>2638</v>
      </c>
      <c r="G127">
        <v>6</v>
      </c>
      <c r="H127" s="249">
        <v>0.46150000000000002</v>
      </c>
    </row>
    <row r="128" spans="2:8" x14ac:dyDescent="0.25">
      <c r="B128" s="254"/>
      <c r="C128" s="254"/>
      <c r="D128" s="254"/>
      <c r="F128" t="s">
        <v>2639</v>
      </c>
      <c r="G128">
        <v>7</v>
      </c>
      <c r="H128" s="249">
        <v>0.53839999999999999</v>
      </c>
    </row>
    <row r="129" spans="2:9" x14ac:dyDescent="0.25">
      <c r="B129" s="254"/>
      <c r="C129" s="254"/>
      <c r="D129" s="254"/>
      <c r="F129" t="s">
        <v>2640</v>
      </c>
      <c r="G129">
        <v>0</v>
      </c>
      <c r="H129" s="214">
        <v>0</v>
      </c>
    </row>
    <row r="130" spans="2:9" x14ac:dyDescent="0.25">
      <c r="B130" s="254"/>
      <c r="C130" s="254"/>
      <c r="D130" s="254"/>
      <c r="F130" t="s">
        <v>2641</v>
      </c>
      <c r="G130">
        <v>0</v>
      </c>
      <c r="H130" s="214">
        <v>0</v>
      </c>
    </row>
    <row r="131" spans="2:9" x14ac:dyDescent="0.25">
      <c r="B131" s="254"/>
      <c r="C131" s="254"/>
      <c r="D131" s="254"/>
      <c r="H131" s="214"/>
    </row>
    <row r="132" spans="2:9" x14ac:dyDescent="0.25">
      <c r="H132" s="249"/>
    </row>
    <row r="135" spans="2:9" x14ac:dyDescent="0.25">
      <c r="D135" s="248" t="s">
        <v>2649</v>
      </c>
    </row>
    <row r="137" spans="2:9" x14ac:dyDescent="0.25">
      <c r="B137" s="254"/>
      <c r="C137" s="254"/>
      <c r="D137" s="254"/>
      <c r="F137" t="s">
        <v>2635</v>
      </c>
      <c r="H137">
        <v>11</v>
      </c>
    </row>
    <row r="138" spans="2:9" x14ac:dyDescent="0.25">
      <c r="B138" s="254"/>
      <c r="C138" s="254"/>
      <c r="D138" s="254"/>
      <c r="F138" t="s">
        <v>2636</v>
      </c>
      <c r="G138" t="s">
        <v>593</v>
      </c>
      <c r="H138" t="s">
        <v>48</v>
      </c>
    </row>
    <row r="139" spans="2:9" x14ac:dyDescent="0.25">
      <c r="B139" s="254"/>
      <c r="C139" s="254"/>
      <c r="D139" s="254"/>
      <c r="F139" t="s">
        <v>2637</v>
      </c>
      <c r="G139">
        <v>0</v>
      </c>
      <c r="H139" s="214">
        <v>0</v>
      </c>
    </row>
    <row r="140" spans="2:9" x14ac:dyDescent="0.25">
      <c r="B140" s="254"/>
      <c r="C140" s="254"/>
      <c r="D140" s="254"/>
      <c r="F140" t="s">
        <v>2638</v>
      </c>
      <c r="G140">
        <v>2</v>
      </c>
      <c r="H140" s="249">
        <v>0.18179999999999999</v>
      </c>
    </row>
    <row r="141" spans="2:9" x14ac:dyDescent="0.25">
      <c r="B141" s="254"/>
      <c r="C141" s="254"/>
      <c r="D141" s="254"/>
      <c r="F141" t="s">
        <v>2639</v>
      </c>
      <c r="G141">
        <v>4</v>
      </c>
      <c r="H141" s="249">
        <v>0.36359999999999998</v>
      </c>
      <c r="I141" s="249"/>
    </row>
    <row r="142" spans="2:9" x14ac:dyDescent="0.25">
      <c r="B142" s="254"/>
      <c r="C142" s="254"/>
      <c r="D142" s="254"/>
      <c r="F142" t="s">
        <v>2640</v>
      </c>
      <c r="G142">
        <v>0</v>
      </c>
      <c r="H142" s="214">
        <v>0</v>
      </c>
    </row>
    <row r="143" spans="2:9" x14ac:dyDescent="0.25">
      <c r="B143" s="254"/>
      <c r="C143" s="254"/>
      <c r="D143" s="254"/>
      <c r="F143" t="s">
        <v>2641</v>
      </c>
      <c r="G143">
        <v>5</v>
      </c>
      <c r="H143" s="249">
        <v>0.45450000000000002</v>
      </c>
    </row>
    <row r="144" spans="2:9" x14ac:dyDescent="0.25">
      <c r="B144" s="254"/>
      <c r="C144" s="254"/>
      <c r="D144" s="254"/>
      <c r="H144" s="214"/>
    </row>
    <row r="149" spans="1:8" s="250" customFormat="1" x14ac:dyDescent="0.25">
      <c r="A149" s="30"/>
      <c r="B149" s="30"/>
      <c r="C149" s="30"/>
      <c r="D149" s="126" t="s">
        <v>2650</v>
      </c>
      <c r="E149" s="30"/>
      <c r="F149" s="30"/>
      <c r="G149" s="30"/>
    </row>
    <row r="151" spans="1:8" x14ac:dyDescent="0.25">
      <c r="B151" t="s">
        <v>2634</v>
      </c>
      <c r="D151" s="30">
        <v>2</v>
      </c>
      <c r="F151" t="s">
        <v>2635</v>
      </c>
      <c r="H151" s="30">
        <v>74</v>
      </c>
    </row>
    <row r="152" spans="1:8" x14ac:dyDescent="0.25">
      <c r="B152" t="s">
        <v>2636</v>
      </c>
      <c r="C152" t="s">
        <v>593</v>
      </c>
      <c r="D152" t="s">
        <v>48</v>
      </c>
      <c r="F152" t="s">
        <v>2636</v>
      </c>
      <c r="G152" t="s">
        <v>593</v>
      </c>
      <c r="H152" t="s">
        <v>48</v>
      </c>
    </row>
    <row r="153" spans="1:8" x14ac:dyDescent="0.25">
      <c r="B153" t="s">
        <v>2637</v>
      </c>
      <c r="C153" s="122"/>
      <c r="D153" s="327"/>
      <c r="F153" t="s">
        <v>2637</v>
      </c>
      <c r="G153" s="30">
        <v>6</v>
      </c>
      <c r="H153" s="328">
        <v>8.1000000000000003E-2</v>
      </c>
    </row>
    <row r="154" spans="1:8" x14ac:dyDescent="0.25">
      <c r="B154" t="s">
        <v>2638</v>
      </c>
      <c r="C154" s="122">
        <v>1</v>
      </c>
      <c r="D154" s="330">
        <v>0.5</v>
      </c>
      <c r="F154" t="s">
        <v>2638</v>
      </c>
      <c r="G154" s="30">
        <v>16</v>
      </c>
      <c r="H154" s="328">
        <v>0.2162</v>
      </c>
    </row>
    <row r="155" spans="1:8" x14ac:dyDescent="0.25">
      <c r="B155" t="s">
        <v>2639</v>
      </c>
      <c r="C155" s="122">
        <v>1</v>
      </c>
      <c r="D155" s="330">
        <v>0.5</v>
      </c>
      <c r="F155" t="s">
        <v>2639</v>
      </c>
      <c r="G155" s="30">
        <v>34</v>
      </c>
      <c r="H155" s="328">
        <v>0.45939999999999998</v>
      </c>
    </row>
    <row r="156" spans="1:8" x14ac:dyDescent="0.25">
      <c r="B156" t="s">
        <v>2640</v>
      </c>
      <c r="C156" s="122"/>
      <c r="D156" s="327"/>
      <c r="F156" t="s">
        <v>2640</v>
      </c>
      <c r="G156" s="30">
        <v>15</v>
      </c>
      <c r="H156" s="328">
        <v>0.20269999999999999</v>
      </c>
    </row>
    <row r="157" spans="1:8" x14ac:dyDescent="0.25">
      <c r="B157" t="s">
        <v>2641</v>
      </c>
      <c r="C157" s="122"/>
      <c r="D157" s="327"/>
      <c r="F157" t="s">
        <v>2641</v>
      </c>
      <c r="G157" s="30">
        <v>3</v>
      </c>
      <c r="H157" s="328">
        <v>4.0500000000000001E-2</v>
      </c>
    </row>
    <row r="158" spans="1:8" x14ac:dyDescent="0.25">
      <c r="D158" s="214"/>
      <c r="H158" s="249"/>
    </row>
    <row r="163" spans="2:8" x14ac:dyDescent="0.25">
      <c r="D163" s="248" t="s">
        <v>2651</v>
      </c>
    </row>
    <row r="165" spans="2:8" x14ac:dyDescent="0.25">
      <c r="B165" s="254"/>
      <c r="C165" s="254"/>
      <c r="D165" s="254"/>
      <c r="F165" t="s">
        <v>2635</v>
      </c>
      <c r="H165">
        <v>12</v>
      </c>
    </row>
    <row r="166" spans="2:8" x14ac:dyDescent="0.25">
      <c r="B166" s="254"/>
      <c r="C166" s="254"/>
      <c r="D166" s="254"/>
      <c r="F166" t="s">
        <v>2636</v>
      </c>
      <c r="G166" t="s">
        <v>593</v>
      </c>
      <c r="H166" t="s">
        <v>48</v>
      </c>
    </row>
    <row r="167" spans="2:8" x14ac:dyDescent="0.25">
      <c r="B167" s="254"/>
      <c r="C167" s="254"/>
      <c r="D167" s="256"/>
      <c r="F167" t="s">
        <v>2637</v>
      </c>
      <c r="G167">
        <v>2</v>
      </c>
      <c r="H167" s="249">
        <v>0.16159999999999999</v>
      </c>
    </row>
    <row r="168" spans="2:8" x14ac:dyDescent="0.25">
      <c r="B168" s="254"/>
      <c r="C168" s="254"/>
      <c r="D168" s="256"/>
      <c r="F168" t="s">
        <v>2638</v>
      </c>
      <c r="G168">
        <v>2</v>
      </c>
      <c r="H168" s="214">
        <v>0.16159999999999999</v>
      </c>
    </row>
    <row r="169" spans="2:8" x14ac:dyDescent="0.25">
      <c r="B169" s="254"/>
      <c r="C169" s="254"/>
      <c r="D169" s="214"/>
      <c r="F169" t="s">
        <v>2639</v>
      </c>
      <c r="G169">
        <v>5</v>
      </c>
      <c r="H169" s="249">
        <v>0.41660000000000003</v>
      </c>
    </row>
    <row r="170" spans="2:8" x14ac:dyDescent="0.25">
      <c r="B170" s="254"/>
      <c r="C170" s="254"/>
      <c r="D170" s="256"/>
      <c r="F170" t="s">
        <v>2640</v>
      </c>
      <c r="G170">
        <v>1</v>
      </c>
      <c r="H170" s="249">
        <v>8.3299999999999999E-2</v>
      </c>
    </row>
    <row r="171" spans="2:8" x14ac:dyDescent="0.25">
      <c r="B171" s="254"/>
      <c r="C171" s="254"/>
      <c r="D171" s="256"/>
      <c r="F171" t="s">
        <v>2641</v>
      </c>
      <c r="G171">
        <v>2</v>
      </c>
      <c r="H171" s="249">
        <v>0.1666</v>
      </c>
    </row>
    <row r="172" spans="2:8" x14ac:dyDescent="0.25">
      <c r="B172" s="254"/>
      <c r="C172" s="254"/>
      <c r="D172" s="214"/>
      <c r="H172" s="214"/>
    </row>
    <row r="173" spans="2:8" x14ac:dyDescent="0.25">
      <c r="B173" s="254"/>
      <c r="D173" s="249"/>
      <c r="H173" s="249"/>
    </row>
    <row r="176" spans="2:8" x14ac:dyDescent="0.25">
      <c r="D176" s="248" t="s">
        <v>2652</v>
      </c>
    </row>
    <row r="178" spans="1:8" x14ac:dyDescent="0.25">
      <c r="B178" s="254"/>
      <c r="C178" s="254"/>
      <c r="D178" s="254"/>
      <c r="F178" t="s">
        <v>2635</v>
      </c>
      <c r="H178">
        <v>24</v>
      </c>
    </row>
    <row r="179" spans="1:8" x14ac:dyDescent="0.25">
      <c r="B179" s="254"/>
      <c r="C179" s="254"/>
      <c r="D179" s="254"/>
      <c r="F179" t="s">
        <v>2636</v>
      </c>
      <c r="G179" t="s">
        <v>593</v>
      </c>
      <c r="H179" t="s">
        <v>48</v>
      </c>
    </row>
    <row r="180" spans="1:8" x14ac:dyDescent="0.25">
      <c r="B180" s="254"/>
      <c r="C180" s="254"/>
      <c r="D180" s="214"/>
      <c r="F180" t="s">
        <v>2637</v>
      </c>
      <c r="G180">
        <v>0</v>
      </c>
      <c r="H180" s="214">
        <v>0</v>
      </c>
    </row>
    <row r="181" spans="1:8" x14ac:dyDescent="0.25">
      <c r="B181" s="254"/>
      <c r="C181" s="254"/>
      <c r="D181" s="258"/>
      <c r="F181" t="s">
        <v>2638</v>
      </c>
      <c r="G181">
        <v>8</v>
      </c>
      <c r="H181" s="249">
        <v>0.33329999999999999</v>
      </c>
    </row>
    <row r="182" spans="1:8" x14ac:dyDescent="0.25">
      <c r="B182" s="254"/>
      <c r="C182" s="254"/>
      <c r="D182" s="214"/>
      <c r="F182" t="s">
        <v>2639</v>
      </c>
      <c r="G182">
        <v>5</v>
      </c>
      <c r="H182" s="249">
        <v>0.20830000000000001</v>
      </c>
    </row>
    <row r="183" spans="1:8" x14ac:dyDescent="0.25">
      <c r="B183" s="254"/>
      <c r="C183" s="254"/>
      <c r="D183" s="214"/>
      <c r="F183" t="s">
        <v>2640</v>
      </c>
      <c r="G183">
        <v>10</v>
      </c>
      <c r="H183" s="249">
        <v>0.41660000000000003</v>
      </c>
    </row>
    <row r="184" spans="1:8" x14ac:dyDescent="0.25">
      <c r="B184" s="254"/>
      <c r="C184" s="254"/>
      <c r="D184" s="214"/>
      <c r="F184" t="s">
        <v>2641</v>
      </c>
      <c r="G184">
        <v>1</v>
      </c>
      <c r="H184" s="249">
        <v>4.1599999999999998E-2</v>
      </c>
    </row>
    <row r="185" spans="1:8" x14ac:dyDescent="0.25">
      <c r="B185" s="254"/>
      <c r="C185" s="254"/>
      <c r="D185" s="214"/>
      <c r="H185" s="214"/>
    </row>
    <row r="186" spans="1:8" x14ac:dyDescent="0.25">
      <c r="B186" s="254"/>
      <c r="F186" s="254"/>
    </row>
    <row r="189" spans="1:8" s="250" customFormat="1" x14ac:dyDescent="0.25">
      <c r="B189" s="30"/>
      <c r="C189" s="30"/>
      <c r="D189" s="126" t="s">
        <v>2653</v>
      </c>
      <c r="E189" s="30"/>
      <c r="F189" s="30"/>
      <c r="G189" s="30"/>
      <c r="H189" s="30"/>
    </row>
    <row r="190" spans="1:8" x14ac:dyDescent="0.25">
      <c r="B190" s="30"/>
      <c r="C190" s="30"/>
      <c r="D190" s="30"/>
      <c r="E190" s="30"/>
      <c r="F190" s="30"/>
      <c r="G190" s="30"/>
      <c r="H190" s="30"/>
    </row>
    <row r="191" spans="1:8" s="250" customFormat="1" x14ac:dyDescent="0.25">
      <c r="B191" s="122" t="s">
        <v>2634</v>
      </c>
      <c r="C191" s="122"/>
      <c r="D191" s="122">
        <v>2</v>
      </c>
      <c r="E191" s="30"/>
      <c r="F191" s="30" t="s">
        <v>2635</v>
      </c>
      <c r="G191" s="30"/>
      <c r="H191" s="30">
        <v>25</v>
      </c>
    </row>
    <row r="192" spans="1:8" x14ac:dyDescent="0.25">
      <c r="A192" t="s">
        <v>2654</v>
      </c>
      <c r="B192" s="122" t="s">
        <v>2636</v>
      </c>
      <c r="C192" s="122" t="s">
        <v>593</v>
      </c>
      <c r="D192" s="122" t="s">
        <v>48</v>
      </c>
      <c r="E192" s="30"/>
      <c r="F192" s="30" t="s">
        <v>2636</v>
      </c>
      <c r="G192" s="30" t="s">
        <v>593</v>
      </c>
      <c r="H192" s="30" t="s">
        <v>48</v>
      </c>
    </row>
    <row r="193" spans="1:8" x14ac:dyDescent="0.25">
      <c r="A193" t="s">
        <v>1649</v>
      </c>
      <c r="B193" s="122" t="s">
        <v>2637</v>
      </c>
      <c r="C193" s="122"/>
      <c r="D193" s="327"/>
      <c r="E193" s="30"/>
      <c r="F193" s="30" t="s">
        <v>2637</v>
      </c>
      <c r="G193" s="30">
        <v>4</v>
      </c>
      <c r="H193" s="327">
        <v>0.16159999999999999</v>
      </c>
    </row>
    <row r="194" spans="1:8" x14ac:dyDescent="0.25">
      <c r="B194" s="122" t="s">
        <v>2638</v>
      </c>
      <c r="C194" s="122">
        <v>1</v>
      </c>
      <c r="D194" s="330">
        <v>0.5</v>
      </c>
      <c r="E194" s="30"/>
      <c r="F194" s="30" t="s">
        <v>2638</v>
      </c>
      <c r="G194" s="30">
        <v>4</v>
      </c>
      <c r="H194" s="327">
        <v>0.16159999999999999</v>
      </c>
    </row>
    <row r="195" spans="1:8" x14ac:dyDescent="0.25">
      <c r="B195" s="122" t="s">
        <v>2639</v>
      </c>
      <c r="C195" s="122">
        <v>1</v>
      </c>
      <c r="D195" s="330">
        <v>0.5</v>
      </c>
      <c r="E195" s="30"/>
      <c r="F195" s="30" t="s">
        <v>2639</v>
      </c>
      <c r="G195" s="30">
        <v>17</v>
      </c>
      <c r="H195" s="327">
        <v>0.68</v>
      </c>
    </row>
    <row r="196" spans="1:8" x14ac:dyDescent="0.25">
      <c r="B196" s="122" t="s">
        <v>2640</v>
      </c>
      <c r="C196" s="122"/>
      <c r="D196" s="327"/>
      <c r="E196" s="30"/>
      <c r="F196" s="30" t="s">
        <v>2640</v>
      </c>
      <c r="G196" s="30">
        <v>0</v>
      </c>
      <c r="H196" s="327">
        <v>0</v>
      </c>
    </row>
    <row r="197" spans="1:8" x14ac:dyDescent="0.25">
      <c r="B197" s="122" t="s">
        <v>2641</v>
      </c>
      <c r="C197" s="122"/>
      <c r="D197" s="327"/>
      <c r="E197" s="30"/>
      <c r="F197" s="30" t="s">
        <v>2641</v>
      </c>
      <c r="G197" s="30">
        <v>0</v>
      </c>
      <c r="H197" s="327">
        <v>0</v>
      </c>
    </row>
    <row r="198" spans="1:8" x14ac:dyDescent="0.25">
      <c r="B198" s="254"/>
      <c r="C198" s="254"/>
      <c r="D198" s="214"/>
      <c r="H198" s="214"/>
    </row>
    <row r="199" spans="1:8" x14ac:dyDescent="0.25">
      <c r="B199" s="254"/>
      <c r="H199" s="249"/>
    </row>
    <row r="202" spans="1:8" x14ac:dyDescent="0.25">
      <c r="D202" s="248" t="s">
        <v>2655</v>
      </c>
    </row>
    <row r="204" spans="1:8" x14ac:dyDescent="0.25">
      <c r="B204" s="254"/>
      <c r="C204" s="254"/>
      <c r="D204" s="254"/>
      <c r="F204" t="s">
        <v>2635</v>
      </c>
      <c r="H204">
        <v>13</v>
      </c>
    </row>
    <row r="205" spans="1:8" x14ac:dyDescent="0.25">
      <c r="B205" s="254"/>
      <c r="C205" s="254"/>
      <c r="D205" s="254"/>
      <c r="F205" t="s">
        <v>2636</v>
      </c>
      <c r="G205" t="s">
        <v>593</v>
      </c>
      <c r="H205" t="s">
        <v>48</v>
      </c>
    </row>
    <row r="206" spans="1:8" x14ac:dyDescent="0.25">
      <c r="B206" s="254"/>
      <c r="C206" s="254"/>
      <c r="D206" s="214"/>
      <c r="F206" t="s">
        <v>2637</v>
      </c>
      <c r="G206">
        <v>0</v>
      </c>
      <c r="H206" s="214">
        <v>0</v>
      </c>
    </row>
    <row r="207" spans="1:8" x14ac:dyDescent="0.25">
      <c r="B207" s="254"/>
      <c r="C207" s="254"/>
      <c r="D207" s="258"/>
      <c r="F207" t="s">
        <v>2638</v>
      </c>
      <c r="G207">
        <v>2</v>
      </c>
      <c r="H207" s="249">
        <v>0.15379999999999999</v>
      </c>
    </row>
    <row r="208" spans="1:8" x14ac:dyDescent="0.25">
      <c r="B208" s="254"/>
      <c r="C208" s="254"/>
      <c r="D208" s="214"/>
      <c r="F208" t="s">
        <v>2639</v>
      </c>
      <c r="G208">
        <v>7</v>
      </c>
      <c r="H208" s="249">
        <v>0.53839999999999999</v>
      </c>
    </row>
    <row r="209" spans="1:8" x14ac:dyDescent="0.25">
      <c r="B209" s="254"/>
      <c r="C209" s="254"/>
      <c r="D209" s="214"/>
      <c r="F209" t="s">
        <v>2640</v>
      </c>
      <c r="G209">
        <v>4</v>
      </c>
      <c r="H209" s="249">
        <v>0.30759999999999998</v>
      </c>
    </row>
    <row r="210" spans="1:8" x14ac:dyDescent="0.25">
      <c r="B210" s="254"/>
      <c r="C210" s="254"/>
      <c r="D210" s="258"/>
      <c r="F210" t="s">
        <v>2641</v>
      </c>
      <c r="G210">
        <v>0</v>
      </c>
      <c r="H210" s="214">
        <v>0</v>
      </c>
    </row>
    <row r="211" spans="1:8" x14ac:dyDescent="0.25">
      <c r="B211" s="254"/>
      <c r="C211" s="254"/>
      <c r="D211" s="214"/>
      <c r="H211" s="214"/>
    </row>
    <row r="212" spans="1:8" x14ac:dyDescent="0.25">
      <c r="B212" s="254"/>
      <c r="H212" s="249"/>
    </row>
    <row r="215" spans="1:8" s="250" customFormat="1" x14ac:dyDescent="0.25">
      <c r="A215" s="30"/>
      <c r="B215" s="30"/>
      <c r="C215" s="30"/>
      <c r="D215" s="126" t="s">
        <v>2656</v>
      </c>
      <c r="E215" s="30"/>
      <c r="F215" s="30"/>
      <c r="G215" s="30"/>
      <c r="H215" s="30"/>
    </row>
    <row r="216" spans="1:8" x14ac:dyDescent="0.25">
      <c r="A216" s="30"/>
      <c r="B216" s="30"/>
      <c r="C216" s="30"/>
      <c r="D216" s="30"/>
      <c r="E216" s="30"/>
      <c r="F216" s="30"/>
      <c r="G216" s="30"/>
      <c r="H216" s="30"/>
    </row>
    <row r="217" spans="1:8" s="250" customFormat="1" x14ac:dyDescent="0.25">
      <c r="A217" s="30"/>
      <c r="B217" s="30" t="s">
        <v>2634</v>
      </c>
      <c r="C217" s="30"/>
      <c r="D217" s="30">
        <v>65</v>
      </c>
      <c r="E217" s="30"/>
      <c r="F217" s="30" t="s">
        <v>2635</v>
      </c>
      <c r="G217" s="30"/>
      <c r="H217" s="30">
        <v>12</v>
      </c>
    </row>
    <row r="218" spans="1:8" x14ac:dyDescent="0.25">
      <c r="A218" s="30"/>
      <c r="B218" s="30" t="s">
        <v>2636</v>
      </c>
      <c r="C218" s="30" t="s">
        <v>593</v>
      </c>
      <c r="D218" s="30" t="s">
        <v>48</v>
      </c>
      <c r="E218" s="30"/>
      <c r="F218" s="30" t="s">
        <v>2636</v>
      </c>
      <c r="G218" s="30" t="s">
        <v>593</v>
      </c>
      <c r="H218" s="30" t="s">
        <v>48</v>
      </c>
    </row>
    <row r="219" spans="1:8" x14ac:dyDescent="0.25">
      <c r="A219" s="30"/>
      <c r="B219" s="30" t="s">
        <v>2637</v>
      </c>
      <c r="C219" s="30">
        <v>8</v>
      </c>
      <c r="D219" s="328">
        <v>0.123</v>
      </c>
      <c r="E219" s="30"/>
      <c r="F219" s="30" t="s">
        <v>2637</v>
      </c>
      <c r="G219" s="30">
        <v>0</v>
      </c>
      <c r="H219" s="327">
        <v>0</v>
      </c>
    </row>
    <row r="220" spans="1:8" x14ac:dyDescent="0.25">
      <c r="A220" s="30"/>
      <c r="B220" s="30" t="s">
        <v>2638</v>
      </c>
      <c r="C220" s="30">
        <v>21</v>
      </c>
      <c r="D220" s="328">
        <v>0.32300000000000001</v>
      </c>
      <c r="E220" s="30"/>
      <c r="F220" s="30" t="s">
        <v>2638</v>
      </c>
      <c r="G220" s="30">
        <v>4</v>
      </c>
      <c r="H220" s="328">
        <v>0.33329999999999999</v>
      </c>
    </row>
    <row r="221" spans="1:8" x14ac:dyDescent="0.25">
      <c r="A221" s="30"/>
      <c r="B221" s="30" t="s">
        <v>2639</v>
      </c>
      <c r="C221" s="30">
        <v>22</v>
      </c>
      <c r="D221" s="328">
        <v>0.33839999999999998</v>
      </c>
      <c r="E221" s="30"/>
      <c r="F221" s="30" t="s">
        <v>2639</v>
      </c>
      <c r="G221" s="30">
        <v>7</v>
      </c>
      <c r="H221" s="328">
        <v>0.58330000000000004</v>
      </c>
    </row>
    <row r="222" spans="1:8" x14ac:dyDescent="0.25">
      <c r="A222" s="30"/>
      <c r="B222" s="30" t="s">
        <v>2640</v>
      </c>
      <c r="C222" s="30">
        <v>13</v>
      </c>
      <c r="D222" s="327">
        <v>0.2</v>
      </c>
      <c r="E222" s="30"/>
      <c r="F222" s="30" t="s">
        <v>2640</v>
      </c>
      <c r="G222" s="30">
        <v>0</v>
      </c>
      <c r="H222" s="327">
        <v>0</v>
      </c>
    </row>
    <row r="223" spans="1:8" x14ac:dyDescent="0.25">
      <c r="A223" s="30"/>
      <c r="B223" s="30" t="s">
        <v>2641</v>
      </c>
      <c r="C223" s="30">
        <v>1</v>
      </c>
      <c r="D223" s="328">
        <v>1.5299999999999999E-2</v>
      </c>
      <c r="E223" s="30"/>
      <c r="F223" s="30" t="s">
        <v>2641</v>
      </c>
      <c r="G223" s="30">
        <v>1</v>
      </c>
      <c r="H223" s="328">
        <v>8.3299999999999999E-2</v>
      </c>
    </row>
    <row r="224" spans="1:8" x14ac:dyDescent="0.25">
      <c r="D224" s="214"/>
      <c r="H224" s="214"/>
    </row>
    <row r="225" spans="2:8" x14ac:dyDescent="0.25">
      <c r="D225" s="249"/>
      <c r="H225" s="249"/>
    </row>
    <row r="229" spans="2:8" x14ac:dyDescent="0.25">
      <c r="D229" s="248" t="s">
        <v>2657</v>
      </c>
    </row>
    <row r="231" spans="2:8" x14ac:dyDescent="0.25">
      <c r="B231" s="254" t="s">
        <v>2634</v>
      </c>
      <c r="C231" s="254"/>
      <c r="D231" s="254">
        <v>14</v>
      </c>
    </row>
    <row r="232" spans="2:8" x14ac:dyDescent="0.25">
      <c r="B232" s="254" t="s">
        <v>2636</v>
      </c>
      <c r="C232" s="254" t="s">
        <v>593</v>
      </c>
      <c r="D232" s="254" t="s">
        <v>48</v>
      </c>
    </row>
    <row r="233" spans="2:8" x14ac:dyDescent="0.25">
      <c r="B233" s="254" t="s">
        <v>2637</v>
      </c>
      <c r="C233">
        <v>0</v>
      </c>
      <c r="D233" s="215">
        <v>0</v>
      </c>
      <c r="H233" s="249"/>
    </row>
    <row r="234" spans="2:8" x14ac:dyDescent="0.25">
      <c r="B234" s="254" t="s">
        <v>2638</v>
      </c>
      <c r="C234">
        <v>8</v>
      </c>
      <c r="D234" s="220">
        <v>0.57140000000000002</v>
      </c>
      <c r="H234" s="249"/>
    </row>
    <row r="235" spans="2:8" x14ac:dyDescent="0.25">
      <c r="B235" s="254" t="s">
        <v>2639</v>
      </c>
      <c r="C235">
        <v>5</v>
      </c>
      <c r="D235" s="220">
        <v>0.35709999999999997</v>
      </c>
      <c r="G235" s="254"/>
      <c r="H235" s="214"/>
    </row>
    <row r="236" spans="2:8" x14ac:dyDescent="0.25">
      <c r="B236" s="254" t="s">
        <v>2640</v>
      </c>
      <c r="C236">
        <v>1</v>
      </c>
      <c r="D236" s="220">
        <v>7.1400000000000005E-2</v>
      </c>
      <c r="G236" s="254"/>
      <c r="H236" s="214"/>
    </row>
    <row r="237" spans="2:8" x14ac:dyDescent="0.25">
      <c r="B237" s="254" t="s">
        <v>2641</v>
      </c>
      <c r="C237">
        <v>0</v>
      </c>
      <c r="D237" s="215">
        <v>0</v>
      </c>
      <c r="G237" s="254"/>
      <c r="H237" s="214"/>
    </row>
    <row r="238" spans="2:8" x14ac:dyDescent="0.25">
      <c r="B238" s="254"/>
      <c r="D238" s="220"/>
      <c r="G238" s="254"/>
      <c r="H238" s="214"/>
    </row>
    <row r="239" spans="2:8" x14ac:dyDescent="0.25">
      <c r="B239" s="254"/>
      <c r="C239" s="2"/>
      <c r="D239" s="214"/>
      <c r="G239" s="254"/>
      <c r="H239" s="214"/>
    </row>
    <row r="241" spans="2:8" x14ac:dyDescent="0.25">
      <c r="D241" s="248" t="s">
        <v>2658</v>
      </c>
    </row>
    <row r="243" spans="2:8" x14ac:dyDescent="0.25">
      <c r="B243" s="254"/>
      <c r="C243" s="254"/>
      <c r="D243" s="254"/>
      <c r="F243" t="s">
        <v>2635</v>
      </c>
      <c r="H243">
        <v>5</v>
      </c>
    </row>
    <row r="244" spans="2:8" x14ac:dyDescent="0.25">
      <c r="B244" s="254"/>
      <c r="C244" s="254"/>
      <c r="D244" s="254"/>
      <c r="F244" t="s">
        <v>2636</v>
      </c>
      <c r="G244" t="s">
        <v>593</v>
      </c>
      <c r="H244" t="s">
        <v>48</v>
      </c>
    </row>
    <row r="245" spans="2:8" x14ac:dyDescent="0.25">
      <c r="B245" s="254"/>
      <c r="C245" s="254"/>
      <c r="D245" s="256"/>
      <c r="F245" t="s">
        <v>2637</v>
      </c>
      <c r="G245">
        <v>0</v>
      </c>
      <c r="H245" s="214">
        <v>0</v>
      </c>
    </row>
    <row r="246" spans="2:8" x14ac:dyDescent="0.25">
      <c r="B246" s="254"/>
      <c r="C246" s="254"/>
      <c r="D246" s="256"/>
      <c r="F246" t="s">
        <v>2638</v>
      </c>
      <c r="G246">
        <v>3</v>
      </c>
      <c r="H246" s="214">
        <v>0.6</v>
      </c>
    </row>
    <row r="247" spans="2:8" x14ac:dyDescent="0.25">
      <c r="B247" s="254"/>
      <c r="C247" s="254"/>
      <c r="D247" s="256"/>
      <c r="F247" t="s">
        <v>2639</v>
      </c>
      <c r="G247">
        <v>1</v>
      </c>
      <c r="H247" s="214">
        <v>0.2</v>
      </c>
    </row>
    <row r="248" spans="2:8" x14ac:dyDescent="0.25">
      <c r="B248" s="254"/>
      <c r="C248" s="254"/>
      <c r="D248" s="256"/>
      <c r="F248" t="s">
        <v>2640</v>
      </c>
      <c r="G248">
        <v>0</v>
      </c>
      <c r="H248" s="214">
        <v>0</v>
      </c>
    </row>
    <row r="249" spans="2:8" x14ac:dyDescent="0.25">
      <c r="B249" s="254"/>
      <c r="C249" s="254"/>
      <c r="D249" s="214"/>
      <c r="F249" t="s">
        <v>2641</v>
      </c>
      <c r="G249">
        <v>1</v>
      </c>
      <c r="H249" s="214">
        <v>0.2</v>
      </c>
    </row>
    <row r="250" spans="2:8" x14ac:dyDescent="0.25">
      <c r="B250" s="254"/>
      <c r="C250" s="254"/>
      <c r="D250" s="214"/>
      <c r="H250" s="214"/>
    </row>
    <row r="251" spans="2:8" x14ac:dyDescent="0.25">
      <c r="B251" s="254"/>
      <c r="C251" s="254"/>
      <c r="D251" s="214"/>
      <c r="H251" s="214"/>
    </row>
    <row r="252" spans="2:8" x14ac:dyDescent="0.25">
      <c r="B252" s="254"/>
      <c r="C252" s="254"/>
      <c r="D252" s="214"/>
      <c r="H252" s="214"/>
    </row>
    <row r="253" spans="2:8" x14ac:dyDescent="0.25">
      <c r="B253" s="254"/>
      <c r="C253" s="254"/>
      <c r="D253" s="214"/>
      <c r="H253" s="214"/>
    </row>
    <row r="254" spans="2:8" x14ac:dyDescent="0.25">
      <c r="D254" s="248" t="s">
        <v>2659</v>
      </c>
    </row>
    <row r="256" spans="2:8" x14ac:dyDescent="0.25">
      <c r="B256" s="254"/>
      <c r="C256" s="254"/>
      <c r="D256" s="254"/>
      <c r="F256" t="s">
        <v>2635</v>
      </c>
      <c r="H256">
        <v>6</v>
      </c>
    </row>
    <row r="257" spans="2:8" x14ac:dyDescent="0.25">
      <c r="B257" s="254"/>
      <c r="C257" s="254"/>
      <c r="D257" s="254"/>
      <c r="F257" t="s">
        <v>2636</v>
      </c>
      <c r="G257" t="s">
        <v>593</v>
      </c>
      <c r="H257" t="s">
        <v>48</v>
      </c>
    </row>
    <row r="258" spans="2:8" x14ac:dyDescent="0.25">
      <c r="B258" s="254"/>
      <c r="C258" s="254"/>
      <c r="D258" s="256"/>
      <c r="F258" t="s">
        <v>2637</v>
      </c>
      <c r="G258">
        <v>0</v>
      </c>
      <c r="H258" s="214">
        <v>0</v>
      </c>
    </row>
    <row r="259" spans="2:8" x14ac:dyDescent="0.25">
      <c r="B259" s="254"/>
      <c r="C259" s="254"/>
      <c r="D259" s="256"/>
      <c r="F259" t="s">
        <v>2638</v>
      </c>
      <c r="G259">
        <v>1</v>
      </c>
      <c r="H259" s="214">
        <v>0.16159999999999999</v>
      </c>
    </row>
    <row r="260" spans="2:8" x14ac:dyDescent="0.25">
      <c r="B260" s="254"/>
      <c r="C260" s="254"/>
      <c r="D260" s="256"/>
      <c r="F260" t="s">
        <v>2639</v>
      </c>
      <c r="G260">
        <v>5</v>
      </c>
      <c r="H260" s="249">
        <v>0.83830000000000005</v>
      </c>
    </row>
    <row r="261" spans="2:8" x14ac:dyDescent="0.25">
      <c r="B261" s="254"/>
      <c r="C261" s="254"/>
      <c r="D261" s="256"/>
      <c r="F261" t="s">
        <v>2640</v>
      </c>
      <c r="G261">
        <v>0</v>
      </c>
      <c r="H261" s="214">
        <v>0</v>
      </c>
    </row>
    <row r="262" spans="2:8" x14ac:dyDescent="0.25">
      <c r="B262" s="254"/>
      <c r="C262" s="254"/>
      <c r="D262" s="214"/>
      <c r="F262" t="s">
        <v>2641</v>
      </c>
      <c r="G262">
        <v>0</v>
      </c>
      <c r="H262" s="214">
        <v>0</v>
      </c>
    </row>
    <row r="263" spans="2:8" x14ac:dyDescent="0.25">
      <c r="B263" s="254"/>
      <c r="C263" s="254"/>
      <c r="D263" s="214"/>
      <c r="H263" s="214"/>
    </row>
    <row r="264" spans="2:8" x14ac:dyDescent="0.25">
      <c r="B264" s="254"/>
      <c r="C264" s="254"/>
      <c r="D264" s="214"/>
      <c r="H264" s="214"/>
    </row>
    <row r="267" spans="2:8" x14ac:dyDescent="0.25">
      <c r="D267" s="248" t="s">
        <v>2660</v>
      </c>
    </row>
    <row r="269" spans="2:8" x14ac:dyDescent="0.25">
      <c r="B269" s="254" t="s">
        <v>2634</v>
      </c>
      <c r="C269" s="254"/>
      <c r="D269" s="254">
        <v>30</v>
      </c>
    </row>
    <row r="270" spans="2:8" x14ac:dyDescent="0.25">
      <c r="B270" s="254" t="s">
        <v>2636</v>
      </c>
      <c r="C270" s="254" t="s">
        <v>593</v>
      </c>
      <c r="D270" s="254" t="s">
        <v>48</v>
      </c>
    </row>
    <row r="271" spans="2:8" x14ac:dyDescent="0.25">
      <c r="B271" s="254" t="s">
        <v>2637</v>
      </c>
      <c r="C271" s="254">
        <v>7</v>
      </c>
      <c r="D271" s="256">
        <v>0.23330000000000001</v>
      </c>
      <c r="H271" s="214"/>
    </row>
    <row r="272" spans="2:8" x14ac:dyDescent="0.25">
      <c r="B272" s="254" t="s">
        <v>2638</v>
      </c>
      <c r="C272" s="254">
        <v>9</v>
      </c>
      <c r="D272" s="258">
        <v>0.3</v>
      </c>
      <c r="H272" s="249"/>
    </row>
    <row r="273" spans="2:9" x14ac:dyDescent="0.25">
      <c r="B273" s="254" t="s">
        <v>2639</v>
      </c>
      <c r="C273" s="254">
        <v>7</v>
      </c>
      <c r="D273" s="256">
        <v>0.23330000000000001</v>
      </c>
      <c r="H273" s="249"/>
    </row>
    <row r="274" spans="2:9" x14ac:dyDescent="0.25">
      <c r="B274" s="254" t="s">
        <v>2640</v>
      </c>
      <c r="C274" s="254">
        <v>6</v>
      </c>
      <c r="D274" s="258">
        <v>0.2</v>
      </c>
      <c r="H274" s="249"/>
    </row>
    <row r="275" spans="2:9" x14ac:dyDescent="0.25">
      <c r="B275" s="254" t="s">
        <v>2641</v>
      </c>
      <c r="C275" s="254">
        <v>1</v>
      </c>
      <c r="D275" s="256">
        <v>3.3300000000000003E-2</v>
      </c>
      <c r="H275" s="214"/>
    </row>
    <row r="276" spans="2:9" x14ac:dyDescent="0.25">
      <c r="B276" s="254"/>
      <c r="C276" s="254"/>
      <c r="D276" s="258"/>
      <c r="H276" s="214"/>
    </row>
    <row r="277" spans="2:9" x14ac:dyDescent="0.25">
      <c r="B277" s="254"/>
      <c r="C277" s="254"/>
      <c r="D277" s="258"/>
      <c r="H277" s="214"/>
    </row>
    <row r="278" spans="2:9" x14ac:dyDescent="0.25">
      <c r="B278" s="254"/>
      <c r="C278" s="254"/>
      <c r="D278" s="258"/>
      <c r="H278" s="214"/>
    </row>
    <row r="279" spans="2:9" x14ac:dyDescent="0.25">
      <c r="D279" s="248" t="s">
        <v>2661</v>
      </c>
      <c r="H279" s="214"/>
    </row>
    <row r="280" spans="2:9" x14ac:dyDescent="0.25">
      <c r="H280" s="214"/>
    </row>
    <row r="281" spans="2:9" x14ac:dyDescent="0.25">
      <c r="B281" s="254" t="s">
        <v>2634</v>
      </c>
      <c r="C281" s="254"/>
      <c r="D281" s="254">
        <v>12</v>
      </c>
      <c r="F281" s="254" t="s">
        <v>2635</v>
      </c>
      <c r="G281" s="254"/>
      <c r="H281" s="254">
        <v>1</v>
      </c>
    </row>
    <row r="282" spans="2:9" x14ac:dyDescent="0.25">
      <c r="B282" s="254" t="s">
        <v>2636</v>
      </c>
      <c r="C282" s="254" t="s">
        <v>593</v>
      </c>
      <c r="D282" s="254" t="s">
        <v>48</v>
      </c>
      <c r="F282" s="254" t="s">
        <v>2636</v>
      </c>
      <c r="G282" s="254" t="s">
        <v>593</v>
      </c>
      <c r="H282" s="254" t="s">
        <v>48</v>
      </c>
    </row>
    <row r="283" spans="2:9" x14ac:dyDescent="0.25">
      <c r="B283" s="254" t="s">
        <v>2637</v>
      </c>
      <c r="C283" s="254">
        <v>1</v>
      </c>
      <c r="D283" s="256">
        <v>8.3299999999999999E-2</v>
      </c>
      <c r="F283" s="254" t="s">
        <v>2637</v>
      </c>
      <c r="G283" s="254">
        <v>0</v>
      </c>
      <c r="H283" s="258"/>
      <c r="I283" t="s">
        <v>2662</v>
      </c>
    </row>
    <row r="284" spans="2:9" x14ac:dyDescent="0.25">
      <c r="B284" s="254" t="s">
        <v>2638</v>
      </c>
      <c r="C284" s="254">
        <v>4</v>
      </c>
      <c r="D284" s="256">
        <v>0.33329999999999999</v>
      </c>
      <c r="F284" s="254" t="s">
        <v>2638</v>
      </c>
      <c r="G284" s="254">
        <v>0</v>
      </c>
      <c r="H284" s="258"/>
    </row>
    <row r="285" spans="2:9" x14ac:dyDescent="0.25">
      <c r="B285" s="254" t="s">
        <v>2639</v>
      </c>
      <c r="C285" s="254">
        <v>1</v>
      </c>
      <c r="D285" s="256">
        <v>8.3299999999999999E-2</v>
      </c>
      <c r="F285" s="254" t="s">
        <v>2639</v>
      </c>
      <c r="G285" s="254">
        <v>1</v>
      </c>
      <c r="H285" s="258">
        <v>1</v>
      </c>
    </row>
    <row r="286" spans="2:9" x14ac:dyDescent="0.25">
      <c r="B286" s="254" t="s">
        <v>2640</v>
      </c>
      <c r="C286" s="254">
        <v>6</v>
      </c>
      <c r="D286" s="258">
        <v>0.5</v>
      </c>
      <c r="F286" s="254" t="s">
        <v>2640</v>
      </c>
      <c r="G286" s="254">
        <v>0</v>
      </c>
      <c r="H286" s="258"/>
    </row>
    <row r="287" spans="2:9" x14ac:dyDescent="0.25">
      <c r="B287" s="254" t="s">
        <v>2641</v>
      </c>
      <c r="C287" s="254">
        <v>0</v>
      </c>
      <c r="D287" s="258">
        <v>0</v>
      </c>
      <c r="F287" s="254" t="s">
        <v>2641</v>
      </c>
      <c r="G287" s="254">
        <v>0</v>
      </c>
      <c r="H287" s="258"/>
    </row>
    <row r="288" spans="2:9" x14ac:dyDescent="0.25">
      <c r="B288" s="254"/>
      <c r="C288" s="254"/>
      <c r="D288" s="258"/>
    </row>
    <row r="289" spans="2:8" x14ac:dyDescent="0.25">
      <c r="B289" s="254"/>
      <c r="C289" s="254"/>
      <c r="D289" s="258"/>
    </row>
    <row r="290" spans="2:8" x14ac:dyDescent="0.25">
      <c r="B290" s="254"/>
      <c r="C290" s="254"/>
      <c r="D290" s="258"/>
    </row>
    <row r="291" spans="2:8" x14ac:dyDescent="0.25">
      <c r="D291" s="248" t="s">
        <v>2696</v>
      </c>
      <c r="G291">
        <v>9</v>
      </c>
      <c r="H291" s="214"/>
    </row>
    <row r="292" spans="2:8" x14ac:dyDescent="0.25">
      <c r="H292" s="214"/>
    </row>
    <row r="293" spans="2:8" x14ac:dyDescent="0.25">
      <c r="B293" s="122" t="s">
        <v>2634</v>
      </c>
      <c r="C293" s="122"/>
      <c r="D293" s="122">
        <v>9</v>
      </c>
      <c r="F293" s="254"/>
      <c r="G293" s="254"/>
      <c r="H293" s="254"/>
    </row>
    <row r="294" spans="2:8" x14ac:dyDescent="0.25">
      <c r="B294" s="122" t="s">
        <v>2636</v>
      </c>
      <c r="C294" s="122" t="s">
        <v>593</v>
      </c>
      <c r="D294" s="122" t="s">
        <v>48</v>
      </c>
      <c r="F294" s="254"/>
      <c r="G294" s="254"/>
      <c r="H294" s="254"/>
    </row>
    <row r="295" spans="2:8" x14ac:dyDescent="0.25">
      <c r="B295" s="122" t="s">
        <v>2637</v>
      </c>
      <c r="C295" s="122">
        <v>0</v>
      </c>
      <c r="D295" s="330"/>
      <c r="F295" s="254"/>
      <c r="G295" s="254"/>
      <c r="H295" s="258"/>
    </row>
    <row r="296" spans="2:8" x14ac:dyDescent="0.25">
      <c r="B296" s="122" t="s">
        <v>2638</v>
      </c>
      <c r="C296" s="122">
        <v>0</v>
      </c>
      <c r="D296" s="330"/>
      <c r="F296" s="254"/>
      <c r="G296" s="254"/>
      <c r="H296" s="258"/>
    </row>
    <row r="297" spans="2:8" x14ac:dyDescent="0.25">
      <c r="B297" s="122" t="s">
        <v>2639</v>
      </c>
      <c r="C297" s="122">
        <v>1</v>
      </c>
      <c r="D297" s="330">
        <v>1</v>
      </c>
      <c r="F297" s="254"/>
      <c r="G297" s="254"/>
      <c r="H297" s="258"/>
    </row>
    <row r="298" spans="2:8" x14ac:dyDescent="0.25">
      <c r="B298" s="122" t="s">
        <v>2640</v>
      </c>
      <c r="C298" s="122">
        <v>0</v>
      </c>
      <c r="D298" s="330"/>
      <c r="F298" s="254"/>
      <c r="G298" s="254"/>
      <c r="H298" s="258"/>
    </row>
    <row r="299" spans="2:8" x14ac:dyDescent="0.25">
      <c r="B299" s="122" t="s">
        <v>2641</v>
      </c>
      <c r="C299" s="122">
        <v>0</v>
      </c>
      <c r="D299" s="331"/>
      <c r="F299" s="254"/>
      <c r="G299" s="254"/>
      <c r="H299" s="258"/>
    </row>
    <row r="300" spans="2:8" x14ac:dyDescent="0.25">
      <c r="B300" s="254"/>
      <c r="C300" s="254"/>
      <c r="D300" s="258"/>
    </row>
    <row r="301" spans="2:8" x14ac:dyDescent="0.25">
      <c r="B301" s="254"/>
      <c r="C301" s="254"/>
      <c r="D301" s="258"/>
    </row>
    <row r="302" spans="2:8" x14ac:dyDescent="0.25">
      <c r="B302" s="254"/>
      <c r="C302" s="254"/>
      <c r="D302" s="258"/>
    </row>
    <row r="303" spans="2:8" x14ac:dyDescent="0.25">
      <c r="D303" s="248" t="s">
        <v>2697</v>
      </c>
    </row>
    <row r="305" spans="2:8" x14ac:dyDescent="0.25">
      <c r="F305" t="s">
        <v>2635</v>
      </c>
      <c r="H305">
        <v>58</v>
      </c>
    </row>
    <row r="306" spans="2:8" x14ac:dyDescent="0.25">
      <c r="F306" t="s">
        <v>2636</v>
      </c>
      <c r="G306" t="s">
        <v>593</v>
      </c>
      <c r="H306" t="s">
        <v>48</v>
      </c>
    </row>
    <row r="307" spans="2:8" x14ac:dyDescent="0.25">
      <c r="D307" s="214"/>
      <c r="F307" t="s">
        <v>2637</v>
      </c>
      <c r="G307">
        <v>4</v>
      </c>
      <c r="H307" s="249">
        <v>6.8900000000000003E-2</v>
      </c>
    </row>
    <row r="308" spans="2:8" x14ac:dyDescent="0.25">
      <c r="D308" s="214"/>
      <c r="F308" t="s">
        <v>2638</v>
      </c>
      <c r="G308">
        <v>14</v>
      </c>
      <c r="H308" s="249">
        <v>0.24129999999999999</v>
      </c>
    </row>
    <row r="309" spans="2:8" x14ac:dyDescent="0.25">
      <c r="D309" s="214"/>
      <c r="F309" t="s">
        <v>2639</v>
      </c>
      <c r="G309">
        <v>29</v>
      </c>
      <c r="H309" s="214">
        <v>0.5</v>
      </c>
    </row>
    <row r="310" spans="2:8" x14ac:dyDescent="0.25">
      <c r="D310" s="214"/>
      <c r="F310" t="s">
        <v>2640</v>
      </c>
      <c r="G310">
        <v>4</v>
      </c>
      <c r="H310" s="249">
        <v>6.8900000000000003E-2</v>
      </c>
    </row>
    <row r="311" spans="2:8" x14ac:dyDescent="0.25">
      <c r="D311" s="214"/>
      <c r="F311" t="s">
        <v>2641</v>
      </c>
      <c r="G311">
        <v>7</v>
      </c>
      <c r="H311" s="249">
        <v>0.1206</v>
      </c>
    </row>
    <row r="312" spans="2:8" x14ac:dyDescent="0.25">
      <c r="D312" s="214"/>
      <c r="H312" s="214"/>
    </row>
    <row r="313" spans="2:8" x14ac:dyDescent="0.25">
      <c r="H313" s="214"/>
    </row>
    <row r="317" spans="2:8" x14ac:dyDescent="0.25">
      <c r="D317" s="248" t="s">
        <v>2663</v>
      </c>
    </row>
    <row r="319" spans="2:8" x14ac:dyDescent="0.25">
      <c r="B319" s="254"/>
      <c r="C319" s="254"/>
      <c r="D319" s="254"/>
      <c r="F319" t="s">
        <v>2635</v>
      </c>
      <c r="H319">
        <v>19</v>
      </c>
    </row>
    <row r="320" spans="2:8" x14ac:dyDescent="0.25">
      <c r="B320" s="254"/>
      <c r="C320" s="254"/>
      <c r="D320" s="254"/>
      <c r="F320" t="s">
        <v>2636</v>
      </c>
      <c r="G320" t="s">
        <v>593</v>
      </c>
      <c r="H320" t="s">
        <v>48</v>
      </c>
    </row>
    <row r="321" spans="2:8" x14ac:dyDescent="0.25">
      <c r="B321" s="254"/>
      <c r="C321" s="254"/>
      <c r="D321" s="254"/>
      <c r="F321" t="s">
        <v>2637</v>
      </c>
      <c r="G321">
        <v>3</v>
      </c>
      <c r="H321" s="249">
        <v>0.1578</v>
      </c>
    </row>
    <row r="322" spans="2:8" x14ac:dyDescent="0.25">
      <c r="B322" s="254"/>
      <c r="C322" s="254"/>
      <c r="D322" s="254"/>
      <c r="F322" t="s">
        <v>2638</v>
      </c>
      <c r="G322">
        <v>1</v>
      </c>
      <c r="H322" s="249">
        <v>5.2600000000000001E-2</v>
      </c>
    </row>
    <row r="323" spans="2:8" x14ac:dyDescent="0.25">
      <c r="B323" s="254"/>
      <c r="C323" s="254"/>
      <c r="D323" s="254"/>
      <c r="F323" t="s">
        <v>2639</v>
      </c>
      <c r="G323">
        <v>12</v>
      </c>
      <c r="H323" s="249">
        <v>0.63149999999999995</v>
      </c>
    </row>
    <row r="324" spans="2:8" x14ac:dyDescent="0.25">
      <c r="B324" s="254"/>
      <c r="C324" s="254"/>
      <c r="D324" s="254"/>
      <c r="F324" t="s">
        <v>2640</v>
      </c>
      <c r="G324">
        <v>3</v>
      </c>
      <c r="H324" s="249">
        <v>0.1578</v>
      </c>
    </row>
    <row r="325" spans="2:8" x14ac:dyDescent="0.25">
      <c r="B325" s="254"/>
      <c r="C325" s="254"/>
      <c r="D325" s="254"/>
      <c r="F325" t="s">
        <v>2641</v>
      </c>
      <c r="G325">
        <v>0</v>
      </c>
      <c r="H325" s="214">
        <v>0</v>
      </c>
    </row>
    <row r="326" spans="2:8" x14ac:dyDescent="0.25">
      <c r="B326" s="254"/>
      <c r="C326" s="254"/>
      <c r="D326" s="254"/>
      <c r="H326" s="214"/>
    </row>
    <row r="330" spans="2:8" x14ac:dyDescent="0.25">
      <c r="D330" s="248" t="s">
        <v>2664</v>
      </c>
    </row>
    <row r="332" spans="2:8" x14ac:dyDescent="0.25">
      <c r="B332" s="254"/>
      <c r="C332" s="254"/>
      <c r="D332" s="254"/>
      <c r="F332" t="s">
        <v>2635</v>
      </c>
      <c r="H332">
        <v>3</v>
      </c>
    </row>
    <row r="333" spans="2:8" x14ac:dyDescent="0.25">
      <c r="B333" s="254"/>
      <c r="C333" s="254"/>
      <c r="D333" s="254"/>
      <c r="F333" t="s">
        <v>2636</v>
      </c>
      <c r="G333" t="s">
        <v>593</v>
      </c>
      <c r="H333" t="s">
        <v>48</v>
      </c>
    </row>
    <row r="334" spans="2:8" x14ac:dyDescent="0.25">
      <c r="B334" s="254"/>
      <c r="C334" s="254"/>
      <c r="D334" s="254"/>
      <c r="F334" t="s">
        <v>2637</v>
      </c>
      <c r="G334">
        <v>0</v>
      </c>
      <c r="H334" s="214"/>
    </row>
    <row r="335" spans="2:8" x14ac:dyDescent="0.25">
      <c r="B335" s="254"/>
      <c r="C335" s="254"/>
      <c r="D335" s="254"/>
      <c r="F335" t="s">
        <v>2638</v>
      </c>
      <c r="G335">
        <v>1</v>
      </c>
      <c r="H335" s="249">
        <v>0.33329999999999999</v>
      </c>
    </row>
    <row r="336" spans="2:8" x14ac:dyDescent="0.25">
      <c r="B336" s="254"/>
      <c r="C336" s="254"/>
      <c r="D336" s="254"/>
      <c r="F336" t="s">
        <v>2639</v>
      </c>
      <c r="G336">
        <v>2</v>
      </c>
      <c r="H336" s="249">
        <v>0.66659999999999997</v>
      </c>
    </row>
    <row r="337" spans="1:8" x14ac:dyDescent="0.25">
      <c r="B337" s="254"/>
      <c r="C337" s="254"/>
      <c r="D337" s="254"/>
      <c r="F337" t="s">
        <v>2640</v>
      </c>
      <c r="G337">
        <v>0</v>
      </c>
      <c r="H337" s="214"/>
    </row>
    <row r="338" spans="1:8" x14ac:dyDescent="0.25">
      <c r="B338" s="254"/>
      <c r="C338" s="254"/>
      <c r="D338" s="254"/>
      <c r="F338" t="s">
        <v>2641</v>
      </c>
      <c r="G338">
        <v>0</v>
      </c>
      <c r="H338" s="214"/>
    </row>
    <row r="339" spans="1:8" x14ac:dyDescent="0.25">
      <c r="B339" s="254"/>
      <c r="C339" s="254"/>
      <c r="D339" s="254"/>
      <c r="H339" s="214"/>
    </row>
    <row r="344" spans="1:8" x14ac:dyDescent="0.25">
      <c r="D344" s="248" t="s">
        <v>2665</v>
      </c>
    </row>
    <row r="346" spans="1:8" x14ac:dyDescent="0.25">
      <c r="A346" s="254"/>
      <c r="B346" s="254"/>
      <c r="C346" s="254"/>
      <c r="D346" s="254"/>
      <c r="F346" t="s">
        <v>2635</v>
      </c>
      <c r="H346">
        <v>7</v>
      </c>
    </row>
    <row r="347" spans="1:8" x14ac:dyDescent="0.25">
      <c r="A347" s="254"/>
      <c r="B347" s="254"/>
      <c r="C347" s="254"/>
      <c r="D347" s="254"/>
      <c r="F347" t="s">
        <v>2636</v>
      </c>
      <c r="G347" t="s">
        <v>593</v>
      </c>
      <c r="H347" t="s">
        <v>48</v>
      </c>
    </row>
    <row r="348" spans="1:8" x14ac:dyDescent="0.25">
      <c r="A348" s="254"/>
      <c r="B348" s="254"/>
      <c r="C348" s="254"/>
      <c r="D348" s="254"/>
      <c r="F348" t="s">
        <v>2637</v>
      </c>
      <c r="G348">
        <v>0</v>
      </c>
      <c r="H348" s="214"/>
    </row>
    <row r="349" spans="1:8" x14ac:dyDescent="0.25">
      <c r="A349" s="254"/>
      <c r="B349" s="254"/>
      <c r="C349" s="254"/>
      <c r="D349" s="254"/>
      <c r="F349" t="s">
        <v>2638</v>
      </c>
      <c r="G349">
        <v>7</v>
      </c>
      <c r="H349" s="214">
        <v>1</v>
      </c>
    </row>
    <row r="350" spans="1:8" x14ac:dyDescent="0.25">
      <c r="A350" s="254"/>
      <c r="B350" s="254"/>
      <c r="C350" s="254"/>
      <c r="D350" s="254"/>
      <c r="F350" t="s">
        <v>2639</v>
      </c>
      <c r="G350">
        <v>0</v>
      </c>
      <c r="H350" s="214"/>
    </row>
    <row r="351" spans="1:8" x14ac:dyDescent="0.25">
      <c r="A351" s="254"/>
      <c r="B351" s="254"/>
      <c r="C351" s="254"/>
      <c r="D351" s="254"/>
      <c r="F351" t="s">
        <v>2640</v>
      </c>
      <c r="G351">
        <v>0</v>
      </c>
      <c r="H351" s="214"/>
    </row>
    <row r="352" spans="1:8" x14ac:dyDescent="0.25">
      <c r="A352" s="254"/>
      <c r="B352" s="254"/>
      <c r="C352" s="254"/>
      <c r="D352" s="254"/>
      <c r="F352" t="s">
        <v>2641</v>
      </c>
      <c r="G352">
        <v>0</v>
      </c>
      <c r="H352" s="214"/>
    </row>
    <row r="353" spans="1:8" x14ac:dyDescent="0.25">
      <c r="A353" s="254"/>
      <c r="B353" s="254"/>
      <c r="C353" s="254"/>
      <c r="D353" s="254"/>
      <c r="H353" s="214"/>
    </row>
    <row r="354" spans="1:8" x14ac:dyDescent="0.25">
      <c r="H354" s="214"/>
    </row>
    <row r="357" spans="1:8" x14ac:dyDescent="0.25">
      <c r="D357" s="248" t="s">
        <v>2692</v>
      </c>
    </row>
    <row r="359" spans="1:8" x14ac:dyDescent="0.25">
      <c r="B359" s="254"/>
      <c r="C359" s="254"/>
      <c r="D359" s="254"/>
      <c r="F359" t="s">
        <v>2635</v>
      </c>
      <c r="H359">
        <v>29</v>
      </c>
    </row>
    <row r="360" spans="1:8" x14ac:dyDescent="0.25">
      <c r="B360" s="254"/>
      <c r="C360" s="254"/>
      <c r="D360" s="254"/>
      <c r="F360" t="s">
        <v>2636</v>
      </c>
      <c r="G360" t="s">
        <v>593</v>
      </c>
      <c r="H360" t="s">
        <v>48</v>
      </c>
    </row>
    <row r="361" spans="1:8" x14ac:dyDescent="0.25">
      <c r="B361" s="254"/>
      <c r="C361" s="254"/>
      <c r="D361" s="214"/>
      <c r="F361" t="s">
        <v>2637</v>
      </c>
      <c r="G361">
        <v>1</v>
      </c>
      <c r="H361" s="249">
        <v>3.44E-2</v>
      </c>
    </row>
    <row r="362" spans="1:8" x14ac:dyDescent="0.25">
      <c r="B362" s="254"/>
      <c r="C362" s="254"/>
      <c r="D362" s="258"/>
      <c r="F362" t="s">
        <v>2638</v>
      </c>
      <c r="G362">
        <v>5</v>
      </c>
      <c r="H362" s="256">
        <v>0.1724</v>
      </c>
    </row>
    <row r="363" spans="1:8" x14ac:dyDescent="0.25">
      <c r="B363" s="254"/>
      <c r="C363" s="254"/>
      <c r="D363" s="214"/>
      <c r="F363" t="s">
        <v>2639</v>
      </c>
      <c r="G363">
        <v>15</v>
      </c>
      <c r="H363" s="249">
        <v>0.51719999999999999</v>
      </c>
    </row>
    <row r="364" spans="1:8" x14ac:dyDescent="0.25">
      <c r="B364" s="254"/>
      <c r="C364" s="254"/>
      <c r="D364" s="214"/>
      <c r="F364" t="s">
        <v>2640</v>
      </c>
      <c r="G364">
        <v>1</v>
      </c>
      <c r="H364" s="249">
        <v>3.44E-2</v>
      </c>
    </row>
    <row r="365" spans="1:8" x14ac:dyDescent="0.25">
      <c r="B365" s="254"/>
      <c r="C365" s="254"/>
      <c r="D365" s="214"/>
      <c r="F365" t="s">
        <v>2641</v>
      </c>
      <c r="G365">
        <v>7</v>
      </c>
      <c r="H365" s="249">
        <v>0.24129999999999999</v>
      </c>
    </row>
    <row r="366" spans="1:8" x14ac:dyDescent="0.25">
      <c r="B366" s="254"/>
      <c r="C366" s="254"/>
      <c r="D366" s="214"/>
      <c r="H366" s="214"/>
    </row>
    <row r="367" spans="1:8" x14ac:dyDescent="0.25">
      <c r="B367" s="254"/>
    </row>
    <row r="370" spans="3:8" x14ac:dyDescent="0.25">
      <c r="D370" s="248" t="s">
        <v>2666</v>
      </c>
    </row>
    <row r="372" spans="3:8" x14ac:dyDescent="0.25">
      <c r="F372" s="30" t="s">
        <v>2635</v>
      </c>
      <c r="G372" s="30"/>
      <c r="H372" s="30">
        <v>38</v>
      </c>
    </row>
    <row r="373" spans="3:8" x14ac:dyDescent="0.25">
      <c r="F373" s="30" t="s">
        <v>2636</v>
      </c>
      <c r="G373" s="30" t="s">
        <v>593</v>
      </c>
      <c r="H373" s="30" t="s">
        <v>48</v>
      </c>
    </row>
    <row r="374" spans="3:8" x14ac:dyDescent="0.25">
      <c r="C374" s="254"/>
      <c r="D374" s="258"/>
      <c r="F374" s="30" t="s">
        <v>2637</v>
      </c>
      <c r="G374" s="30">
        <v>10</v>
      </c>
      <c r="H374" s="332">
        <v>0.2631</v>
      </c>
    </row>
    <row r="375" spans="3:8" x14ac:dyDescent="0.25">
      <c r="C375" s="254"/>
      <c r="D375" s="258"/>
      <c r="F375" s="30" t="s">
        <v>2638</v>
      </c>
      <c r="G375" s="30">
        <v>7</v>
      </c>
      <c r="H375" s="333">
        <v>0.1842</v>
      </c>
    </row>
    <row r="376" spans="3:8" x14ac:dyDescent="0.25">
      <c r="C376" s="254"/>
      <c r="D376" s="214"/>
      <c r="F376" s="30" t="s">
        <v>2639</v>
      </c>
      <c r="G376" s="30">
        <v>10</v>
      </c>
      <c r="H376" s="333">
        <v>0.2631</v>
      </c>
    </row>
    <row r="377" spans="3:8" x14ac:dyDescent="0.25">
      <c r="C377" s="254"/>
      <c r="D377" s="214"/>
      <c r="F377" s="30" t="s">
        <v>2640</v>
      </c>
      <c r="G377" s="30">
        <v>5</v>
      </c>
      <c r="H377" s="333">
        <v>0.13150000000000001</v>
      </c>
    </row>
    <row r="378" spans="3:8" x14ac:dyDescent="0.25">
      <c r="C378" s="254"/>
      <c r="D378" s="214"/>
      <c r="F378" s="30" t="s">
        <v>2641</v>
      </c>
      <c r="G378" s="30">
        <v>6</v>
      </c>
      <c r="H378" s="479">
        <v>0.1578</v>
      </c>
    </row>
    <row r="379" spans="3:8" x14ac:dyDescent="0.25">
      <c r="C379" s="254"/>
      <c r="D379" s="214"/>
      <c r="H379" s="259"/>
    </row>
    <row r="380" spans="3:8" x14ac:dyDescent="0.25">
      <c r="H380" s="252"/>
    </row>
    <row r="384" spans="3:8" x14ac:dyDescent="0.25">
      <c r="D384" s="248" t="s">
        <v>2693</v>
      </c>
    </row>
    <row r="386" spans="2:8" x14ac:dyDescent="0.25">
      <c r="B386" s="254"/>
      <c r="C386" s="254"/>
      <c r="D386" s="254"/>
      <c r="F386" t="s">
        <v>2635</v>
      </c>
      <c r="H386">
        <v>12</v>
      </c>
    </row>
    <row r="387" spans="2:8" x14ac:dyDescent="0.25">
      <c r="B387" s="254"/>
      <c r="C387" s="254"/>
      <c r="D387" s="254"/>
      <c r="F387" t="s">
        <v>2636</v>
      </c>
      <c r="G387" t="s">
        <v>593</v>
      </c>
      <c r="H387" t="s">
        <v>48</v>
      </c>
    </row>
    <row r="388" spans="2:8" x14ac:dyDescent="0.25">
      <c r="B388" s="254"/>
      <c r="C388" s="254"/>
      <c r="D388" s="258"/>
      <c r="F388" t="s">
        <v>2637</v>
      </c>
      <c r="G388" s="30">
        <v>2</v>
      </c>
      <c r="H388" s="331">
        <v>0.1666</v>
      </c>
    </row>
    <row r="389" spans="2:8" x14ac:dyDescent="0.25">
      <c r="B389" s="254"/>
      <c r="C389" s="254"/>
      <c r="D389" s="258"/>
      <c r="F389" t="s">
        <v>2638</v>
      </c>
      <c r="G389" s="30">
        <v>1</v>
      </c>
      <c r="H389" s="328">
        <v>8.3299999999999999E-2</v>
      </c>
    </row>
    <row r="390" spans="2:8" x14ac:dyDescent="0.25">
      <c r="B390" s="254"/>
      <c r="C390" s="254"/>
      <c r="D390" s="214"/>
      <c r="F390" t="s">
        <v>2639</v>
      </c>
      <c r="G390" s="30">
        <v>4</v>
      </c>
      <c r="H390" s="331">
        <v>0.33329999999999999</v>
      </c>
    </row>
    <row r="391" spans="2:8" x14ac:dyDescent="0.25">
      <c r="B391" s="254"/>
      <c r="C391" s="254"/>
      <c r="D391" s="214"/>
      <c r="F391" t="s">
        <v>2640</v>
      </c>
      <c r="G391" s="30">
        <v>5</v>
      </c>
      <c r="H391" s="331">
        <v>0.41660000000000003</v>
      </c>
    </row>
    <row r="392" spans="2:8" x14ac:dyDescent="0.25">
      <c r="B392" s="254"/>
      <c r="C392" s="254"/>
      <c r="D392" s="214"/>
      <c r="F392" t="s">
        <v>2641</v>
      </c>
      <c r="G392" s="30">
        <v>0</v>
      </c>
      <c r="H392" s="330">
        <v>0</v>
      </c>
    </row>
    <row r="393" spans="2:8" x14ac:dyDescent="0.25">
      <c r="B393" s="254"/>
      <c r="C393" s="254"/>
      <c r="D393" s="214"/>
      <c r="G393" s="258"/>
      <c r="H393" s="214"/>
    </row>
    <row r="397" spans="2:8" x14ac:dyDescent="0.25">
      <c r="D397" s="248" t="s">
        <v>2667</v>
      </c>
    </row>
    <row r="399" spans="2:8" x14ac:dyDescent="0.25">
      <c r="B399" s="254"/>
      <c r="C399" s="254"/>
      <c r="D399" s="254"/>
      <c r="F399" t="s">
        <v>2635</v>
      </c>
      <c r="H399">
        <v>19</v>
      </c>
    </row>
    <row r="400" spans="2:8" x14ac:dyDescent="0.25">
      <c r="B400" s="254"/>
      <c r="C400" s="254"/>
      <c r="D400" s="254"/>
      <c r="F400" t="s">
        <v>2636</v>
      </c>
      <c r="G400" t="s">
        <v>593</v>
      </c>
      <c r="H400" t="s">
        <v>48</v>
      </c>
    </row>
    <row r="401" spans="2:8" x14ac:dyDescent="0.25">
      <c r="B401" s="254"/>
      <c r="C401" s="254"/>
      <c r="D401" s="254"/>
      <c r="F401" t="s">
        <v>2637</v>
      </c>
      <c r="G401" s="30">
        <v>8</v>
      </c>
      <c r="H401" s="331">
        <v>0.42099999999999999</v>
      </c>
    </row>
    <row r="402" spans="2:8" x14ac:dyDescent="0.25">
      <c r="B402" s="254"/>
      <c r="C402" s="254"/>
      <c r="D402" s="254"/>
      <c r="F402" t="s">
        <v>2638</v>
      </c>
      <c r="G402" s="30">
        <v>4</v>
      </c>
      <c r="H402" s="328">
        <v>0.21049999999999999</v>
      </c>
    </row>
    <row r="403" spans="2:8" x14ac:dyDescent="0.25">
      <c r="B403" s="254"/>
      <c r="C403" s="254"/>
      <c r="D403" s="254"/>
      <c r="F403" t="s">
        <v>2639</v>
      </c>
      <c r="G403" s="30">
        <v>1</v>
      </c>
      <c r="H403" s="331">
        <v>5.2600000000000001E-2</v>
      </c>
    </row>
    <row r="404" spans="2:8" x14ac:dyDescent="0.25">
      <c r="B404" s="254"/>
      <c r="C404" s="254"/>
      <c r="D404" s="254"/>
      <c r="F404" t="s">
        <v>2640</v>
      </c>
      <c r="G404" s="30">
        <v>0</v>
      </c>
      <c r="H404" s="330">
        <v>0</v>
      </c>
    </row>
    <row r="405" spans="2:8" x14ac:dyDescent="0.25">
      <c r="B405" s="254"/>
      <c r="C405" s="254"/>
      <c r="D405" s="254"/>
      <c r="F405" t="s">
        <v>2641</v>
      </c>
      <c r="G405" s="30">
        <v>6</v>
      </c>
      <c r="H405" s="331">
        <v>0.31569999999999998</v>
      </c>
    </row>
    <row r="406" spans="2:8" x14ac:dyDescent="0.25">
      <c r="B406" s="254"/>
      <c r="C406" s="254"/>
      <c r="D406" s="254"/>
      <c r="H406" s="214"/>
    </row>
    <row r="407" spans="2:8" x14ac:dyDescent="0.25">
      <c r="H407" s="249"/>
    </row>
    <row r="410" spans="2:8" x14ac:dyDescent="0.25">
      <c r="D410" s="248" t="s">
        <v>2668</v>
      </c>
    </row>
    <row r="411" spans="2:8" hidden="1" x14ac:dyDescent="0.25"/>
    <row r="412" spans="2:8" hidden="1" x14ac:dyDescent="0.25">
      <c r="B412" s="254"/>
      <c r="C412" s="254"/>
      <c r="D412" s="254"/>
      <c r="F412" t="s">
        <v>2635</v>
      </c>
      <c r="H412">
        <v>19</v>
      </c>
    </row>
    <row r="413" spans="2:8" hidden="1" x14ac:dyDescent="0.25">
      <c r="B413" s="254"/>
      <c r="C413" s="254"/>
      <c r="D413" s="254"/>
      <c r="F413" t="s">
        <v>2636</v>
      </c>
      <c r="G413" t="s">
        <v>593</v>
      </c>
      <c r="H413" t="s">
        <v>48</v>
      </c>
    </row>
    <row r="414" spans="2:8" hidden="1" x14ac:dyDescent="0.25">
      <c r="B414" s="254"/>
      <c r="C414" s="254"/>
      <c r="D414" s="254"/>
      <c r="F414" t="s">
        <v>2637</v>
      </c>
      <c r="H414" s="249"/>
    </row>
    <row r="415" spans="2:8" hidden="1" x14ac:dyDescent="0.25">
      <c r="B415" s="254"/>
      <c r="C415" s="254"/>
      <c r="D415" s="254"/>
      <c r="F415" t="s">
        <v>2638</v>
      </c>
      <c r="H415" s="249"/>
    </row>
    <row r="416" spans="2:8" hidden="1" x14ac:dyDescent="0.25">
      <c r="B416" s="254"/>
      <c r="C416" s="254"/>
      <c r="D416" s="254"/>
      <c r="F416" t="s">
        <v>2639</v>
      </c>
      <c r="H416" s="249"/>
    </row>
    <row r="417" spans="2:8" hidden="1" x14ac:dyDescent="0.25">
      <c r="B417" s="254"/>
      <c r="C417" s="254"/>
      <c r="D417" s="254"/>
      <c r="F417" t="s">
        <v>2640</v>
      </c>
      <c r="H417" s="249"/>
    </row>
    <row r="418" spans="2:8" hidden="1" x14ac:dyDescent="0.25">
      <c r="B418" s="254"/>
      <c r="C418" s="254"/>
      <c r="D418" s="254"/>
      <c r="F418" t="s">
        <v>2641</v>
      </c>
      <c r="H418" s="249"/>
    </row>
    <row r="419" spans="2:8" hidden="1" x14ac:dyDescent="0.25">
      <c r="B419" s="254"/>
      <c r="C419" s="254"/>
      <c r="D419" s="254"/>
      <c r="F419" t="s">
        <v>2669</v>
      </c>
      <c r="H419" s="214"/>
    </row>
    <row r="420" spans="2:8" hidden="1" x14ac:dyDescent="0.25">
      <c r="H420" s="249"/>
    </row>
    <row r="421" spans="2:8" hidden="1" x14ac:dyDescent="0.25"/>
    <row r="422" spans="2:8" hidden="1" x14ac:dyDescent="0.25">
      <c r="B422" t="s">
        <v>2670</v>
      </c>
      <c r="D422">
        <v>2</v>
      </c>
    </row>
    <row r="423" spans="2:8" hidden="1" x14ac:dyDescent="0.25">
      <c r="B423" t="s">
        <v>2636</v>
      </c>
      <c r="C423" t="s">
        <v>593</v>
      </c>
      <c r="D423" t="s">
        <v>48</v>
      </c>
    </row>
    <row r="424" spans="2:8" hidden="1" x14ac:dyDescent="0.25">
      <c r="B424" t="s">
        <v>2637</v>
      </c>
      <c r="D424" s="249"/>
    </row>
    <row r="425" spans="2:8" hidden="1" x14ac:dyDescent="0.25">
      <c r="B425" t="s">
        <v>2638</v>
      </c>
      <c r="D425" s="249"/>
    </row>
    <row r="426" spans="2:8" hidden="1" x14ac:dyDescent="0.25">
      <c r="B426" t="s">
        <v>2639</v>
      </c>
      <c r="D426" s="249"/>
    </row>
    <row r="427" spans="2:8" hidden="1" x14ac:dyDescent="0.25">
      <c r="B427" t="s">
        <v>2641</v>
      </c>
    </row>
    <row r="428" spans="2:8" hidden="1" x14ac:dyDescent="0.25">
      <c r="B428" t="s">
        <v>2669</v>
      </c>
      <c r="D428" s="249"/>
    </row>
    <row r="429" spans="2:8" hidden="1" x14ac:dyDescent="0.25"/>
    <row r="430" spans="2:8" hidden="1" x14ac:dyDescent="0.25"/>
    <row r="431" spans="2:8" hidden="1" x14ac:dyDescent="0.25">
      <c r="B431" t="s">
        <v>2670</v>
      </c>
      <c r="D431">
        <v>3</v>
      </c>
    </row>
    <row r="432" spans="2:8" hidden="1" x14ac:dyDescent="0.25">
      <c r="B432" t="s">
        <v>2636</v>
      </c>
      <c r="C432" t="s">
        <v>593</v>
      </c>
      <c r="D432" t="s">
        <v>48</v>
      </c>
    </row>
    <row r="433" spans="2:4" hidden="1" x14ac:dyDescent="0.25">
      <c r="B433" t="s">
        <v>2637</v>
      </c>
      <c r="D433" s="249"/>
    </row>
    <row r="434" spans="2:4" hidden="1" x14ac:dyDescent="0.25">
      <c r="B434" t="s">
        <v>2638</v>
      </c>
      <c r="D434" s="249"/>
    </row>
    <row r="435" spans="2:4" hidden="1" x14ac:dyDescent="0.25">
      <c r="B435" t="s">
        <v>2639</v>
      </c>
      <c r="D435" s="249"/>
    </row>
    <row r="436" spans="2:4" hidden="1" x14ac:dyDescent="0.25">
      <c r="B436" t="s">
        <v>2641</v>
      </c>
    </row>
    <row r="437" spans="2:4" hidden="1" x14ac:dyDescent="0.25">
      <c r="B437" t="s">
        <v>2669</v>
      </c>
      <c r="D437" s="249"/>
    </row>
    <row r="438" spans="2:4" hidden="1" x14ac:dyDescent="0.25"/>
    <row r="439" spans="2:4" hidden="1" x14ac:dyDescent="0.25"/>
    <row r="440" spans="2:4" hidden="1" x14ac:dyDescent="0.25">
      <c r="B440" t="s">
        <v>2670</v>
      </c>
      <c r="D440">
        <v>4</v>
      </c>
    </row>
    <row r="441" spans="2:4" hidden="1" x14ac:dyDescent="0.25">
      <c r="B441" t="s">
        <v>2636</v>
      </c>
      <c r="C441" t="s">
        <v>593</v>
      </c>
      <c r="D441" t="s">
        <v>48</v>
      </c>
    </row>
    <row r="442" spans="2:4" hidden="1" x14ac:dyDescent="0.25">
      <c r="B442" t="s">
        <v>2637</v>
      </c>
      <c r="D442" s="249"/>
    </row>
    <row r="443" spans="2:4" hidden="1" x14ac:dyDescent="0.25">
      <c r="B443" t="s">
        <v>2638</v>
      </c>
      <c r="D443" s="249"/>
    </row>
    <row r="444" spans="2:4" hidden="1" x14ac:dyDescent="0.25">
      <c r="B444" t="s">
        <v>2639</v>
      </c>
      <c r="D444" s="249"/>
    </row>
    <row r="445" spans="2:4" hidden="1" x14ac:dyDescent="0.25">
      <c r="B445" t="s">
        <v>2641</v>
      </c>
    </row>
    <row r="446" spans="2:4" hidden="1" x14ac:dyDescent="0.25">
      <c r="B446" t="s">
        <v>2669</v>
      </c>
      <c r="D446" s="249"/>
    </row>
    <row r="447" spans="2:4" hidden="1" x14ac:dyDescent="0.25"/>
    <row r="448" spans="2:4" hidden="1" x14ac:dyDescent="0.25"/>
    <row r="449" spans="2:8" hidden="1" x14ac:dyDescent="0.25">
      <c r="B449" t="s">
        <v>2670</v>
      </c>
      <c r="D449">
        <v>5</v>
      </c>
    </row>
    <row r="450" spans="2:8" hidden="1" x14ac:dyDescent="0.25">
      <c r="B450" t="s">
        <v>2636</v>
      </c>
      <c r="C450" t="s">
        <v>593</v>
      </c>
      <c r="D450" t="s">
        <v>48</v>
      </c>
    </row>
    <row r="451" spans="2:8" hidden="1" x14ac:dyDescent="0.25">
      <c r="B451" t="s">
        <v>2637</v>
      </c>
      <c r="D451" s="249"/>
    </row>
    <row r="452" spans="2:8" hidden="1" x14ac:dyDescent="0.25">
      <c r="B452" t="s">
        <v>2638</v>
      </c>
      <c r="D452" s="249"/>
    </row>
    <row r="453" spans="2:8" hidden="1" x14ac:dyDescent="0.25">
      <c r="B453" t="s">
        <v>2639</v>
      </c>
      <c r="D453" s="249"/>
    </row>
    <row r="454" spans="2:8" hidden="1" x14ac:dyDescent="0.25">
      <c r="B454" t="s">
        <v>2641</v>
      </c>
      <c r="D454" s="249"/>
    </row>
    <row r="455" spans="2:8" hidden="1" x14ac:dyDescent="0.25">
      <c r="B455" t="s">
        <v>2669</v>
      </c>
      <c r="D455" s="249"/>
    </row>
    <row r="456" spans="2:8" hidden="1" x14ac:dyDescent="0.25"/>
    <row r="457" spans="2:8" hidden="1" x14ac:dyDescent="0.25"/>
    <row r="458" spans="2:8" hidden="1" x14ac:dyDescent="0.25"/>
    <row r="459" spans="2:8" hidden="1" x14ac:dyDescent="0.25">
      <c r="D459" s="248" t="s">
        <v>2671</v>
      </c>
    </row>
    <row r="460" spans="2:8" hidden="1" x14ac:dyDescent="0.25"/>
    <row r="461" spans="2:8" hidden="1" x14ac:dyDescent="0.25">
      <c r="B461" t="s">
        <v>2634</v>
      </c>
      <c r="D461">
        <v>91</v>
      </c>
      <c r="F461" t="s">
        <v>2635</v>
      </c>
      <c r="H461">
        <v>291</v>
      </c>
    </row>
    <row r="462" spans="2:8" hidden="1" x14ac:dyDescent="0.25">
      <c r="B462" t="s">
        <v>2636</v>
      </c>
      <c r="C462" s="260" t="s">
        <v>2672</v>
      </c>
      <c r="D462" s="260" t="s">
        <v>2673</v>
      </c>
      <c r="G462" s="260" t="s">
        <v>2672</v>
      </c>
      <c r="H462" s="260" t="s">
        <v>2673</v>
      </c>
    </row>
    <row r="463" spans="2:8" hidden="1" x14ac:dyDescent="0.25">
      <c r="B463" t="s">
        <v>2637</v>
      </c>
      <c r="C463" s="214">
        <v>0.81</v>
      </c>
      <c r="D463" s="252">
        <v>0.373</v>
      </c>
      <c r="F463" t="s">
        <v>2637</v>
      </c>
      <c r="G463" s="214">
        <v>0.32</v>
      </c>
      <c r="H463" s="252">
        <v>0.17519999999999999</v>
      </c>
    </row>
    <row r="464" spans="2:8" hidden="1" x14ac:dyDescent="0.25">
      <c r="B464" t="s">
        <v>2638</v>
      </c>
      <c r="C464" s="214">
        <v>0.15</v>
      </c>
      <c r="D464" s="252">
        <v>0.307</v>
      </c>
      <c r="F464" t="s">
        <v>2638</v>
      </c>
      <c r="G464" s="214">
        <v>0.25</v>
      </c>
      <c r="H464" s="249">
        <v>0.39860000000000001</v>
      </c>
    </row>
    <row r="465" spans="2:8" hidden="1" x14ac:dyDescent="0.25">
      <c r="B465" t="s">
        <v>2639</v>
      </c>
      <c r="C465" s="214">
        <v>0.02</v>
      </c>
      <c r="D465" s="252">
        <v>0.28499999999999998</v>
      </c>
      <c r="F465" t="s">
        <v>2639</v>
      </c>
      <c r="G465" s="214">
        <v>0.36</v>
      </c>
      <c r="H465" s="249">
        <v>0.25769999999999998</v>
      </c>
    </row>
    <row r="466" spans="2:8" hidden="1" x14ac:dyDescent="0.25">
      <c r="B466" t="s">
        <v>2640</v>
      </c>
      <c r="C466" s="214">
        <v>0.02</v>
      </c>
      <c r="D466" s="252">
        <v>2.1000000000000001E-2</v>
      </c>
      <c r="F466" t="s">
        <v>2640</v>
      </c>
      <c r="G466" s="214">
        <v>7.0000000000000007E-2</v>
      </c>
      <c r="H466" s="249">
        <v>5.8400000000000001E-2</v>
      </c>
    </row>
    <row r="467" spans="2:8" hidden="1" x14ac:dyDescent="0.25">
      <c r="B467" t="s">
        <v>2641</v>
      </c>
      <c r="C467" s="214">
        <v>0</v>
      </c>
      <c r="D467" s="214">
        <v>0.01</v>
      </c>
      <c r="F467" t="s">
        <v>2641</v>
      </c>
      <c r="G467" s="214">
        <v>0</v>
      </c>
      <c r="H467" s="249">
        <v>0.1099</v>
      </c>
    </row>
    <row r="468" spans="2:8" hidden="1" x14ac:dyDescent="0.25">
      <c r="B468" t="s">
        <v>2669</v>
      </c>
      <c r="C468" s="214">
        <v>0</v>
      </c>
      <c r="D468" s="214">
        <v>0</v>
      </c>
      <c r="F468" t="s">
        <v>2669</v>
      </c>
      <c r="G468" s="214">
        <v>0</v>
      </c>
      <c r="H468" s="214">
        <v>0</v>
      </c>
    </row>
    <row r="469" spans="2:8" hidden="1" x14ac:dyDescent="0.25"/>
    <row r="471" spans="2:8" x14ac:dyDescent="0.25">
      <c r="F471" t="s">
        <v>2635</v>
      </c>
      <c r="H471">
        <v>7</v>
      </c>
    </row>
    <row r="472" spans="2:8" x14ac:dyDescent="0.25">
      <c r="F472" t="s">
        <v>2636</v>
      </c>
      <c r="G472" t="s">
        <v>593</v>
      </c>
      <c r="H472" t="s">
        <v>48</v>
      </c>
    </row>
    <row r="473" spans="2:8" x14ac:dyDescent="0.25">
      <c r="F473" t="s">
        <v>2637</v>
      </c>
      <c r="G473">
        <v>0</v>
      </c>
      <c r="H473" s="214">
        <v>0</v>
      </c>
    </row>
    <row r="474" spans="2:8" x14ac:dyDescent="0.25">
      <c r="F474" t="s">
        <v>2638</v>
      </c>
      <c r="G474">
        <v>2</v>
      </c>
      <c r="H474" s="249">
        <v>0.28570000000000001</v>
      </c>
    </row>
    <row r="475" spans="2:8" x14ac:dyDescent="0.25">
      <c r="F475" t="s">
        <v>2639</v>
      </c>
      <c r="G475">
        <v>5</v>
      </c>
      <c r="H475" s="249">
        <v>0.71419999999999995</v>
      </c>
    </row>
    <row r="476" spans="2:8" x14ac:dyDescent="0.25">
      <c r="F476" t="s">
        <v>2640</v>
      </c>
      <c r="G476">
        <v>0</v>
      </c>
      <c r="H476" s="214">
        <v>0</v>
      </c>
    </row>
    <row r="477" spans="2:8" x14ac:dyDescent="0.25">
      <c r="F477" t="s">
        <v>2641</v>
      </c>
      <c r="G477">
        <v>0</v>
      </c>
      <c r="H477" s="214">
        <v>0</v>
      </c>
    </row>
    <row r="478" spans="2:8" x14ac:dyDescent="0.25">
      <c r="H478" s="214"/>
    </row>
  </sheetData>
  <pageMargins left="0.7" right="0.7" top="0.75" bottom="0.75" header="0.3" footer="0.3"/>
  <pageSetup scale="92" orientation="portrait" r:id="rId1"/>
  <rowBreaks count="10" manualBreakCount="10">
    <brk id="40" max="8" man="1"/>
    <brk id="80" max="8" man="1"/>
    <brk id="119" max="8" man="1"/>
    <brk id="160" max="8" man="1"/>
    <brk id="200" max="8" man="1"/>
    <brk id="227" max="8" man="1"/>
    <brk id="251" max="8" man="1"/>
    <brk id="314" max="8" man="1"/>
    <brk id="355" max="8" man="1"/>
    <brk id="394" max="8"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14" sqref="D14"/>
    </sheetView>
  </sheetViews>
  <sheetFormatPr defaultRowHeight="15" x14ac:dyDescent="0.25"/>
  <cols>
    <col min="1" max="1" width="18.5703125" bestFit="1" customWidth="1"/>
  </cols>
  <sheetData>
    <row r="1" spans="1:1" x14ac:dyDescent="0.25">
      <c r="A1" t="s">
        <v>2589</v>
      </c>
    </row>
    <row r="2" spans="1:1" x14ac:dyDescent="0.25">
      <c r="A2" t="s">
        <v>2590</v>
      </c>
    </row>
    <row r="3" spans="1:1" x14ac:dyDescent="0.25">
      <c r="A3" t="s">
        <v>2591</v>
      </c>
    </row>
    <row r="4" spans="1:1" x14ac:dyDescent="0.25">
      <c r="A4" t="s">
        <v>2592</v>
      </c>
    </row>
    <row r="5" spans="1:1" x14ac:dyDescent="0.25">
      <c r="A5" t="s">
        <v>2593</v>
      </c>
    </row>
    <row r="6" spans="1:1" x14ac:dyDescent="0.25">
      <c r="A6" t="s">
        <v>2594</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view="pageBreakPreview" topLeftCell="B8" zoomScale="80" zoomScaleNormal="100" zoomScaleSheetLayoutView="80" workbookViewId="0">
      <selection activeCell="E48" sqref="E48"/>
    </sheetView>
  </sheetViews>
  <sheetFormatPr defaultRowHeight="15" x14ac:dyDescent="0.25"/>
  <cols>
    <col min="1" max="1" width="0" hidden="1" customWidth="1"/>
    <col min="3" max="3" width="25.28515625" bestFit="1" customWidth="1"/>
    <col min="4" max="4" width="40.140625" bestFit="1" customWidth="1"/>
    <col min="5" max="5" width="16.7109375" bestFit="1" customWidth="1"/>
    <col min="6" max="6" width="21.5703125" customWidth="1"/>
    <col min="8" max="8" width="21" customWidth="1"/>
  </cols>
  <sheetData>
    <row r="1" spans="1:12" ht="26.25" x14ac:dyDescent="0.4">
      <c r="A1" s="529" t="s">
        <v>2443</v>
      </c>
      <c r="B1" s="529"/>
      <c r="C1" s="529"/>
      <c r="D1" s="529"/>
      <c r="E1" s="529"/>
      <c r="F1" s="529"/>
      <c r="G1" s="529"/>
      <c r="H1" s="529"/>
      <c r="I1" s="155"/>
      <c r="J1" s="155"/>
      <c r="K1" s="155"/>
      <c r="L1" s="155"/>
    </row>
    <row r="2" spans="1:12" ht="26.25" x14ac:dyDescent="0.4">
      <c r="A2" s="529" t="s">
        <v>2777</v>
      </c>
      <c r="B2" s="529"/>
      <c r="C2" s="529"/>
      <c r="D2" s="529"/>
      <c r="E2" s="529"/>
      <c r="F2" s="529"/>
      <c r="G2" s="529"/>
      <c r="H2" s="529"/>
      <c r="I2" s="156"/>
      <c r="J2" s="156"/>
      <c r="K2" s="156"/>
      <c r="L2" s="156"/>
    </row>
    <row r="3" spans="1:12" ht="17.25" thickBot="1" x14ac:dyDescent="0.35">
      <c r="A3" s="157"/>
      <c r="B3" s="157"/>
      <c r="C3" s="158"/>
      <c r="D3" s="157"/>
      <c r="E3" s="157"/>
      <c r="F3" s="157"/>
    </row>
    <row r="4" spans="1:12" ht="18.75" thickBot="1" x14ac:dyDescent="0.35">
      <c r="A4" s="157"/>
      <c r="B4" s="157"/>
      <c r="C4" s="159"/>
      <c r="D4" s="160" t="s">
        <v>2444</v>
      </c>
      <c r="E4" s="530" t="s">
        <v>2445</v>
      </c>
      <c r="F4" s="157"/>
    </row>
    <row r="5" spans="1:12" ht="18.75" thickBot="1" x14ac:dyDescent="0.35">
      <c r="A5" s="157"/>
      <c r="B5" s="157"/>
      <c r="C5" s="161"/>
      <c r="D5" s="160" t="s">
        <v>2446</v>
      </c>
      <c r="E5" s="531"/>
      <c r="F5" s="157"/>
    </row>
    <row r="6" spans="1:12" ht="18.75" thickBot="1" x14ac:dyDescent="0.35">
      <c r="A6" s="157"/>
      <c r="B6" s="157"/>
      <c r="C6" s="162"/>
      <c r="D6" s="163" t="s">
        <v>2447</v>
      </c>
      <c r="E6" s="531"/>
      <c r="F6" s="157"/>
    </row>
    <row r="7" spans="1:12" ht="18.75" thickBot="1" x14ac:dyDescent="0.35">
      <c r="A7" s="157"/>
      <c r="B7" s="157"/>
      <c r="C7" s="164"/>
      <c r="D7" s="163" t="s">
        <v>2448</v>
      </c>
      <c r="E7" s="531"/>
      <c r="F7" s="157"/>
    </row>
    <row r="8" spans="1:12" ht="18.75" thickBot="1" x14ac:dyDescent="0.35">
      <c r="A8" s="157"/>
      <c r="B8" s="157"/>
      <c r="C8" s="165"/>
      <c r="D8" s="163" t="s">
        <v>2449</v>
      </c>
      <c r="E8" s="531"/>
      <c r="F8" s="157"/>
    </row>
    <row r="9" spans="1:12" ht="18.75" thickBot="1" x14ac:dyDescent="0.35">
      <c r="A9" s="157"/>
      <c r="B9" s="157"/>
      <c r="C9" s="166"/>
      <c r="D9" s="163" t="s">
        <v>2450</v>
      </c>
      <c r="E9" s="532"/>
      <c r="F9" s="157"/>
    </row>
    <row r="10" spans="1:12" ht="18.75" hidden="1" customHeight="1" thickBot="1" x14ac:dyDescent="0.35">
      <c r="A10" s="157"/>
      <c r="B10" s="157"/>
      <c r="C10" s="167"/>
      <c r="D10" s="163" t="s">
        <v>2451</v>
      </c>
      <c r="E10" s="166"/>
      <c r="F10" s="157"/>
    </row>
    <row r="11" spans="1:12" ht="16.5" x14ac:dyDescent="0.3">
      <c r="A11" s="157"/>
      <c r="B11" s="157"/>
      <c r="C11" s="157"/>
      <c r="D11" s="157"/>
      <c r="E11" s="157"/>
      <c r="F11" s="157"/>
    </row>
    <row r="12" spans="1:12" ht="18.75" x14ac:dyDescent="0.3">
      <c r="A12" s="157"/>
      <c r="B12" s="168">
        <v>1</v>
      </c>
      <c r="C12" s="169" t="s">
        <v>2452</v>
      </c>
      <c r="D12" s="170"/>
      <c r="E12" s="157"/>
      <c r="F12" s="157"/>
    </row>
    <row r="13" spans="1:12" ht="18.75" x14ac:dyDescent="0.3">
      <c r="A13" s="157"/>
      <c r="B13" s="170"/>
      <c r="C13" s="170"/>
      <c r="D13" s="170"/>
      <c r="E13" s="157"/>
      <c r="F13" s="157"/>
    </row>
    <row r="14" spans="1:12" ht="18.75" x14ac:dyDescent="0.3">
      <c r="A14" s="157"/>
      <c r="B14" s="171">
        <v>1.1000000000000001</v>
      </c>
      <c r="C14" s="169" t="s">
        <v>2453</v>
      </c>
      <c r="D14" s="170">
        <v>366</v>
      </c>
      <c r="E14" s="157"/>
      <c r="F14" s="157"/>
    </row>
    <row r="15" spans="1:12" ht="18.75" x14ac:dyDescent="0.3">
      <c r="A15" s="157"/>
      <c r="B15" s="170" t="s">
        <v>2454</v>
      </c>
      <c r="C15" s="172" t="s">
        <v>2455</v>
      </c>
      <c r="D15" s="170">
        <v>299</v>
      </c>
      <c r="E15" s="157"/>
      <c r="F15" s="157"/>
    </row>
    <row r="16" spans="1:12" ht="18.75" x14ac:dyDescent="0.3">
      <c r="A16" s="157"/>
      <c r="B16" s="170" t="s">
        <v>2456</v>
      </c>
      <c r="C16" s="169" t="s">
        <v>2457</v>
      </c>
      <c r="D16" s="170">
        <v>67</v>
      </c>
      <c r="E16" s="157"/>
      <c r="F16" s="157"/>
    </row>
    <row r="17" spans="1:11" ht="18.75" x14ac:dyDescent="0.3">
      <c r="A17" s="157"/>
      <c r="B17" s="170"/>
      <c r="C17" s="170"/>
      <c r="D17" s="170"/>
      <c r="E17" s="157"/>
      <c r="F17" s="157"/>
      <c r="K17" s="173"/>
    </row>
    <row r="18" spans="1:11" ht="18.75" x14ac:dyDescent="0.3">
      <c r="A18" s="157"/>
      <c r="B18" s="171">
        <v>1.2</v>
      </c>
      <c r="C18" s="170" t="s">
        <v>2458</v>
      </c>
      <c r="D18" s="170"/>
      <c r="E18" s="157"/>
      <c r="F18" s="157"/>
    </row>
    <row r="19" spans="1:11" ht="16.5" x14ac:dyDescent="0.3">
      <c r="A19" s="157"/>
      <c r="B19" s="157"/>
      <c r="C19" s="157"/>
      <c r="D19" s="157"/>
      <c r="E19" s="157"/>
      <c r="F19" s="157"/>
    </row>
    <row r="20" spans="1:11" ht="16.5" x14ac:dyDescent="0.3">
      <c r="A20" s="157"/>
      <c r="B20" s="157"/>
      <c r="C20" s="157"/>
      <c r="D20" s="157"/>
      <c r="E20" s="157"/>
      <c r="F20" s="157"/>
    </row>
    <row r="21" spans="1:11" ht="16.5" x14ac:dyDescent="0.3">
      <c r="A21" s="157"/>
      <c r="B21" s="157"/>
      <c r="C21" s="157"/>
      <c r="D21" s="157"/>
      <c r="E21" s="157"/>
      <c r="F21" s="157"/>
    </row>
    <row r="22" spans="1:11" ht="16.5" x14ac:dyDescent="0.3">
      <c r="A22" s="157"/>
      <c r="B22" s="157"/>
      <c r="C22" s="157"/>
      <c r="D22" s="157"/>
      <c r="E22" s="157"/>
      <c r="F22" s="157"/>
    </row>
    <row r="23" spans="1:11" ht="16.5" x14ac:dyDescent="0.3">
      <c r="A23" s="157"/>
      <c r="B23" s="157"/>
      <c r="C23" s="157"/>
      <c r="D23" s="157"/>
      <c r="E23" s="157"/>
      <c r="F23" s="157"/>
    </row>
    <row r="24" spans="1:11" ht="16.5" x14ac:dyDescent="0.3">
      <c r="A24" s="157"/>
      <c r="B24" s="157"/>
      <c r="C24" s="157"/>
      <c r="D24" s="157"/>
      <c r="E24" s="157"/>
      <c r="F24" s="157"/>
    </row>
    <row r="25" spans="1:11" ht="16.5" x14ac:dyDescent="0.3">
      <c r="A25" s="157"/>
      <c r="B25" s="157"/>
      <c r="C25" s="157"/>
      <c r="D25" s="157"/>
      <c r="E25" s="157"/>
      <c r="F25" s="157"/>
    </row>
    <row r="26" spans="1:11" ht="16.5" x14ac:dyDescent="0.3">
      <c r="A26" s="157"/>
      <c r="B26" s="157"/>
      <c r="C26" s="157"/>
      <c r="D26" s="157"/>
      <c r="E26" s="157"/>
      <c r="F26" s="157"/>
    </row>
    <row r="27" spans="1:11" ht="16.5" x14ac:dyDescent="0.3">
      <c r="A27" s="157"/>
      <c r="B27" s="157"/>
      <c r="C27" s="157"/>
      <c r="D27" s="157"/>
      <c r="E27" s="157"/>
      <c r="F27" s="157"/>
    </row>
    <row r="28" spans="1:11" ht="16.5" x14ac:dyDescent="0.3">
      <c r="A28" s="157"/>
      <c r="B28" s="157"/>
      <c r="C28" s="157"/>
      <c r="D28" s="157"/>
      <c r="E28" s="157"/>
      <c r="F28" s="157"/>
    </row>
    <row r="29" spans="1:11" ht="16.5" x14ac:dyDescent="0.3">
      <c r="A29" s="157"/>
      <c r="B29" s="157"/>
      <c r="C29" s="157"/>
      <c r="D29" s="157"/>
      <c r="E29" s="157"/>
      <c r="F29" s="157"/>
    </row>
    <row r="30" spans="1:11" ht="16.5" x14ac:dyDescent="0.3">
      <c r="A30" s="157"/>
      <c r="B30" s="157"/>
      <c r="C30" s="157"/>
      <c r="D30" s="157"/>
      <c r="E30" s="157"/>
      <c r="F30" s="157"/>
    </row>
    <row r="31" spans="1:11" ht="16.5" x14ac:dyDescent="0.3">
      <c r="A31" s="157"/>
      <c r="B31" s="157"/>
      <c r="C31" s="157"/>
      <c r="D31" s="157"/>
      <c r="E31" s="157"/>
      <c r="F31" s="157"/>
    </row>
    <row r="32" spans="1:11" ht="16.5" x14ac:dyDescent="0.3">
      <c r="A32" s="157"/>
      <c r="B32" s="157"/>
      <c r="C32" s="157"/>
      <c r="D32" s="157"/>
      <c r="E32" s="157"/>
      <c r="F32" s="157"/>
    </row>
    <row r="33" spans="1:8" ht="16.5" x14ac:dyDescent="0.3">
      <c r="A33" s="157"/>
      <c r="B33" s="157"/>
      <c r="C33" s="157"/>
      <c r="D33" s="157"/>
      <c r="E33" s="157"/>
      <c r="F33" s="157"/>
    </row>
    <row r="34" spans="1:8" ht="16.5" x14ac:dyDescent="0.3">
      <c r="A34" s="157"/>
      <c r="B34" s="157"/>
      <c r="C34" s="157"/>
      <c r="D34" s="157"/>
      <c r="E34" s="157"/>
      <c r="F34" s="157"/>
    </row>
    <row r="35" spans="1:8" ht="16.5" x14ac:dyDescent="0.3">
      <c r="A35" s="157"/>
      <c r="B35" s="157"/>
      <c r="C35" s="157"/>
      <c r="D35" s="157"/>
      <c r="E35" s="157"/>
      <c r="F35" s="157"/>
    </row>
    <row r="36" spans="1:8" ht="16.5" x14ac:dyDescent="0.3">
      <c r="A36" s="157"/>
      <c r="B36" s="157"/>
      <c r="C36" s="157"/>
      <c r="D36" s="157"/>
      <c r="E36" s="157"/>
      <c r="F36" s="157"/>
    </row>
    <row r="37" spans="1:8" ht="16.5" x14ac:dyDescent="0.3">
      <c r="A37" s="157"/>
      <c r="B37" s="157"/>
      <c r="C37" s="157"/>
      <c r="D37" s="157"/>
      <c r="E37" s="157"/>
      <c r="F37" s="157"/>
    </row>
    <row r="38" spans="1:8" ht="16.5" x14ac:dyDescent="0.3">
      <c r="A38" s="157"/>
      <c r="B38" s="157"/>
      <c r="C38" s="157"/>
      <c r="D38" s="157"/>
      <c r="E38" s="157"/>
      <c r="F38" s="157"/>
    </row>
    <row r="39" spans="1:8" ht="18.75" x14ac:dyDescent="0.3">
      <c r="A39" s="157"/>
      <c r="B39" s="170" t="s">
        <v>2454</v>
      </c>
      <c r="C39" s="174" t="s">
        <v>3462</v>
      </c>
      <c r="D39" s="170"/>
      <c r="E39" s="170"/>
      <c r="F39" s="157"/>
    </row>
    <row r="40" spans="1:8" ht="18.75" x14ac:dyDescent="0.3">
      <c r="A40" s="157"/>
      <c r="B40" s="170" t="s">
        <v>2456</v>
      </c>
      <c r="C40" s="174" t="s">
        <v>3463</v>
      </c>
      <c r="D40" s="170"/>
      <c r="E40" s="170"/>
      <c r="F40" s="170"/>
    </row>
    <row r="41" spans="1:8" ht="18.75" x14ac:dyDescent="0.3">
      <c r="A41" s="157"/>
      <c r="B41" s="170" t="s">
        <v>2459</v>
      </c>
      <c r="C41" s="174" t="s">
        <v>3464</v>
      </c>
      <c r="D41" s="170"/>
      <c r="E41" s="170"/>
      <c r="F41" s="170"/>
    </row>
    <row r="42" spans="1:8" ht="18.75" x14ac:dyDescent="0.3">
      <c r="A42" s="157"/>
      <c r="B42" s="170" t="s">
        <v>2460</v>
      </c>
      <c r="C42" s="174" t="s">
        <v>3465</v>
      </c>
      <c r="D42" s="170"/>
      <c r="E42" s="170"/>
      <c r="F42" s="170"/>
    </row>
    <row r="43" spans="1:8" ht="18.75" x14ac:dyDescent="0.3">
      <c r="A43" s="157"/>
      <c r="B43" s="170" t="s">
        <v>2461</v>
      </c>
      <c r="C43" s="174" t="s">
        <v>3466</v>
      </c>
      <c r="D43" s="170"/>
      <c r="E43" s="170"/>
      <c r="F43" s="170"/>
    </row>
    <row r="44" spans="1:8" ht="18.75" x14ac:dyDescent="0.3">
      <c r="A44" s="157"/>
      <c r="B44" s="170" t="s">
        <v>2462</v>
      </c>
      <c r="C44" s="528" t="s">
        <v>3473</v>
      </c>
      <c r="D44" s="528"/>
      <c r="E44" s="528"/>
      <c r="F44" s="528"/>
      <c r="G44" s="528"/>
      <c r="H44" s="528"/>
    </row>
    <row r="45" spans="1:8" ht="18.75" hidden="1" x14ac:dyDescent="0.3">
      <c r="A45" s="157"/>
      <c r="B45" s="170" t="s">
        <v>2463</v>
      </c>
      <c r="C45" s="174" t="s">
        <v>2464</v>
      </c>
      <c r="D45" s="170"/>
      <c r="E45" s="170"/>
      <c r="F45" s="170"/>
    </row>
    <row r="46" spans="1:8" ht="18.75" hidden="1" x14ac:dyDescent="0.3">
      <c r="A46" s="157"/>
      <c r="B46" s="157"/>
      <c r="C46" s="157"/>
      <c r="D46" s="157"/>
      <c r="E46" s="157"/>
      <c r="F46" s="170"/>
    </row>
    <row r="47" spans="1:8" ht="18.75" x14ac:dyDescent="0.3">
      <c r="A47" s="157"/>
      <c r="B47" s="157"/>
      <c r="C47" s="528" t="s">
        <v>2675</v>
      </c>
      <c r="D47" s="528"/>
      <c r="E47" s="528"/>
      <c r="F47" s="528"/>
      <c r="G47" s="528"/>
      <c r="H47" s="528"/>
    </row>
    <row r="48" spans="1:8" ht="18.75" x14ac:dyDescent="0.3">
      <c r="A48" s="157"/>
      <c r="B48" s="175"/>
      <c r="C48" s="176"/>
      <c r="D48" s="177"/>
      <c r="E48" s="177"/>
      <c r="F48" s="170"/>
    </row>
    <row r="49" spans="1:6" ht="18.75" x14ac:dyDescent="0.3">
      <c r="A49" s="157"/>
      <c r="B49" s="171">
        <v>2.1</v>
      </c>
      <c r="C49" s="170" t="s">
        <v>2465</v>
      </c>
      <c r="D49" s="170"/>
      <c r="E49" s="157"/>
      <c r="F49" s="157"/>
    </row>
    <row r="50" spans="1:6" ht="16.5" x14ac:dyDescent="0.3">
      <c r="A50" s="157"/>
      <c r="B50" s="157"/>
      <c r="C50" s="157"/>
      <c r="D50" s="157"/>
      <c r="E50" s="157"/>
      <c r="F50" s="157"/>
    </row>
    <row r="51" spans="1:6" ht="16.5" x14ac:dyDescent="0.3">
      <c r="A51" s="157"/>
      <c r="B51" s="157"/>
      <c r="C51" s="157"/>
      <c r="D51" s="157"/>
      <c r="E51" s="157"/>
      <c r="F51" s="157"/>
    </row>
    <row r="52" spans="1:6" ht="16.5" x14ac:dyDescent="0.3">
      <c r="A52" s="157"/>
      <c r="B52" s="157"/>
      <c r="C52" s="157"/>
      <c r="D52" s="157"/>
      <c r="E52" s="157"/>
      <c r="F52" s="157"/>
    </row>
    <row r="53" spans="1:6" ht="16.5" x14ac:dyDescent="0.3">
      <c r="A53" s="157"/>
      <c r="B53" s="157"/>
      <c r="C53" s="157"/>
      <c r="D53" s="157"/>
      <c r="E53" s="157"/>
      <c r="F53" s="157"/>
    </row>
    <row r="54" spans="1:6" ht="16.5" x14ac:dyDescent="0.3">
      <c r="A54" s="157"/>
      <c r="B54" s="157"/>
      <c r="C54" s="157"/>
      <c r="D54" s="157"/>
      <c r="E54" s="157"/>
      <c r="F54" s="157"/>
    </row>
    <row r="55" spans="1:6" ht="16.5" x14ac:dyDescent="0.3">
      <c r="A55" s="157"/>
      <c r="B55" s="157"/>
      <c r="C55" s="157"/>
      <c r="D55" s="157"/>
      <c r="E55" s="157"/>
      <c r="F55" s="157"/>
    </row>
    <row r="56" spans="1:6" ht="16.5" x14ac:dyDescent="0.3">
      <c r="A56" s="157"/>
      <c r="B56" s="157"/>
      <c r="C56" s="157"/>
      <c r="D56" s="157"/>
      <c r="E56" s="157"/>
      <c r="F56" s="157"/>
    </row>
    <row r="57" spans="1:6" ht="16.5" x14ac:dyDescent="0.3">
      <c r="A57" s="157"/>
      <c r="B57" s="157"/>
      <c r="C57" s="157"/>
      <c r="D57" s="157"/>
      <c r="E57" s="157"/>
      <c r="F57" s="157"/>
    </row>
    <row r="58" spans="1:6" ht="16.5" x14ac:dyDescent="0.3">
      <c r="A58" s="157"/>
      <c r="B58" s="157"/>
      <c r="C58" s="157"/>
      <c r="D58" s="157"/>
      <c r="E58" s="157"/>
      <c r="F58" s="157"/>
    </row>
    <row r="59" spans="1:6" ht="16.5" x14ac:dyDescent="0.3">
      <c r="A59" s="157"/>
      <c r="B59" s="157"/>
      <c r="C59" s="157"/>
      <c r="D59" s="157"/>
      <c r="E59" s="157"/>
      <c r="F59" s="157"/>
    </row>
    <row r="60" spans="1:6" ht="16.5" x14ac:dyDescent="0.3">
      <c r="A60" s="157"/>
      <c r="B60" s="157"/>
      <c r="C60" s="157"/>
      <c r="D60" s="157"/>
      <c r="E60" s="157"/>
      <c r="F60" s="157"/>
    </row>
    <row r="61" spans="1:6" ht="16.5" x14ac:dyDescent="0.3">
      <c r="A61" s="157"/>
      <c r="B61" s="157"/>
      <c r="C61" s="157"/>
      <c r="D61" s="157"/>
      <c r="E61" s="157"/>
      <c r="F61" s="157"/>
    </row>
    <row r="62" spans="1:6" ht="16.5" x14ac:dyDescent="0.3">
      <c r="A62" s="157"/>
      <c r="B62" s="157"/>
      <c r="C62" s="157"/>
      <c r="D62" s="157"/>
      <c r="E62" s="157"/>
      <c r="F62" s="157"/>
    </row>
    <row r="63" spans="1:6" ht="16.5" x14ac:dyDescent="0.3">
      <c r="A63" s="157"/>
      <c r="B63" s="157"/>
      <c r="C63" s="157"/>
      <c r="D63" s="157"/>
      <c r="E63" s="157"/>
      <c r="F63" s="157"/>
    </row>
    <row r="64" spans="1:6" ht="16.5" x14ac:dyDescent="0.3">
      <c r="A64" s="157"/>
      <c r="B64" s="157"/>
      <c r="C64" s="157"/>
      <c r="D64" s="157"/>
      <c r="E64" s="157"/>
      <c r="F64" s="157"/>
    </row>
    <row r="65" spans="1:8" ht="16.5" x14ac:dyDescent="0.3">
      <c r="A65" s="157"/>
      <c r="B65" s="157"/>
      <c r="C65" s="157"/>
      <c r="D65" s="157"/>
      <c r="E65" s="157"/>
      <c r="F65" s="157"/>
    </row>
    <row r="66" spans="1:8" ht="16.5" x14ac:dyDescent="0.3">
      <c r="A66" s="157"/>
      <c r="B66" s="157"/>
      <c r="C66" s="157"/>
      <c r="D66" s="157"/>
      <c r="E66" s="157"/>
      <c r="F66" s="157"/>
    </row>
    <row r="67" spans="1:8" ht="16.5" x14ac:dyDescent="0.3">
      <c r="A67" s="157"/>
      <c r="B67" s="157"/>
      <c r="C67" s="157"/>
      <c r="D67" s="157"/>
      <c r="E67" s="157"/>
      <c r="F67" s="157"/>
    </row>
    <row r="68" spans="1:8" ht="16.5" x14ac:dyDescent="0.3">
      <c r="A68" s="157"/>
      <c r="B68" s="157"/>
      <c r="C68" s="157"/>
      <c r="D68" s="157"/>
      <c r="E68" s="157"/>
      <c r="F68" s="157"/>
    </row>
    <row r="69" spans="1:8" ht="16.5" x14ac:dyDescent="0.3">
      <c r="A69" s="157"/>
      <c r="B69" s="157"/>
      <c r="C69" s="157"/>
      <c r="D69" s="157"/>
      <c r="E69" s="157"/>
      <c r="F69" s="157"/>
    </row>
    <row r="70" spans="1:8" ht="18.75" x14ac:dyDescent="0.3">
      <c r="A70" s="157"/>
      <c r="B70" s="170" t="s">
        <v>2466</v>
      </c>
      <c r="C70" s="174" t="s">
        <v>3467</v>
      </c>
      <c r="D70" s="170"/>
      <c r="E70" s="170"/>
      <c r="F70" s="157"/>
    </row>
    <row r="71" spans="1:8" ht="18.75" x14ac:dyDescent="0.3">
      <c r="A71" s="157"/>
      <c r="B71" s="170" t="s">
        <v>2467</v>
      </c>
      <c r="C71" s="174" t="s">
        <v>3468</v>
      </c>
      <c r="D71" s="170"/>
      <c r="E71" s="170"/>
      <c r="F71" s="170"/>
    </row>
    <row r="72" spans="1:8" ht="18.75" x14ac:dyDescent="0.3">
      <c r="A72" s="157"/>
      <c r="B72" s="170" t="s">
        <v>2468</v>
      </c>
      <c r="C72" s="174" t="s">
        <v>3469</v>
      </c>
      <c r="D72" s="170"/>
      <c r="E72" s="170"/>
      <c r="F72" s="170"/>
    </row>
    <row r="73" spans="1:8" ht="18.75" x14ac:dyDescent="0.3">
      <c r="A73" s="157"/>
      <c r="B73" s="170" t="s">
        <v>2469</v>
      </c>
      <c r="C73" s="174" t="s">
        <v>3470</v>
      </c>
      <c r="D73" s="170"/>
      <c r="E73" s="170"/>
      <c r="F73" s="170"/>
    </row>
    <row r="74" spans="1:8" ht="18.75" x14ac:dyDescent="0.3">
      <c r="A74" s="157"/>
      <c r="B74" s="170" t="s">
        <v>2470</v>
      </c>
      <c r="C74" s="174" t="s">
        <v>3471</v>
      </c>
      <c r="D74" s="170"/>
      <c r="E74" s="170"/>
      <c r="F74" s="170"/>
    </row>
    <row r="75" spans="1:8" ht="18.75" x14ac:dyDescent="0.3">
      <c r="A75" s="157"/>
      <c r="B75" s="170" t="s">
        <v>2471</v>
      </c>
      <c r="C75" s="528" t="s">
        <v>3472</v>
      </c>
      <c r="D75" s="528"/>
      <c r="E75" s="528"/>
      <c r="F75" s="528"/>
      <c r="G75" s="528"/>
      <c r="H75" s="528"/>
    </row>
    <row r="76" spans="1:8" ht="18.75" x14ac:dyDescent="0.3">
      <c r="A76" s="157"/>
      <c r="C76" s="174" t="s">
        <v>2674</v>
      </c>
      <c r="D76" s="157"/>
      <c r="E76" s="170"/>
      <c r="F76" s="170"/>
    </row>
    <row r="77" spans="1:8" ht="18.75" hidden="1" x14ac:dyDescent="0.3">
      <c r="A77" s="157"/>
      <c r="B77" s="170" t="s">
        <v>2472</v>
      </c>
      <c r="C77" s="157"/>
      <c r="D77" s="157"/>
      <c r="E77" s="157"/>
      <c r="F77" s="170"/>
    </row>
    <row r="78" spans="1:8" ht="18.75" x14ac:dyDescent="0.3">
      <c r="A78" s="157"/>
      <c r="B78" s="157"/>
      <c r="C78" s="174"/>
      <c r="D78" s="157"/>
      <c r="E78" s="157"/>
      <c r="F78" s="170"/>
    </row>
    <row r="79" spans="1:8" ht="18.75" x14ac:dyDescent="0.3">
      <c r="A79" s="157"/>
      <c r="B79" s="175"/>
      <c r="C79" s="176"/>
      <c r="D79" s="177"/>
      <c r="E79" s="177"/>
      <c r="F79" s="178"/>
    </row>
    <row r="80" spans="1:8" ht="18.75" x14ac:dyDescent="0.3">
      <c r="A80" s="157"/>
      <c r="B80" s="177"/>
      <c r="C80" s="177"/>
      <c r="D80" s="177"/>
      <c r="E80" s="177"/>
      <c r="F80" s="178"/>
    </row>
    <row r="81" spans="1:6" ht="18.75" x14ac:dyDescent="0.3">
      <c r="A81" s="157"/>
      <c r="B81" s="177"/>
      <c r="C81" s="177"/>
      <c r="D81" s="177"/>
      <c r="E81" s="177"/>
      <c r="F81" s="178"/>
    </row>
    <row r="82" spans="1:6" ht="18.75" x14ac:dyDescent="0.3">
      <c r="A82" s="157"/>
      <c r="B82" s="177"/>
      <c r="C82" s="179"/>
      <c r="D82" s="179"/>
      <c r="E82" s="179"/>
      <c r="F82" s="178"/>
    </row>
    <row r="83" spans="1:6" ht="16.5" x14ac:dyDescent="0.3">
      <c r="A83" s="157"/>
      <c r="B83" s="157"/>
      <c r="C83" s="157"/>
      <c r="D83" s="157"/>
      <c r="E83" s="157"/>
      <c r="F83" s="157"/>
    </row>
    <row r="84" spans="1:6" ht="16.5" x14ac:dyDescent="0.3">
      <c r="F84" s="157"/>
    </row>
    <row r="85" spans="1:6" ht="16.5" x14ac:dyDescent="0.3">
      <c r="F85" s="157"/>
    </row>
  </sheetData>
  <dataConsolidate/>
  <mergeCells count="6">
    <mergeCell ref="C75:H75"/>
    <mergeCell ref="A1:H1"/>
    <mergeCell ref="A2:H2"/>
    <mergeCell ref="E4:E9"/>
    <mergeCell ref="C44:H44"/>
    <mergeCell ref="C47:H47"/>
  </mergeCells>
  <pageMargins left="0.70866141732283472" right="0.70866141732283472" top="0.74803149606299213" bottom="0.74803149606299213" header="0.31496062992125984" footer="0.31496062992125984"/>
  <pageSetup paperSize="9" scale="58" firstPageNumber="2" orientation="portrait" r:id="rId1"/>
  <headerFooter>
    <oddFooter>Page &amp;P of &amp;N</oddFooter>
    <evenFooter>&amp;CPage 3</evenFooter>
  </headerFooter>
  <rowBreaks count="1" manualBreakCount="1">
    <brk id="45"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D11" sqref="D11"/>
    </sheetView>
  </sheetViews>
  <sheetFormatPr defaultColWidth="8.85546875" defaultRowHeight="15" x14ac:dyDescent="0.25"/>
  <cols>
    <col min="1" max="13" width="8.85546875" style="2"/>
    <col min="14" max="14" width="20.28515625" style="2" customWidth="1"/>
    <col min="15" max="16384" width="8.85546875" style="2"/>
  </cols>
  <sheetData>
    <row r="1" spans="1:12" ht="23.25" x14ac:dyDescent="0.35">
      <c r="A1" s="520" t="s">
        <v>2473</v>
      </c>
      <c r="B1" s="521"/>
      <c r="C1" s="521"/>
      <c r="D1" s="521"/>
      <c r="E1" s="521"/>
      <c r="F1" s="521"/>
      <c r="G1" s="521"/>
      <c r="H1" s="521"/>
      <c r="I1" s="521"/>
      <c r="J1" s="521"/>
      <c r="K1" s="522"/>
      <c r="L1" s="11"/>
    </row>
    <row r="2" spans="1:12" ht="28.5" customHeight="1" x14ac:dyDescent="0.25">
      <c r="A2" s="523"/>
      <c r="B2" s="524"/>
      <c r="C2" s="524"/>
      <c r="D2" s="524"/>
      <c r="E2" s="524"/>
      <c r="F2" s="524"/>
      <c r="G2" s="524"/>
      <c r="H2" s="524"/>
      <c r="I2" s="524"/>
      <c r="J2" s="524"/>
      <c r="K2" s="525"/>
    </row>
    <row r="3" spans="1:12" x14ac:dyDescent="0.25">
      <c r="A3" s="3"/>
      <c r="K3" s="4"/>
    </row>
    <row r="4" spans="1:12" x14ac:dyDescent="0.25">
      <c r="A4" s="3"/>
      <c r="K4" s="4"/>
    </row>
    <row r="5" spans="1:12" x14ac:dyDescent="0.25">
      <c r="A5" s="3"/>
      <c r="K5" s="4"/>
    </row>
    <row r="6" spans="1:12" x14ac:dyDescent="0.25">
      <c r="A6" s="3"/>
      <c r="K6" s="4"/>
    </row>
    <row r="7" spans="1:12" x14ac:dyDescent="0.25">
      <c r="A7" s="3"/>
      <c r="K7" s="4"/>
    </row>
    <row r="8" spans="1:12" x14ac:dyDescent="0.25">
      <c r="A8" s="3"/>
      <c r="K8" s="4"/>
    </row>
    <row r="9" spans="1:12" x14ac:dyDescent="0.25">
      <c r="A9" s="3"/>
      <c r="K9" s="4"/>
    </row>
    <row r="10" spans="1:12" x14ac:dyDescent="0.25">
      <c r="A10" s="3"/>
      <c r="K10" s="4"/>
    </row>
    <row r="11" spans="1:12" x14ac:dyDescent="0.25">
      <c r="A11" s="3"/>
      <c r="K11" s="4"/>
    </row>
    <row r="12" spans="1:12" x14ac:dyDescent="0.25">
      <c r="A12" s="3"/>
      <c r="K12" s="4"/>
    </row>
    <row r="13" spans="1:12" x14ac:dyDescent="0.25">
      <c r="A13" s="3"/>
      <c r="K13" s="4"/>
    </row>
    <row r="14" spans="1:12" x14ac:dyDescent="0.25">
      <c r="A14" s="3"/>
      <c r="K14" s="4"/>
    </row>
    <row r="15" spans="1:12" x14ac:dyDescent="0.25">
      <c r="A15" s="3"/>
      <c r="K15" s="4"/>
    </row>
    <row r="16" spans="1:12" x14ac:dyDescent="0.25">
      <c r="A16" s="3"/>
      <c r="K16" s="4"/>
    </row>
    <row r="17" spans="1:11" x14ac:dyDescent="0.25">
      <c r="A17" s="3"/>
      <c r="K17" s="4"/>
    </row>
    <row r="18" spans="1:11" x14ac:dyDescent="0.25">
      <c r="A18" s="3"/>
      <c r="K18" s="4"/>
    </row>
    <row r="19" spans="1:11" x14ac:dyDescent="0.25">
      <c r="A19" s="3"/>
      <c r="K19" s="4"/>
    </row>
    <row r="20" spans="1:11" x14ac:dyDescent="0.25">
      <c r="A20" s="3"/>
      <c r="K20" s="4"/>
    </row>
    <row r="21" spans="1:11" x14ac:dyDescent="0.25">
      <c r="A21" s="3"/>
      <c r="K21" s="4"/>
    </row>
    <row r="22" spans="1:11" x14ac:dyDescent="0.25">
      <c r="A22" s="3"/>
      <c r="K22" s="4"/>
    </row>
    <row r="23" spans="1:11" x14ac:dyDescent="0.25">
      <c r="A23" s="3"/>
      <c r="K23" s="4"/>
    </row>
    <row r="24" spans="1:11" x14ac:dyDescent="0.25">
      <c r="A24" s="3"/>
      <c r="K24" s="4"/>
    </row>
    <row r="25" spans="1:11" x14ac:dyDescent="0.25">
      <c r="A25" s="3"/>
      <c r="K25" s="4"/>
    </row>
    <row r="26" spans="1:11" x14ac:dyDescent="0.25">
      <c r="A26" s="3"/>
      <c r="K26" s="4"/>
    </row>
    <row r="27" spans="1:11" x14ac:dyDescent="0.25">
      <c r="A27" s="3"/>
      <c r="K27" s="4"/>
    </row>
    <row r="28" spans="1:11" x14ac:dyDescent="0.25">
      <c r="A28" s="3"/>
      <c r="K28" s="4"/>
    </row>
    <row r="29" spans="1:11" x14ac:dyDescent="0.25">
      <c r="A29" s="3"/>
      <c r="K29" s="4"/>
    </row>
    <row r="30" spans="1:11" x14ac:dyDescent="0.25">
      <c r="A30" s="3"/>
      <c r="K30" s="4"/>
    </row>
    <row r="31" spans="1:11" x14ac:dyDescent="0.25">
      <c r="A31" s="3"/>
      <c r="K31" s="4"/>
    </row>
    <row r="32" spans="1:11" ht="92.25" customHeight="1" x14ac:dyDescent="0.35">
      <c r="A32" s="3"/>
      <c r="B32" s="526" t="s">
        <v>2</v>
      </c>
      <c r="C32" s="526"/>
      <c r="D32" s="526"/>
      <c r="E32" s="526"/>
      <c r="F32" s="526"/>
      <c r="G32" s="526"/>
      <c r="H32" s="526"/>
      <c r="I32" s="526"/>
      <c r="J32" s="526"/>
      <c r="K32" s="4"/>
    </row>
    <row r="33" spans="1:11" x14ac:dyDescent="0.25">
      <c r="A33" s="3"/>
      <c r="B33" s="5"/>
      <c r="C33" s="5"/>
      <c r="D33" s="5"/>
      <c r="E33" s="5"/>
      <c r="F33" s="5"/>
      <c r="G33" s="5"/>
      <c r="H33" s="5"/>
      <c r="I33" s="5"/>
      <c r="J33" s="5"/>
      <c r="K33" s="4"/>
    </row>
    <row r="34" spans="1:11" ht="60.75" customHeight="1" x14ac:dyDescent="0.35">
      <c r="A34" s="3"/>
      <c r="B34" s="526" t="s">
        <v>2474</v>
      </c>
      <c r="C34" s="526"/>
      <c r="D34" s="526"/>
      <c r="E34" s="526"/>
      <c r="F34" s="526"/>
      <c r="G34" s="526"/>
      <c r="H34" s="526"/>
      <c r="I34" s="526"/>
      <c r="J34" s="526"/>
      <c r="K34" s="4"/>
    </row>
    <row r="35" spans="1:11" x14ac:dyDescent="0.25">
      <c r="A35" s="3"/>
      <c r="B35" s="5"/>
      <c r="C35" s="5"/>
      <c r="D35" s="5"/>
      <c r="E35" s="5"/>
      <c r="F35" s="5"/>
      <c r="G35" s="5"/>
      <c r="H35" s="5"/>
      <c r="I35" s="5"/>
      <c r="J35" s="5"/>
      <c r="K35" s="4"/>
    </row>
    <row r="36" spans="1:11" ht="23.25" customHeight="1" x14ac:dyDescent="0.35">
      <c r="A36" s="6"/>
      <c r="B36" s="527"/>
      <c r="C36" s="527"/>
      <c r="D36" s="527"/>
      <c r="E36" s="527"/>
      <c r="F36" s="527"/>
      <c r="G36" s="527"/>
      <c r="H36" s="527"/>
      <c r="I36" s="527"/>
      <c r="J36" s="527"/>
      <c r="K36" s="7"/>
    </row>
  </sheetData>
  <mergeCells count="4">
    <mergeCell ref="A1:K2"/>
    <mergeCell ref="B32:J32"/>
    <mergeCell ref="B34:J34"/>
    <mergeCell ref="B36:J36"/>
  </mergeCells>
  <pageMargins left="0.70866141732283505" right="0.70866141732283505" top="0.74803149606299202" bottom="0.74803149606299202" header="0.31496062992126" footer="0.31496062992126"/>
  <pageSetup scale="90" firstPageNumber="3" orientation="portrait" r:id="rId1"/>
  <headerFooter>
    <oddHeader>&amp;CSDBIP 2012/2013</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75</vt:i4>
      </vt:variant>
      <vt:variant>
        <vt:lpstr>Named Ranges</vt:lpstr>
      </vt:variant>
      <vt:variant>
        <vt:i4>130</vt:i4>
      </vt:variant>
    </vt:vector>
  </HeadingPairs>
  <TitlesOfParts>
    <vt:vector size="205" baseType="lpstr">
      <vt:lpstr>ANNEX A</vt:lpstr>
      <vt:lpstr>ANNEX B</vt:lpstr>
      <vt:lpstr>ANNEX C</vt:lpstr>
      <vt:lpstr>ANNEX D</vt:lpstr>
      <vt:lpstr>COMPULSORY INDICATORS</vt:lpstr>
      <vt:lpstr>CONTENTS PAGE</vt:lpstr>
      <vt:lpstr>ANNEXURE 1</vt:lpstr>
      <vt:lpstr>Organizational overview</vt:lpstr>
      <vt:lpstr>CBU COVER</vt:lpstr>
      <vt:lpstr>CBU overview </vt:lpstr>
      <vt:lpstr>IA overview</vt:lpstr>
      <vt:lpstr>Internal Audit </vt:lpstr>
      <vt:lpstr>MMs OFFICE overview</vt:lpstr>
      <vt:lpstr>OFFICE OF THE MM</vt:lpstr>
      <vt:lpstr>IDP overview</vt:lpstr>
      <vt:lpstr>IDP</vt:lpstr>
      <vt:lpstr>MARKETING overview </vt:lpstr>
      <vt:lpstr>MARKETING</vt:lpstr>
      <vt:lpstr>FINANCE COVER</vt:lpstr>
      <vt:lpstr>FINANCE overview  </vt:lpstr>
      <vt:lpstr>BUDGET overview</vt:lpstr>
      <vt:lpstr>Budget &amp; Treasury</vt:lpstr>
      <vt:lpstr>EXP MGT overview</vt:lpstr>
      <vt:lpstr>Expenditure</vt:lpstr>
      <vt:lpstr>REV MGT overview</vt:lpstr>
      <vt:lpstr>Revenue </vt:lpstr>
      <vt:lpstr>SCM overview</vt:lpstr>
      <vt:lpstr>SCM</vt:lpstr>
      <vt:lpstr>COMM SERV COVER</vt:lpstr>
      <vt:lpstr>COMM SERV overview  </vt:lpstr>
      <vt:lpstr>ABM overview</vt:lpstr>
      <vt:lpstr>ABM</vt:lpstr>
      <vt:lpstr>HS SS overview</vt:lpstr>
      <vt:lpstr>Health &amp; Social Serv </vt:lpstr>
      <vt:lpstr>Comm DEv overview</vt:lpstr>
      <vt:lpstr>Community Development</vt:lpstr>
      <vt:lpstr>PS DM overview</vt:lpstr>
      <vt:lpstr>Public Safety Enf &amp; Dis Mng </vt:lpstr>
      <vt:lpstr>INFRA COVER</vt:lpstr>
      <vt:lpstr>INFRA overview</vt:lpstr>
      <vt:lpstr>WATER overview</vt:lpstr>
      <vt:lpstr>Water &amp; Sanitation </vt:lpstr>
      <vt:lpstr>ELEC overview</vt:lpstr>
      <vt:lpstr>Electricty </vt:lpstr>
      <vt:lpstr>PMU overview </vt:lpstr>
      <vt:lpstr>PMU</vt:lpstr>
      <vt:lpstr>Fleet Overview</vt:lpstr>
      <vt:lpstr>Fleet </vt:lpstr>
      <vt:lpstr>ROADS overview</vt:lpstr>
      <vt:lpstr>Roads &amp; Stormwater </vt:lpstr>
      <vt:lpstr>Landfill Overview</vt:lpstr>
      <vt:lpstr>Landfill</vt:lpstr>
      <vt:lpstr>CORP SERV COVER</vt:lpstr>
      <vt:lpstr>CORP SERV overview</vt:lpstr>
      <vt:lpstr>SOUND GOV overview</vt:lpstr>
      <vt:lpstr>Sound Governance </vt:lpstr>
      <vt:lpstr>LEGAL overview</vt:lpstr>
      <vt:lpstr>Legal Services</vt:lpstr>
      <vt:lpstr>ICT overview</vt:lpstr>
      <vt:lpstr>ICT</vt:lpstr>
      <vt:lpstr>HRM, OH, SD, OD overview</vt:lpstr>
      <vt:lpstr>HRM, OD, SD, OH</vt:lpstr>
      <vt:lpstr>ECON DEV COVER</vt:lpstr>
      <vt:lpstr>Econ Dev Overview</vt:lpstr>
      <vt:lpstr>LOCAL Eco DEV Overview</vt:lpstr>
      <vt:lpstr>Local Economic Development </vt:lpstr>
      <vt:lpstr>Infra Planing overview</vt:lpstr>
      <vt:lpstr>Infra planning &amp; Survey</vt:lpstr>
      <vt:lpstr>Gedi overview </vt:lpstr>
      <vt:lpstr>GEDI, EH, Plan &amp; Lic </vt:lpstr>
      <vt:lpstr>Sheet1</vt:lpstr>
      <vt:lpstr>Sheet5</vt:lpstr>
      <vt:lpstr>Sheet6</vt:lpstr>
      <vt:lpstr>Sheet2</vt:lpstr>
      <vt:lpstr>Sheet3</vt:lpstr>
      <vt:lpstr>'ABM overview'!OLE_LINK1</vt:lpstr>
      <vt:lpstr>'BUDGET overview'!OLE_LINK1</vt:lpstr>
      <vt:lpstr>'CBU overview '!OLE_LINK1</vt:lpstr>
      <vt:lpstr>'Comm DEv overview'!OLE_LINK1</vt:lpstr>
      <vt:lpstr>'COMM SERV overview  '!OLE_LINK1</vt:lpstr>
      <vt:lpstr>'CONTENTS PAGE'!OLE_LINK1</vt:lpstr>
      <vt:lpstr>'CORP SERV overview'!OLE_LINK1</vt:lpstr>
      <vt:lpstr>'Econ Dev Overview'!OLE_LINK1</vt:lpstr>
      <vt:lpstr>'ELEC overview'!OLE_LINK1</vt:lpstr>
      <vt:lpstr>'EXP MGT overview'!OLE_LINK1</vt:lpstr>
      <vt:lpstr>'FINANCE overview  '!OLE_LINK1</vt:lpstr>
      <vt:lpstr>'Fleet Overview'!OLE_LINK1</vt:lpstr>
      <vt:lpstr>'Gedi overview '!OLE_LINK1</vt:lpstr>
      <vt:lpstr>'HRM, OH, SD, OD overview'!OLE_LINK1</vt:lpstr>
      <vt:lpstr>'HS SS overview'!OLE_LINK1</vt:lpstr>
      <vt:lpstr>'IA overview'!OLE_LINK1</vt:lpstr>
      <vt:lpstr>'ICT overview'!OLE_LINK1</vt:lpstr>
      <vt:lpstr>'IDP overview'!OLE_LINK1</vt:lpstr>
      <vt:lpstr>'INFRA overview'!OLE_LINK1</vt:lpstr>
      <vt:lpstr>'Infra Planing overview'!OLE_LINK1</vt:lpstr>
      <vt:lpstr>'Landfill Overview'!OLE_LINK1</vt:lpstr>
      <vt:lpstr>'LEGAL overview'!OLE_LINK1</vt:lpstr>
      <vt:lpstr>'LOCAL Eco DEV Overview'!OLE_LINK1</vt:lpstr>
      <vt:lpstr>'MARKETING overview '!OLE_LINK1</vt:lpstr>
      <vt:lpstr>'MMs OFFICE overview'!OLE_LINK1</vt:lpstr>
      <vt:lpstr>'Organizational overview'!OLE_LINK1</vt:lpstr>
      <vt:lpstr>'PMU overview '!OLE_LINK1</vt:lpstr>
      <vt:lpstr>'PS DM overview'!OLE_LINK1</vt:lpstr>
      <vt:lpstr>'REV MGT overview'!OLE_LINK1</vt:lpstr>
      <vt:lpstr>'ROADS overview'!OLE_LINK1</vt:lpstr>
      <vt:lpstr>'SCM overview'!OLE_LINK1</vt:lpstr>
      <vt:lpstr>'SOUND GOV overview'!OLE_LINK1</vt:lpstr>
      <vt:lpstr>'WATER overview'!OLE_LINK1</vt:lpstr>
      <vt:lpstr>ABM!Print_Area</vt:lpstr>
      <vt:lpstr>'ABM overview'!Print_Area</vt:lpstr>
      <vt:lpstr>'ANNEX A'!Print_Area</vt:lpstr>
      <vt:lpstr>'ANNEX B'!Print_Area</vt:lpstr>
      <vt:lpstr>'ANNEX C'!Print_Area</vt:lpstr>
      <vt:lpstr>'ANNEX D'!Print_Area</vt:lpstr>
      <vt:lpstr>'ANNEXURE 1'!Print_Area</vt:lpstr>
      <vt:lpstr>'Budget &amp; Treasury'!Print_Area</vt:lpstr>
      <vt:lpstr>'BUDGET overview'!Print_Area</vt:lpstr>
      <vt:lpstr>'CBU COVER'!Print_Area</vt:lpstr>
      <vt:lpstr>'CBU overview '!Print_Area</vt:lpstr>
      <vt:lpstr>'Comm DEv overview'!Print_Area</vt:lpstr>
      <vt:lpstr>'COMM SERV COVER'!Print_Area</vt:lpstr>
      <vt:lpstr>'COMM SERV overview  '!Print_Area</vt:lpstr>
      <vt:lpstr>'Community Development'!Print_Area</vt:lpstr>
      <vt:lpstr>'COMPULSORY INDICATORS'!Print_Area</vt:lpstr>
      <vt:lpstr>'CONTENTS PAGE'!Print_Area</vt:lpstr>
      <vt:lpstr>'CORP SERV COVER'!Print_Area</vt:lpstr>
      <vt:lpstr>'CORP SERV overview'!Print_Area</vt:lpstr>
      <vt:lpstr>'ECON DEV COVER'!Print_Area</vt:lpstr>
      <vt:lpstr>'Econ Dev Overview'!Print_Area</vt:lpstr>
      <vt:lpstr>'ELEC overview'!Print_Area</vt:lpstr>
      <vt:lpstr>'Electricty '!Print_Area</vt:lpstr>
      <vt:lpstr>'EXP MGT overview'!Print_Area</vt:lpstr>
      <vt:lpstr>Expenditure!Print_Area</vt:lpstr>
      <vt:lpstr>'FINANCE COVER'!Print_Area</vt:lpstr>
      <vt:lpstr>'FINANCE overview  '!Print_Area</vt:lpstr>
      <vt:lpstr>'Fleet '!Print_Area</vt:lpstr>
      <vt:lpstr>'Fleet Overview'!Print_Area</vt:lpstr>
      <vt:lpstr>'Gedi overview '!Print_Area</vt:lpstr>
      <vt:lpstr>'GEDI, EH, Plan &amp; Lic '!Print_Area</vt:lpstr>
      <vt:lpstr>'Health &amp; Social Serv '!Print_Area</vt:lpstr>
      <vt:lpstr>'HRM, OD, SD, OH'!Print_Area</vt:lpstr>
      <vt:lpstr>'HRM, OH, SD, OD overview'!Print_Area</vt:lpstr>
      <vt:lpstr>'HS SS overview'!Print_Area</vt:lpstr>
      <vt:lpstr>'IA overview'!Print_Area</vt:lpstr>
      <vt:lpstr>ICT!Print_Area</vt:lpstr>
      <vt:lpstr>'ICT overview'!Print_Area</vt:lpstr>
      <vt:lpstr>IDP!Print_Area</vt:lpstr>
      <vt:lpstr>'IDP overview'!Print_Area</vt:lpstr>
      <vt:lpstr>'INFRA COVER'!Print_Area</vt:lpstr>
      <vt:lpstr>'INFRA overview'!Print_Area</vt:lpstr>
      <vt:lpstr>'Infra Planing overview'!Print_Area</vt:lpstr>
      <vt:lpstr>'Infra planning &amp; Survey'!Print_Area</vt:lpstr>
      <vt:lpstr>'Internal Audit '!Print_Area</vt:lpstr>
      <vt:lpstr>Landfill!Print_Area</vt:lpstr>
      <vt:lpstr>'Landfill Overview'!Print_Area</vt:lpstr>
      <vt:lpstr>'LEGAL overview'!Print_Area</vt:lpstr>
      <vt:lpstr>'Legal Services'!Print_Area</vt:lpstr>
      <vt:lpstr>'LOCAL Eco DEV Overview'!Print_Area</vt:lpstr>
      <vt:lpstr>'Local Economic Development '!Print_Area</vt:lpstr>
      <vt:lpstr>MARKETING!Print_Area</vt:lpstr>
      <vt:lpstr>'MARKETING overview '!Print_Area</vt:lpstr>
      <vt:lpstr>'MMs OFFICE overview'!Print_Area</vt:lpstr>
      <vt:lpstr>'OFFICE OF THE MM'!Print_Area</vt:lpstr>
      <vt:lpstr>'Organizational overview'!Print_Area</vt:lpstr>
      <vt:lpstr>PMU!Print_Area</vt:lpstr>
      <vt:lpstr>'PMU overview '!Print_Area</vt:lpstr>
      <vt:lpstr>'PS DM overview'!Print_Area</vt:lpstr>
      <vt:lpstr>'Public Safety Enf &amp; Dis Mng '!Print_Area</vt:lpstr>
      <vt:lpstr>'REV MGT overview'!Print_Area</vt:lpstr>
      <vt:lpstr>'Revenue '!Print_Area</vt:lpstr>
      <vt:lpstr>'Roads &amp; Stormwater '!Print_Area</vt:lpstr>
      <vt:lpstr>'ROADS overview'!Print_Area</vt:lpstr>
      <vt:lpstr>SCM!Print_Area</vt:lpstr>
      <vt:lpstr>'SCM overview'!Print_Area</vt:lpstr>
      <vt:lpstr>Sheet5!Print_Area</vt:lpstr>
      <vt:lpstr>Sheet6!Print_Area</vt:lpstr>
      <vt:lpstr>'SOUND GOV overview'!Print_Area</vt:lpstr>
      <vt:lpstr>'Sound Governance '!Print_Area</vt:lpstr>
      <vt:lpstr>'Water &amp; Sanitation '!Print_Area</vt:lpstr>
      <vt:lpstr>'WATER overview'!Print_Area</vt:lpstr>
      <vt:lpstr>ABM!Print_Titles</vt:lpstr>
      <vt:lpstr>'Budget &amp; Treasury'!Print_Titles</vt:lpstr>
      <vt:lpstr>'Community Development'!Print_Titles</vt:lpstr>
      <vt:lpstr>'COMPULSORY INDICATORS'!Print_Titles</vt:lpstr>
      <vt:lpstr>'Electricty '!Print_Titles</vt:lpstr>
      <vt:lpstr>Expenditure!Print_Titles</vt:lpstr>
      <vt:lpstr>'GEDI, EH, Plan &amp; Lic '!Print_Titles</vt:lpstr>
      <vt:lpstr>'Health &amp; Social Serv '!Print_Titles</vt:lpstr>
      <vt:lpstr>'HRM, OD, SD, OH'!Print_Titles</vt:lpstr>
      <vt:lpstr>ICT!Print_Titles</vt:lpstr>
      <vt:lpstr>IDP!Print_Titles</vt:lpstr>
      <vt:lpstr>'Infra planning &amp; Survey'!Print_Titles</vt:lpstr>
      <vt:lpstr>'Internal Audit '!Print_Titles</vt:lpstr>
      <vt:lpstr>Landfill!Print_Titles</vt:lpstr>
      <vt:lpstr>'Legal Services'!Print_Titles</vt:lpstr>
      <vt:lpstr>'Local Economic Development '!Print_Titles</vt:lpstr>
      <vt:lpstr>MARKETING!Print_Titles</vt:lpstr>
      <vt:lpstr>'OFFICE OF THE MM'!Print_Titles</vt:lpstr>
      <vt:lpstr>PMU!Print_Titles</vt:lpstr>
      <vt:lpstr>'Public Safety Enf &amp; Dis Mng '!Print_Titles</vt:lpstr>
      <vt:lpstr>'Revenue '!Print_Titles</vt:lpstr>
      <vt:lpstr>'Roads &amp; Stormwater '!Print_Titles</vt:lpstr>
      <vt:lpstr>SCM!Print_Titles</vt:lpstr>
      <vt:lpstr>'Sound Governance '!Print_Titles</vt:lpstr>
      <vt:lpstr>'Water &amp; Sanitation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Indrasen</dc:creator>
  <cp:lastModifiedBy>Rajan Pillay</cp:lastModifiedBy>
  <cp:lastPrinted>2013-01-09T14:35:42Z</cp:lastPrinted>
  <dcterms:created xsi:type="dcterms:W3CDTF">2012-05-17T18:51:45Z</dcterms:created>
  <dcterms:modified xsi:type="dcterms:W3CDTF">2013-04-08T08:50:44Z</dcterms:modified>
</cp:coreProperties>
</file>