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24.xml" ContentType="application/vnd.openxmlformats-officedocument.drawing+xml"/>
  <Override PartName="/xl/charts/chart22.xml" ContentType="application/vnd.openxmlformats-officedocument.drawingml.chart+xml"/>
  <Override PartName="/xl/drawings/drawing25.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26.xml" ContentType="application/vnd.openxmlformats-officedocument.drawing+xml"/>
  <Override PartName="/xl/charts/chart25.xml" ContentType="application/vnd.openxmlformats-officedocument.drawingml.chart+xml"/>
  <Override PartName="/xl/drawings/drawing27.xml" ContentType="application/vnd.openxmlformats-officedocument.drawing+xml"/>
  <Override PartName="/xl/charts/chart26.xml" ContentType="application/vnd.openxmlformats-officedocument.drawingml.chart+xml"/>
  <Override PartName="/xl/drawings/drawing28.xml" ContentType="application/vnd.openxmlformats-officedocument.drawing+xml"/>
  <Override PartName="/xl/charts/chart27.xml" ContentType="application/vnd.openxmlformats-officedocument.drawingml.chart+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29.xml" ContentType="application/vnd.openxmlformats-officedocument.drawingml.chart+xml"/>
  <Override PartName="/xl/drawings/drawing32.xml" ContentType="application/vnd.openxmlformats-officedocument.drawing+xml"/>
  <Override PartName="/xl/charts/chart30.xml" ContentType="application/vnd.openxmlformats-officedocument.drawingml.chart+xml"/>
  <Override PartName="/xl/drawings/drawing33.xml" ContentType="application/vnd.openxmlformats-officedocument.drawing+xml"/>
  <Override PartName="/xl/charts/chart31.xml" ContentType="application/vnd.openxmlformats-officedocument.drawingml.chart+xml"/>
  <Override PartName="/xl/drawings/drawing34.xml" ContentType="application/vnd.openxmlformats-officedocument.drawing+xml"/>
  <Override PartName="/xl/charts/chart32.xml" ContentType="application/vnd.openxmlformats-officedocument.drawingml.chart+xml"/>
  <Override PartName="/xl/drawings/drawing35.xml" ContentType="application/vnd.openxmlformats-officedocument.drawing+xml"/>
  <Override PartName="/xl/charts/chart33.xml" ContentType="application/vnd.openxmlformats-officedocument.drawingml.chart+xml"/>
  <Override PartName="/xl/drawings/drawing36.xml" ContentType="application/vnd.openxmlformats-officedocument.drawing+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xl/drawings/drawing39.xml" ContentType="application/vnd.openxmlformats-officedocument.drawing+xml"/>
  <Override PartName="/xl/charts/chart36.xml" ContentType="application/vnd.openxmlformats-officedocument.drawingml.chart+xml"/>
  <Override PartName="/xl/drawings/drawing40.xml" ContentType="application/vnd.openxmlformats-officedocument.drawing+xml"/>
  <Override PartName="/xl/charts/chart3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15480" windowHeight="8415" firstSheet="49" activeTab="5"/>
  </bookViews>
  <sheets>
    <sheet name="ANNEX A" sheetId="50" state="hidden" r:id="rId1"/>
    <sheet name="ANNEX B" sheetId="51" state="hidden" r:id="rId2"/>
    <sheet name="ANNEX C" sheetId="52" state="hidden" r:id="rId3"/>
    <sheet name="ANNEX D" sheetId="53" state="hidden" r:id="rId4"/>
    <sheet name="COMPULSORY INDICATORS" sheetId="45" state="hidden" r:id="rId5"/>
    <sheet name="CONTENTS PAGE" sheetId="118" r:id="rId6"/>
    <sheet name="ANNEXURE 1" sheetId="72" r:id="rId7"/>
    <sheet name="Organizational overview" sheetId="73" r:id="rId8"/>
    <sheet name="CBU COVER" sheetId="74" r:id="rId9"/>
    <sheet name="CBU overview " sheetId="75" r:id="rId10"/>
    <sheet name="IA overview" sheetId="76" r:id="rId11"/>
    <sheet name="Internal Audit " sheetId="63" r:id="rId12"/>
    <sheet name="MMs OFFICE overview" sheetId="77" r:id="rId13"/>
    <sheet name="OFFICE OF THE MM" sheetId="3" r:id="rId14"/>
    <sheet name="IDP overview" sheetId="79" r:id="rId15"/>
    <sheet name="IDP" sheetId="5" r:id="rId16"/>
    <sheet name="MARKETING overview " sheetId="80" r:id="rId17"/>
    <sheet name="MARKETING" sheetId="6" r:id="rId18"/>
    <sheet name="FINANCE COVER" sheetId="81" r:id="rId19"/>
    <sheet name="FINANCE overview  " sheetId="82" r:id="rId20"/>
    <sheet name="BUDGET overview" sheetId="83" r:id="rId21"/>
    <sheet name="Budget &amp; Treasury" sheetId="9" r:id="rId22"/>
    <sheet name="EXP MGT overview" sheetId="84" r:id="rId23"/>
    <sheet name="Expenditure" sheetId="10" r:id="rId24"/>
    <sheet name="REV MGT overview" sheetId="85" r:id="rId25"/>
    <sheet name="Revenue " sheetId="61" r:id="rId26"/>
    <sheet name="SCM overview" sheetId="86" r:id="rId27"/>
    <sheet name="SCM" sheetId="12" r:id="rId28"/>
    <sheet name="COMM SERV COVER" sheetId="87" r:id="rId29"/>
    <sheet name="COMM SERV overview  " sheetId="114" r:id="rId30"/>
    <sheet name="ABM overview " sheetId="115" r:id="rId31"/>
    <sheet name="ABM" sheetId="15" r:id="rId32"/>
    <sheet name="HS SS overview" sheetId="89" r:id="rId33"/>
    <sheet name="Health &amp; Social Serv " sheetId="69" r:id="rId34"/>
    <sheet name="Comm DEv overview" sheetId="90" r:id="rId35"/>
    <sheet name="Community Development" sheetId="17" r:id="rId36"/>
    <sheet name="Parks" sheetId="18" state="hidden" r:id="rId37"/>
    <sheet name="Waste Management" sheetId="19" state="hidden" r:id="rId38"/>
    <sheet name="PS DM overview" sheetId="91" r:id="rId39"/>
    <sheet name="Public Safety Enf &amp; Dis Mng " sheetId="64" r:id="rId40"/>
    <sheet name="Landfill site" sheetId="41" state="hidden" r:id="rId41"/>
    <sheet name="ISF COVER" sheetId="92" r:id="rId42"/>
    <sheet name="INFRA overview" sheetId="93" r:id="rId43"/>
    <sheet name="WATER overview" sheetId="94" r:id="rId44"/>
    <sheet name="Water &amp; Sanitation " sheetId="55" r:id="rId45"/>
    <sheet name="ELEC overview" sheetId="95" r:id="rId46"/>
    <sheet name="Electricty " sheetId="65" r:id="rId47"/>
    <sheet name="PMU overview" sheetId="97" r:id="rId48"/>
    <sheet name="PMU" sheetId="70" r:id="rId49"/>
    <sheet name="Fleet Overview" sheetId="96" r:id="rId50"/>
    <sheet name="Fleet " sheetId="56" r:id="rId51"/>
    <sheet name="ROADS overview" sheetId="98" r:id="rId52"/>
    <sheet name="Roads &amp; Stormwater " sheetId="71" r:id="rId53"/>
    <sheet name="Landfill Overview" sheetId="119" r:id="rId54"/>
    <sheet name="Landfill " sheetId="120" r:id="rId55"/>
    <sheet name="CORP SERV COVER" sheetId="99" r:id="rId56"/>
    <sheet name="CORP SERV overview" sheetId="101" r:id="rId57"/>
    <sheet name="SOUND GOV overview" sheetId="100" r:id="rId58"/>
    <sheet name="Sound Governance " sheetId="66" r:id="rId59"/>
    <sheet name="LEGAL overview" sheetId="102" r:id="rId60"/>
    <sheet name="Legal Services" sheetId="67" r:id="rId61"/>
    <sheet name="ICT overview" sheetId="103" r:id="rId62"/>
    <sheet name="ICT" sheetId="29" r:id="rId63"/>
    <sheet name="HRM, OH, SD, OD overview" sheetId="104" r:id="rId64"/>
    <sheet name="HRM, OD, SD, OH" sheetId="30" r:id="rId65"/>
    <sheet name="ECO DEV COVER" sheetId="105" r:id="rId66"/>
    <sheet name="Econ Dev Overview" sheetId="106" r:id="rId67"/>
    <sheet name="LOCAL Eco DEV Overview" sheetId="107" r:id="rId68"/>
    <sheet name="Economic Development " sheetId="60" r:id="rId69"/>
    <sheet name="Housing &amp; Planing overview" sheetId="109" r:id="rId70"/>
    <sheet name="Housing" sheetId="58" r:id="rId71"/>
    <sheet name="Gedi overview " sheetId="110" r:id="rId72"/>
    <sheet name="GEDI, EH, Plan &amp; Lic " sheetId="57" r:id="rId73"/>
    <sheet name="Sheet1" sheetId="43" state="hidden" r:id="rId74"/>
    <sheet name="Sheet5" sheetId="116" state="hidden" r:id="rId75"/>
    <sheet name="Sheet6" sheetId="117" state="hidden" r:id="rId76"/>
    <sheet name="Sheet4" sheetId="121" state="hidden" r:id="rId77"/>
  </sheets>
  <externalReferences>
    <externalReference r:id="rId78"/>
    <externalReference r:id="rId79"/>
    <externalReference r:id="rId80"/>
    <externalReference r:id="rId81"/>
    <externalReference r:id="rId82"/>
  </externalReferences>
  <definedNames>
    <definedName name="_GoBack" localSheetId="25">'Revenue '!#REF!</definedName>
    <definedName name="desc" localSheetId="30">'[1]Template names'!$B$30</definedName>
    <definedName name="desc" localSheetId="20">'[1]Template names'!$B$30</definedName>
    <definedName name="desc" localSheetId="9">'[1]Template names'!$B$30</definedName>
    <definedName name="desc" localSheetId="34">'[1]Template names'!$B$30</definedName>
    <definedName name="desc" localSheetId="29">'[1]Template names'!$B$30</definedName>
    <definedName name="desc" localSheetId="5">'[1]Template names'!$B$30</definedName>
    <definedName name="desc" localSheetId="56">'[1]Template names'!$B$30</definedName>
    <definedName name="desc" localSheetId="66">'[1]Template names'!$B$30</definedName>
    <definedName name="desc" localSheetId="45">'[1]Template names'!$B$30</definedName>
    <definedName name="desc" localSheetId="22">'[1]Template names'!$B$30</definedName>
    <definedName name="desc" localSheetId="19">'[1]Template names'!$B$30</definedName>
    <definedName name="desc" localSheetId="49">'[1]Template names'!$B$30</definedName>
    <definedName name="desc" localSheetId="71">'[1]Template names'!$B$30</definedName>
    <definedName name="desc" localSheetId="69">'[1]Template names'!$B$30</definedName>
    <definedName name="desc" localSheetId="63">'[1]Template names'!$B$30</definedName>
    <definedName name="desc" localSheetId="32">'[1]Template names'!$B$30</definedName>
    <definedName name="desc" localSheetId="10">'[1]Template names'!$B$30</definedName>
    <definedName name="desc" localSheetId="61">'[1]Template names'!$B$30</definedName>
    <definedName name="desc" localSheetId="14">'[1]Template names'!$B$30</definedName>
    <definedName name="desc" localSheetId="42">'[1]Template names'!$B$30</definedName>
    <definedName name="desc" localSheetId="53">'[1]Template names'!$B$30</definedName>
    <definedName name="desc" localSheetId="59">'[1]Template names'!$B$30</definedName>
    <definedName name="desc" localSheetId="67">'[1]Template names'!$B$30</definedName>
    <definedName name="desc" localSheetId="16">'[1]Template names'!$B$30</definedName>
    <definedName name="desc" localSheetId="12">'[1]Template names'!$B$30</definedName>
    <definedName name="desc" localSheetId="7">'[1]Template names'!$B$30</definedName>
    <definedName name="desc" localSheetId="47">'[1]Template names'!$B$30</definedName>
    <definedName name="desc" localSheetId="38">'[1]Template names'!$B$30</definedName>
    <definedName name="desc" localSheetId="24">'[1]Template names'!$B$30</definedName>
    <definedName name="desc" localSheetId="51">'[1]Template names'!$B$30</definedName>
    <definedName name="desc" localSheetId="26">'[1]Template names'!$B$30</definedName>
    <definedName name="desc" localSheetId="74">'[1]Template names'!$B$30</definedName>
    <definedName name="desc" localSheetId="75">'[1]Template names'!$B$30</definedName>
    <definedName name="desc" localSheetId="57">'[1]Template names'!$B$30</definedName>
    <definedName name="desc" localSheetId="43">'[1]Template names'!$B$30</definedName>
    <definedName name="head27" localSheetId="30">'[1]Template names'!$B$33</definedName>
    <definedName name="head27" localSheetId="20">'[1]Template names'!$B$33</definedName>
    <definedName name="head27" localSheetId="9">'[1]Template names'!$B$33</definedName>
    <definedName name="head27" localSheetId="34">'[1]Template names'!$B$33</definedName>
    <definedName name="head27" localSheetId="29">'[1]Template names'!$B$33</definedName>
    <definedName name="head27" localSheetId="5">'[1]Template names'!$B$33</definedName>
    <definedName name="head27" localSheetId="56">'[1]Template names'!$B$33</definedName>
    <definedName name="head27" localSheetId="66">'[1]Template names'!$B$33</definedName>
    <definedName name="head27" localSheetId="45">'[1]Template names'!$B$33</definedName>
    <definedName name="head27" localSheetId="22">'[1]Template names'!$B$33</definedName>
    <definedName name="head27" localSheetId="19">'[1]Template names'!$B$33</definedName>
    <definedName name="head27" localSheetId="49">'[1]Template names'!$B$33</definedName>
    <definedName name="head27" localSheetId="71">'[1]Template names'!$B$33</definedName>
    <definedName name="head27" localSheetId="69">'[1]Template names'!$B$33</definedName>
    <definedName name="head27" localSheetId="63">'[1]Template names'!$B$33</definedName>
    <definedName name="head27" localSheetId="32">'[1]Template names'!$B$33</definedName>
    <definedName name="head27" localSheetId="10">'[1]Template names'!$B$33</definedName>
    <definedName name="head27" localSheetId="61">'[1]Template names'!$B$33</definedName>
    <definedName name="head27" localSheetId="14">'[1]Template names'!$B$33</definedName>
    <definedName name="head27" localSheetId="42">'[1]Template names'!$B$33</definedName>
    <definedName name="head27" localSheetId="53">'[1]Template names'!$B$33</definedName>
    <definedName name="head27" localSheetId="59">'[1]Template names'!$B$33</definedName>
    <definedName name="head27" localSheetId="67">'[1]Template names'!$B$33</definedName>
    <definedName name="head27" localSheetId="16">'[1]Template names'!$B$33</definedName>
    <definedName name="head27" localSheetId="12">'[1]Template names'!$B$33</definedName>
    <definedName name="head27" localSheetId="7">'[1]Template names'!$B$33</definedName>
    <definedName name="head27" localSheetId="47">'[1]Template names'!$B$33</definedName>
    <definedName name="head27" localSheetId="38">'[1]Template names'!$B$33</definedName>
    <definedName name="head27" localSheetId="24">'[1]Template names'!$B$33</definedName>
    <definedName name="head27" localSheetId="51">'[1]Template names'!$B$33</definedName>
    <definedName name="head27" localSheetId="26">'[1]Template names'!$B$33</definedName>
    <definedName name="head27" localSheetId="74">'[1]Template names'!$B$33</definedName>
    <definedName name="head27" localSheetId="75">'[1]Template names'!$B$33</definedName>
    <definedName name="head27" localSheetId="57">'[1]Template names'!$B$33</definedName>
    <definedName name="head27" localSheetId="43">'[1]Template names'!$B$33</definedName>
    <definedName name="Head9" localSheetId="30">'[1]Template names'!$B$15</definedName>
    <definedName name="Head9" localSheetId="20">'[1]Template names'!$B$15</definedName>
    <definedName name="Head9" localSheetId="9">'[1]Template names'!$B$15</definedName>
    <definedName name="Head9" localSheetId="34">'[1]Template names'!$B$15</definedName>
    <definedName name="Head9" localSheetId="29">'[1]Template names'!$B$15</definedName>
    <definedName name="Head9" localSheetId="5">'[1]Template names'!$B$15</definedName>
    <definedName name="Head9" localSheetId="56">'[1]Template names'!$B$15</definedName>
    <definedName name="Head9" localSheetId="66">'[1]Template names'!$B$15</definedName>
    <definedName name="Head9" localSheetId="45">'[1]Template names'!$B$15</definedName>
    <definedName name="Head9" localSheetId="22">'[1]Template names'!$B$15</definedName>
    <definedName name="Head9" localSheetId="19">'[1]Template names'!$B$15</definedName>
    <definedName name="Head9" localSheetId="49">'[1]Template names'!$B$15</definedName>
    <definedName name="Head9" localSheetId="71">'[1]Template names'!$B$15</definedName>
    <definedName name="Head9" localSheetId="69">'[1]Template names'!$B$15</definedName>
    <definedName name="Head9" localSheetId="63">'[1]Template names'!$B$15</definedName>
    <definedName name="Head9" localSheetId="32">'[1]Template names'!$B$15</definedName>
    <definedName name="Head9" localSheetId="10">'[1]Template names'!$B$15</definedName>
    <definedName name="Head9" localSheetId="61">'[1]Template names'!$B$15</definedName>
    <definedName name="Head9" localSheetId="14">'[1]Template names'!$B$15</definedName>
    <definedName name="Head9" localSheetId="42">'[1]Template names'!$B$15</definedName>
    <definedName name="Head9" localSheetId="53">'[1]Template names'!$B$15</definedName>
    <definedName name="Head9" localSheetId="59">'[1]Template names'!$B$15</definedName>
    <definedName name="Head9" localSheetId="67">'[1]Template names'!$B$15</definedName>
    <definedName name="Head9" localSheetId="16">'[1]Template names'!$B$15</definedName>
    <definedName name="Head9" localSheetId="12">'[1]Template names'!$B$15</definedName>
    <definedName name="Head9" localSheetId="7">'[1]Template names'!$B$15</definedName>
    <definedName name="Head9" localSheetId="47">'[1]Template names'!$B$15</definedName>
    <definedName name="Head9" localSheetId="38">'[1]Template names'!$B$15</definedName>
    <definedName name="Head9" localSheetId="24">'[1]Template names'!$B$15</definedName>
    <definedName name="Head9" localSheetId="51">'[1]Template names'!$B$15</definedName>
    <definedName name="Head9" localSheetId="26">'[1]Template names'!$B$15</definedName>
    <definedName name="Head9" localSheetId="74">'[1]Template names'!$B$15</definedName>
    <definedName name="Head9" localSheetId="75">'[1]Template names'!$B$15</definedName>
    <definedName name="Head9" localSheetId="57">'[1]Template names'!$B$15</definedName>
    <definedName name="Head9" localSheetId="43">'[1]Template names'!$B$15</definedName>
    <definedName name="i" localSheetId="30">#REF!</definedName>
    <definedName name="i" localSheetId="6">#REF!</definedName>
    <definedName name="i" localSheetId="20">#REF!</definedName>
    <definedName name="i" localSheetId="8">#REF!</definedName>
    <definedName name="i" localSheetId="9">#REF!</definedName>
    <definedName name="i" localSheetId="34">#REF!</definedName>
    <definedName name="i" localSheetId="28">#REF!</definedName>
    <definedName name="i" localSheetId="29">#REF!</definedName>
    <definedName name="i" localSheetId="4">#REF!</definedName>
    <definedName name="i" localSheetId="55">#REF!</definedName>
    <definedName name="i" localSheetId="56">#REF!</definedName>
    <definedName name="i" localSheetId="65">#REF!</definedName>
    <definedName name="i" localSheetId="66">#REF!</definedName>
    <definedName name="i" localSheetId="45">#REF!</definedName>
    <definedName name="i" localSheetId="22">#REF!</definedName>
    <definedName name="i" localSheetId="18">#REF!</definedName>
    <definedName name="i" localSheetId="19">#REF!</definedName>
    <definedName name="i" localSheetId="49">#REF!</definedName>
    <definedName name="i" localSheetId="71">#REF!</definedName>
    <definedName name="i" localSheetId="72">#REF!</definedName>
    <definedName name="i" localSheetId="69">#REF!</definedName>
    <definedName name="i" localSheetId="63">#REF!</definedName>
    <definedName name="i" localSheetId="32">#REF!</definedName>
    <definedName name="i" localSheetId="10">#REF!</definedName>
    <definedName name="i" localSheetId="61">#REF!</definedName>
    <definedName name="i" localSheetId="14">#REF!</definedName>
    <definedName name="i" localSheetId="42">#REF!</definedName>
    <definedName name="i" localSheetId="41">#REF!</definedName>
    <definedName name="i" localSheetId="54">#REF!</definedName>
    <definedName name="i" localSheetId="53">#REF!</definedName>
    <definedName name="i" localSheetId="40">#REF!</definedName>
    <definedName name="i" localSheetId="59">#REF!</definedName>
    <definedName name="i" localSheetId="67">#REF!</definedName>
    <definedName name="i" localSheetId="16">#REF!</definedName>
    <definedName name="i" localSheetId="12">#REF!</definedName>
    <definedName name="i" localSheetId="7">#REF!</definedName>
    <definedName name="i" localSheetId="48">#REF!</definedName>
    <definedName name="i" localSheetId="47">#REF!</definedName>
    <definedName name="i" localSheetId="38">#REF!</definedName>
    <definedName name="i" localSheetId="24">#REF!</definedName>
    <definedName name="i" localSheetId="51">#REF!</definedName>
    <definedName name="i" localSheetId="26">#REF!</definedName>
    <definedName name="i" localSheetId="74">#REF!</definedName>
    <definedName name="i" localSheetId="75">#REF!</definedName>
    <definedName name="i" localSheetId="57">#REF!</definedName>
    <definedName name="i" localSheetId="43">#REF!</definedName>
    <definedName name="i">#REF!</definedName>
    <definedName name="IDPGOALS" localSheetId="30">#REF!</definedName>
    <definedName name="IDPGOALS" localSheetId="6">#REF!</definedName>
    <definedName name="IDPGOALS" localSheetId="20">#REF!</definedName>
    <definedName name="IDPGOALS" localSheetId="8">#REF!</definedName>
    <definedName name="IDPGOALS" localSheetId="9">#REF!</definedName>
    <definedName name="IDPGOALS" localSheetId="34">#REF!</definedName>
    <definedName name="IDPGOALS" localSheetId="28">#REF!</definedName>
    <definedName name="IDPGOALS" localSheetId="29">#REF!</definedName>
    <definedName name="IDPGOALS" localSheetId="4">#REF!</definedName>
    <definedName name="IDPGOALS" localSheetId="5">#REF!</definedName>
    <definedName name="IDPGOALS" localSheetId="55">#REF!</definedName>
    <definedName name="IDPGOALS" localSheetId="56">#REF!</definedName>
    <definedName name="IDPGOALS" localSheetId="65">#REF!</definedName>
    <definedName name="IDPGOALS" localSheetId="66">#REF!</definedName>
    <definedName name="IDPGOALS" localSheetId="45">#REF!</definedName>
    <definedName name="IDPGOALS" localSheetId="22">#REF!</definedName>
    <definedName name="IDPGOALS" localSheetId="18">#REF!</definedName>
    <definedName name="IDPGOALS" localSheetId="19">#REF!</definedName>
    <definedName name="IDPGOALS" localSheetId="49">#REF!</definedName>
    <definedName name="IDPGOALS" localSheetId="71">#REF!</definedName>
    <definedName name="IDPGOALS" localSheetId="72">#REF!</definedName>
    <definedName name="IDPGOALS" localSheetId="69">#REF!</definedName>
    <definedName name="IDPGOALS" localSheetId="63">#REF!</definedName>
    <definedName name="IDPGOALS" localSheetId="32">#REF!</definedName>
    <definedName name="IDPGOALS" localSheetId="10">#REF!</definedName>
    <definedName name="IDPGOALS" localSheetId="61">#REF!</definedName>
    <definedName name="IDPGOALS" localSheetId="14">#REF!</definedName>
    <definedName name="IDPGOALS" localSheetId="42">#REF!</definedName>
    <definedName name="IDPGOALS" localSheetId="41">#REF!</definedName>
    <definedName name="IDPGOALS" localSheetId="54">#REF!</definedName>
    <definedName name="IDPGOALS" localSheetId="53">#REF!</definedName>
    <definedName name="IDPGOALS" localSheetId="40">#REF!</definedName>
    <definedName name="IDPGOALS" localSheetId="59">#REF!</definedName>
    <definedName name="IDPGOALS" localSheetId="67">#REF!</definedName>
    <definedName name="IDPGOALS" localSheetId="16">#REF!</definedName>
    <definedName name="IDPGOALS" localSheetId="12">#REF!</definedName>
    <definedName name="IDPGOALS" localSheetId="7">#REF!</definedName>
    <definedName name="IDPGOALS" localSheetId="48">#REF!</definedName>
    <definedName name="IDPGOALS" localSheetId="47">#REF!</definedName>
    <definedName name="IDPGOALS" localSheetId="38">#REF!</definedName>
    <definedName name="IDPGOALS" localSheetId="24">#REF!</definedName>
    <definedName name="IDPGOALS" localSheetId="51">#REF!</definedName>
    <definedName name="IDPGOALS" localSheetId="26">#REF!</definedName>
    <definedName name="IDPGOALS" localSheetId="74">#REF!</definedName>
    <definedName name="IDPGOALS" localSheetId="75">#REF!</definedName>
    <definedName name="IDPGOALS" localSheetId="57">#REF!</definedName>
    <definedName name="IDPGOALS" localSheetId="43">#REF!</definedName>
    <definedName name="IDPGOALS">#REF!</definedName>
    <definedName name="IDPObjectives" localSheetId="30">[2]Sheet2!$A$1:$A$24</definedName>
    <definedName name="IDPObjectives" localSheetId="20">[2]Sheet2!$A$1:$A$24</definedName>
    <definedName name="IDPObjectives" localSheetId="9">[2]Sheet2!$A$1:$A$24</definedName>
    <definedName name="IDPObjectives" localSheetId="34">[2]Sheet2!$A$1:$A$24</definedName>
    <definedName name="IDPObjectives" localSheetId="29">[2]Sheet2!$A$1:$A$24</definedName>
    <definedName name="IDPObjectives" localSheetId="5">[2]Sheet2!$A$1:$A$24</definedName>
    <definedName name="IDPObjectives" localSheetId="56">[2]Sheet2!$A$1:$A$24</definedName>
    <definedName name="IDPObjectives" localSheetId="66">[2]Sheet2!$A$1:$A$24</definedName>
    <definedName name="IDPObjectives" localSheetId="45">[2]Sheet2!$A$1:$A$24</definedName>
    <definedName name="IDPObjectives" localSheetId="22">[2]Sheet2!$A$1:$A$24</definedName>
    <definedName name="IDPObjectives" localSheetId="19">[2]Sheet2!$A$1:$A$24</definedName>
    <definedName name="IDPObjectives" localSheetId="49">[2]Sheet2!$A$1:$A$24</definedName>
    <definedName name="IDPObjectives" localSheetId="71">[2]Sheet2!$A$1:$A$24</definedName>
    <definedName name="IDPObjectives" localSheetId="69">[2]Sheet2!$A$1:$A$24</definedName>
    <definedName name="IDPObjectives" localSheetId="63">[2]Sheet2!$A$1:$A$24</definedName>
    <definedName name="IDPObjectives" localSheetId="32">[2]Sheet2!$A$1:$A$24</definedName>
    <definedName name="IDPObjectives" localSheetId="10">[2]Sheet2!$A$1:$A$24</definedName>
    <definedName name="IDPObjectives" localSheetId="61">[2]Sheet2!$A$1:$A$24</definedName>
    <definedName name="IDPObjectives" localSheetId="14">[2]Sheet2!$A$1:$A$24</definedName>
    <definedName name="IDPObjectives" localSheetId="42">[2]Sheet2!$A$1:$A$24</definedName>
    <definedName name="IDPObjectives" localSheetId="53">[2]Sheet2!$A$1:$A$24</definedName>
    <definedName name="IDPObjectives" localSheetId="59">[2]Sheet2!$A$1:$A$24</definedName>
    <definedName name="IDPObjectives" localSheetId="67">[2]Sheet2!$A$1:$A$24</definedName>
    <definedName name="IDPObjectives" localSheetId="16">[2]Sheet2!$A$1:$A$24</definedName>
    <definedName name="IDPObjectives" localSheetId="12">[2]Sheet2!$A$1:$A$24</definedName>
    <definedName name="IDPObjectives" localSheetId="7">[2]Sheet2!$A$1:$A$24</definedName>
    <definedName name="IDPObjectives" localSheetId="47">[2]Sheet2!$A$1:$A$24</definedName>
    <definedName name="IDPObjectives" localSheetId="38">[2]Sheet2!$A$1:$A$24</definedName>
    <definedName name="IDPObjectives" localSheetId="24">[2]Sheet2!$A$1:$A$24</definedName>
    <definedName name="IDPObjectives" localSheetId="51">[2]Sheet2!$A$1:$A$24</definedName>
    <definedName name="IDPObjectives" localSheetId="26">[2]Sheet2!$A$1:$A$24</definedName>
    <definedName name="IDPObjectives" localSheetId="74">[2]Sheet2!$A$1:$A$24</definedName>
    <definedName name="IDPObjectives" localSheetId="75">[2]Sheet2!$A$1:$A$24</definedName>
    <definedName name="IDPObjectives" localSheetId="57">[2]Sheet2!$A$1:$A$24</definedName>
    <definedName name="IDPObjectives" localSheetId="43">[2]Sheet2!$A$1:$A$24</definedName>
    <definedName name="JGFGF" localSheetId="54">#REF!</definedName>
    <definedName name="JGFGF" localSheetId="53">#REF!</definedName>
    <definedName name="JGFGF">#REF!</definedName>
    <definedName name="KNSPROG" localSheetId="30">#REF!</definedName>
    <definedName name="KNSPROG" localSheetId="6">#REF!</definedName>
    <definedName name="KNSPROG" localSheetId="20">#REF!</definedName>
    <definedName name="KNSPROG" localSheetId="8">#REF!</definedName>
    <definedName name="KNSPROG" localSheetId="9">#REF!</definedName>
    <definedName name="KNSPROG" localSheetId="34">#REF!</definedName>
    <definedName name="KNSPROG" localSheetId="28">#REF!</definedName>
    <definedName name="KNSPROG" localSheetId="29">#REF!</definedName>
    <definedName name="KNSPROG" localSheetId="4">#REF!</definedName>
    <definedName name="KNSPROG" localSheetId="5">#REF!</definedName>
    <definedName name="KNSPROG" localSheetId="55">#REF!</definedName>
    <definedName name="KNSPROG" localSheetId="56">#REF!</definedName>
    <definedName name="KNSPROG" localSheetId="65">#REF!</definedName>
    <definedName name="KNSPROG" localSheetId="66">#REF!</definedName>
    <definedName name="KNSPROG" localSheetId="45">#REF!</definedName>
    <definedName name="KNSPROG" localSheetId="22">#REF!</definedName>
    <definedName name="KNSPROG" localSheetId="18">#REF!</definedName>
    <definedName name="KNSPROG" localSheetId="19">#REF!</definedName>
    <definedName name="KNSPROG" localSheetId="49">#REF!</definedName>
    <definedName name="KNSPROG" localSheetId="71">#REF!</definedName>
    <definedName name="KNSPROG" localSheetId="72">#REF!</definedName>
    <definedName name="KNSPROG" localSheetId="69">#REF!</definedName>
    <definedName name="KNSPROG" localSheetId="63">#REF!</definedName>
    <definedName name="KNSPROG" localSheetId="32">#REF!</definedName>
    <definedName name="KNSPROG" localSheetId="10">#REF!</definedName>
    <definedName name="KNSPROG" localSheetId="61">#REF!</definedName>
    <definedName name="KNSPROG" localSheetId="14">#REF!</definedName>
    <definedName name="KNSPROG" localSheetId="42">#REF!</definedName>
    <definedName name="KNSPROG" localSheetId="41">#REF!</definedName>
    <definedName name="KNSPROG" localSheetId="54">#REF!</definedName>
    <definedName name="KNSPROG" localSheetId="53">#REF!</definedName>
    <definedName name="KNSPROG" localSheetId="40">#REF!</definedName>
    <definedName name="KNSPROG" localSheetId="59">#REF!</definedName>
    <definedName name="KNSPROG" localSheetId="67">#REF!</definedName>
    <definedName name="KNSPROG" localSheetId="16">#REF!</definedName>
    <definedName name="KNSPROG" localSheetId="12">#REF!</definedName>
    <definedName name="KNSPROG" localSheetId="7">#REF!</definedName>
    <definedName name="KNSPROG" localSheetId="48">#REF!</definedName>
    <definedName name="KNSPROG" localSheetId="47">#REF!</definedName>
    <definedName name="KNSPROG" localSheetId="38">#REF!</definedName>
    <definedName name="KNSPROG" localSheetId="24">#REF!</definedName>
    <definedName name="KNSPROG" localSheetId="51">#REF!</definedName>
    <definedName name="KNSPROG" localSheetId="26">#REF!</definedName>
    <definedName name="KNSPROG" localSheetId="74">#REF!</definedName>
    <definedName name="KNSPROG" localSheetId="75">#REF!</definedName>
    <definedName name="KNSPROG" localSheetId="57">#REF!</definedName>
    <definedName name="KNSPROG" localSheetId="43">#REF!</definedName>
    <definedName name="KNSPROG">#REF!</definedName>
    <definedName name="KPA" localSheetId="30">'[3]official use only'!$A$22:$A$27</definedName>
    <definedName name="KPA" localSheetId="20">'[3]official use only'!$A$22:$A$27</definedName>
    <definedName name="KPA" localSheetId="9">'[3]official use only'!$A$22:$A$27</definedName>
    <definedName name="KPA" localSheetId="34">'[3]official use only'!$A$22:$A$27</definedName>
    <definedName name="KPA" localSheetId="29">'[3]official use only'!$A$22:$A$27</definedName>
    <definedName name="KPA" localSheetId="5">'[3]official use only'!$A$22:$A$27</definedName>
    <definedName name="KPA" localSheetId="56">'[3]official use only'!$A$22:$A$27</definedName>
    <definedName name="KPA" localSheetId="66">'[3]official use only'!$A$22:$A$27</definedName>
    <definedName name="KPA" localSheetId="45">'[3]official use only'!$A$22:$A$27</definedName>
    <definedName name="KPA" localSheetId="22">'[3]official use only'!$A$22:$A$27</definedName>
    <definedName name="KPA" localSheetId="19">'[3]official use only'!$A$22:$A$27</definedName>
    <definedName name="KPA" localSheetId="49">'[3]official use only'!$A$22:$A$27</definedName>
    <definedName name="KPA" localSheetId="71">'[3]official use only'!$A$22:$A$27</definedName>
    <definedName name="KPA" localSheetId="69">'[3]official use only'!$A$22:$A$27</definedName>
    <definedName name="KPA" localSheetId="63">'[3]official use only'!$A$22:$A$27</definedName>
    <definedName name="KPA" localSheetId="32">'[3]official use only'!$A$22:$A$27</definedName>
    <definedName name="KPA" localSheetId="10">'[3]official use only'!$A$22:$A$27</definedName>
    <definedName name="KPA" localSheetId="61">'[3]official use only'!$A$22:$A$27</definedName>
    <definedName name="KPA" localSheetId="14">'[3]official use only'!$A$22:$A$27</definedName>
    <definedName name="KPA" localSheetId="42">'[3]official use only'!$A$22:$A$27</definedName>
    <definedName name="KPA" localSheetId="53">'[3]official use only'!$A$22:$A$27</definedName>
    <definedName name="KPA" localSheetId="59">'[3]official use only'!$A$22:$A$27</definedName>
    <definedName name="KPA" localSheetId="67">'[3]official use only'!$A$22:$A$27</definedName>
    <definedName name="KPA" localSheetId="16">'[3]official use only'!$A$22:$A$27</definedName>
    <definedName name="KPA" localSheetId="12">'[3]official use only'!$A$22:$A$27</definedName>
    <definedName name="KPA" localSheetId="7">'[3]official use only'!$A$22:$A$27</definedName>
    <definedName name="KPA" localSheetId="47">'[3]official use only'!$A$22:$A$27</definedName>
    <definedName name="KPA" localSheetId="38">'[3]official use only'!$A$22:$A$27</definedName>
    <definedName name="KPA" localSheetId="24">'[3]official use only'!$A$22:$A$27</definedName>
    <definedName name="KPA" localSheetId="51">'[3]official use only'!$A$22:$A$27</definedName>
    <definedName name="KPA" localSheetId="26">'[3]official use only'!$A$22:$A$27</definedName>
    <definedName name="KPA" localSheetId="74">'[3]official use only'!$A$22:$A$27</definedName>
    <definedName name="KPA" localSheetId="75">'[3]official use only'!$A$22:$A$27</definedName>
    <definedName name="KPA" localSheetId="57">'[3]official use only'!$A$22:$A$27</definedName>
    <definedName name="KPA" localSheetId="43">'[3]official use only'!$A$22:$A$27</definedName>
    <definedName name="MS_GOALS" localSheetId="30">#REF!</definedName>
    <definedName name="MS_GOALS" localSheetId="6">#REF!</definedName>
    <definedName name="MS_GOALS" localSheetId="20">#REF!</definedName>
    <definedName name="MS_GOALS" localSheetId="8">#REF!</definedName>
    <definedName name="MS_GOALS" localSheetId="9">#REF!</definedName>
    <definedName name="MS_GOALS" localSheetId="34">#REF!</definedName>
    <definedName name="MS_GOALS" localSheetId="28">#REF!</definedName>
    <definedName name="MS_GOALS" localSheetId="29">#REF!</definedName>
    <definedName name="MS_GOALS" localSheetId="4">#REF!</definedName>
    <definedName name="MS_GOALS" localSheetId="5">#REF!</definedName>
    <definedName name="MS_GOALS" localSheetId="55">#REF!</definedName>
    <definedName name="MS_GOALS" localSheetId="56">#REF!</definedName>
    <definedName name="MS_GOALS" localSheetId="65">#REF!</definedName>
    <definedName name="MS_GOALS" localSheetId="66">#REF!</definedName>
    <definedName name="MS_GOALS" localSheetId="45">#REF!</definedName>
    <definedName name="MS_GOALS" localSheetId="22">#REF!</definedName>
    <definedName name="MS_GOALS" localSheetId="18">#REF!</definedName>
    <definedName name="MS_GOALS" localSheetId="19">#REF!</definedName>
    <definedName name="MS_GOALS" localSheetId="49">#REF!</definedName>
    <definedName name="MS_GOALS" localSheetId="71">#REF!</definedName>
    <definedName name="MS_GOALS" localSheetId="72">#REF!</definedName>
    <definedName name="MS_GOALS" localSheetId="69">#REF!</definedName>
    <definedName name="MS_GOALS" localSheetId="63">#REF!</definedName>
    <definedName name="MS_GOALS" localSheetId="32">#REF!</definedName>
    <definedName name="MS_GOALS" localSheetId="10">#REF!</definedName>
    <definedName name="MS_GOALS" localSheetId="61">#REF!</definedName>
    <definedName name="MS_GOALS" localSheetId="14">#REF!</definedName>
    <definedName name="MS_GOALS" localSheetId="42">#REF!</definedName>
    <definedName name="MS_GOALS" localSheetId="41">#REF!</definedName>
    <definedName name="MS_GOALS" localSheetId="54">#REF!</definedName>
    <definedName name="MS_GOALS" localSheetId="53">#REF!</definedName>
    <definedName name="MS_GOALS" localSheetId="40">#REF!</definedName>
    <definedName name="MS_GOALS" localSheetId="59">#REF!</definedName>
    <definedName name="MS_GOALS" localSheetId="67">#REF!</definedName>
    <definedName name="MS_GOALS" localSheetId="16">#REF!</definedName>
    <definedName name="MS_GOALS" localSheetId="12">#REF!</definedName>
    <definedName name="MS_GOALS" localSheetId="7">#REF!</definedName>
    <definedName name="MS_GOALS" localSheetId="48">#REF!</definedName>
    <definedName name="MS_GOALS" localSheetId="47">#REF!</definedName>
    <definedName name="MS_GOALS" localSheetId="38">#REF!</definedName>
    <definedName name="MS_GOALS" localSheetId="24">#REF!</definedName>
    <definedName name="MS_GOALS" localSheetId="51">#REF!</definedName>
    <definedName name="MS_GOALS" localSheetId="26">#REF!</definedName>
    <definedName name="MS_GOALS" localSheetId="74">#REF!</definedName>
    <definedName name="MS_GOALS" localSheetId="75">#REF!</definedName>
    <definedName name="MS_GOALS" localSheetId="57">#REF!</definedName>
    <definedName name="MS_GOALS" localSheetId="43">#REF!</definedName>
    <definedName name="MS_GOALS">#REF!</definedName>
    <definedName name="nat_outall" localSheetId="30">#REF!</definedName>
    <definedName name="nat_outall" localSheetId="6">#REF!</definedName>
    <definedName name="nat_outall" localSheetId="20">#REF!</definedName>
    <definedName name="nat_outall" localSheetId="8">#REF!</definedName>
    <definedName name="nat_outall" localSheetId="9">#REF!</definedName>
    <definedName name="nat_outall" localSheetId="34">#REF!</definedName>
    <definedName name="nat_outall" localSheetId="28">#REF!</definedName>
    <definedName name="nat_outall" localSheetId="29">#REF!</definedName>
    <definedName name="nat_outall" localSheetId="4">#REF!</definedName>
    <definedName name="nat_outall" localSheetId="5">#REF!</definedName>
    <definedName name="nat_outall" localSheetId="55">#REF!</definedName>
    <definedName name="nat_outall" localSheetId="56">#REF!</definedName>
    <definedName name="nat_outall" localSheetId="65">#REF!</definedName>
    <definedName name="nat_outall" localSheetId="66">#REF!</definedName>
    <definedName name="nat_outall" localSheetId="45">#REF!</definedName>
    <definedName name="nat_outall" localSheetId="22">#REF!</definedName>
    <definedName name="nat_outall" localSheetId="18">#REF!</definedName>
    <definedName name="nat_outall" localSheetId="19">#REF!</definedName>
    <definedName name="nat_outall" localSheetId="49">#REF!</definedName>
    <definedName name="nat_outall" localSheetId="71">#REF!</definedName>
    <definedName name="nat_outall" localSheetId="72">#REF!</definedName>
    <definedName name="nat_outall" localSheetId="69">#REF!</definedName>
    <definedName name="nat_outall" localSheetId="63">#REF!</definedName>
    <definedName name="nat_outall" localSheetId="32">#REF!</definedName>
    <definedName name="nat_outall" localSheetId="10">#REF!</definedName>
    <definedName name="nat_outall" localSheetId="61">#REF!</definedName>
    <definedName name="nat_outall" localSheetId="14">#REF!</definedName>
    <definedName name="nat_outall" localSheetId="42">#REF!</definedName>
    <definedName name="nat_outall" localSheetId="41">#REF!</definedName>
    <definedName name="nat_outall" localSheetId="54">#REF!</definedName>
    <definedName name="nat_outall" localSheetId="53">#REF!</definedName>
    <definedName name="nat_outall" localSheetId="40">#REF!</definedName>
    <definedName name="nat_outall" localSheetId="59">#REF!</definedName>
    <definedName name="nat_outall" localSheetId="67">#REF!</definedName>
    <definedName name="nat_outall" localSheetId="16">#REF!</definedName>
    <definedName name="nat_outall" localSheetId="12">#REF!</definedName>
    <definedName name="nat_outall" localSheetId="7">#REF!</definedName>
    <definedName name="nat_outall" localSheetId="48">#REF!</definedName>
    <definedName name="nat_outall" localSheetId="47">#REF!</definedName>
    <definedName name="nat_outall" localSheetId="38">#REF!</definedName>
    <definedName name="nat_outall" localSheetId="24">#REF!</definedName>
    <definedName name="nat_outall" localSheetId="51">#REF!</definedName>
    <definedName name="nat_outall" localSheetId="26">#REF!</definedName>
    <definedName name="nat_outall" localSheetId="74">#REF!</definedName>
    <definedName name="nat_outall" localSheetId="75">#REF!</definedName>
    <definedName name="nat_outall" localSheetId="57">#REF!</definedName>
    <definedName name="nat_outall" localSheetId="43">#REF!</definedName>
    <definedName name="nat_outall">#REF!</definedName>
    <definedName name="nat_outcomeslist" localSheetId="30">'[4]IDP Outcomes (3)'!$Z$7:$Z$17</definedName>
    <definedName name="nat_outcomeslist" localSheetId="20">'[4]IDP Outcomes (3)'!$Z$7:$Z$17</definedName>
    <definedName name="nat_outcomeslist" localSheetId="9">'[4]IDP Outcomes (3)'!$Z$7:$Z$17</definedName>
    <definedName name="nat_outcomeslist" localSheetId="34">'[4]IDP Outcomes (3)'!$Z$7:$Z$17</definedName>
    <definedName name="nat_outcomeslist" localSheetId="29">'[4]IDP Outcomes (3)'!$Z$7:$Z$17</definedName>
    <definedName name="nat_outcomeslist" localSheetId="5">'[4]IDP Outcomes (3)'!$Z$7:$Z$17</definedName>
    <definedName name="nat_outcomeslist" localSheetId="56">'[4]IDP Outcomes (3)'!$Z$7:$Z$17</definedName>
    <definedName name="nat_outcomeslist" localSheetId="66">'[4]IDP Outcomes (3)'!$Z$7:$Z$17</definedName>
    <definedName name="nat_outcomeslist" localSheetId="45">'[4]IDP Outcomes (3)'!$Z$7:$Z$17</definedName>
    <definedName name="nat_outcomeslist" localSheetId="22">'[4]IDP Outcomes (3)'!$Z$7:$Z$17</definedName>
    <definedName name="nat_outcomeslist" localSheetId="19">'[4]IDP Outcomes (3)'!$Z$7:$Z$17</definedName>
    <definedName name="nat_outcomeslist" localSheetId="49">'[4]IDP Outcomes (3)'!$Z$7:$Z$17</definedName>
    <definedName name="nat_outcomeslist" localSheetId="71">'[4]IDP Outcomes (3)'!$Z$7:$Z$17</definedName>
    <definedName name="nat_outcomeslist" localSheetId="69">'[4]IDP Outcomes (3)'!$Z$7:$Z$17</definedName>
    <definedName name="nat_outcomeslist" localSheetId="63">'[4]IDP Outcomes (3)'!$Z$7:$Z$17</definedName>
    <definedName name="nat_outcomeslist" localSheetId="32">'[4]IDP Outcomes (3)'!$Z$7:$Z$17</definedName>
    <definedName name="nat_outcomeslist" localSheetId="10">'[4]IDP Outcomes (3)'!$Z$7:$Z$17</definedName>
    <definedName name="nat_outcomeslist" localSheetId="61">'[4]IDP Outcomes (3)'!$Z$7:$Z$17</definedName>
    <definedName name="nat_outcomeslist" localSheetId="14">'[4]IDP Outcomes (3)'!$Z$7:$Z$17</definedName>
    <definedName name="nat_outcomeslist" localSheetId="42">'[4]IDP Outcomes (3)'!$Z$7:$Z$17</definedName>
    <definedName name="nat_outcomeslist" localSheetId="53">'[4]IDP Outcomes (3)'!$Z$7:$Z$17</definedName>
    <definedName name="nat_outcomeslist" localSheetId="59">'[4]IDP Outcomes (3)'!$Z$7:$Z$17</definedName>
    <definedName name="nat_outcomeslist" localSheetId="67">'[4]IDP Outcomes (3)'!$Z$7:$Z$17</definedName>
    <definedName name="nat_outcomeslist" localSheetId="16">'[4]IDP Outcomes (3)'!$Z$7:$Z$17</definedName>
    <definedName name="nat_outcomeslist" localSheetId="12">'[4]IDP Outcomes (3)'!$Z$7:$Z$17</definedName>
    <definedName name="nat_outcomeslist" localSheetId="7">'[4]IDP Outcomes (3)'!$Z$7:$Z$17</definedName>
    <definedName name="nat_outcomeslist" localSheetId="47">'[4]IDP Outcomes (3)'!$Z$7:$Z$17</definedName>
    <definedName name="nat_outcomeslist" localSheetId="38">'[4]IDP Outcomes (3)'!$Z$7:$Z$17</definedName>
    <definedName name="nat_outcomeslist" localSheetId="24">'[4]IDP Outcomes (3)'!$Z$7:$Z$17</definedName>
    <definedName name="nat_outcomeslist" localSheetId="51">'[4]IDP Outcomes (3)'!$Z$7:$Z$17</definedName>
    <definedName name="nat_outcomeslist" localSheetId="26">'[4]IDP Outcomes (3)'!$Z$7:$Z$17</definedName>
    <definedName name="nat_outcomeslist" localSheetId="74">'[4]IDP Outcomes (3)'!$Z$7:$Z$17</definedName>
    <definedName name="nat_outcomeslist" localSheetId="75">'[4]IDP Outcomes (3)'!$Z$7:$Z$17</definedName>
    <definedName name="nat_outcomeslist" localSheetId="57">'[4]IDP Outcomes (3)'!$Z$7:$Z$17</definedName>
    <definedName name="nat_outcomeslist" localSheetId="43">'[4]IDP Outcomes (3)'!$Z$7:$Z$17</definedName>
    <definedName name="NationalKPA" localSheetId="30">[5]Sheet3!$A$1:$A$6</definedName>
    <definedName name="NationalKPA" localSheetId="20">[5]Sheet3!$A$1:$A$6</definedName>
    <definedName name="NationalKPA" localSheetId="9">[5]Sheet3!$A$1:$A$6</definedName>
    <definedName name="NationalKPA" localSheetId="34">[5]Sheet3!$A$1:$A$6</definedName>
    <definedName name="NationalKPA" localSheetId="29">[5]Sheet3!$A$1:$A$6</definedName>
    <definedName name="NationalKPA" localSheetId="5">[5]Sheet3!$A$1:$A$6</definedName>
    <definedName name="NationalKPA" localSheetId="56">[5]Sheet3!$A$1:$A$6</definedName>
    <definedName name="NationalKPA" localSheetId="66">[5]Sheet3!$A$1:$A$6</definedName>
    <definedName name="NationalKPA" localSheetId="45">[5]Sheet3!$A$1:$A$6</definedName>
    <definedName name="NationalKPA" localSheetId="22">[5]Sheet3!$A$1:$A$6</definedName>
    <definedName name="NationalKPA" localSheetId="19">[5]Sheet3!$A$1:$A$6</definedName>
    <definedName name="NationalKPA" localSheetId="49">[5]Sheet3!$A$1:$A$6</definedName>
    <definedName name="NationalKPA" localSheetId="71">[5]Sheet3!$A$1:$A$6</definedName>
    <definedName name="NationalKPA" localSheetId="69">[5]Sheet3!$A$1:$A$6</definedName>
    <definedName name="NationalKPA" localSheetId="63">[5]Sheet3!$A$1:$A$6</definedName>
    <definedName name="NationalKPA" localSheetId="32">[5]Sheet3!$A$1:$A$6</definedName>
    <definedName name="NationalKPA" localSheetId="10">[5]Sheet3!$A$1:$A$6</definedName>
    <definedName name="NationalKPA" localSheetId="61">[5]Sheet3!$A$1:$A$6</definedName>
    <definedName name="NationalKPA" localSheetId="14">[5]Sheet3!$A$1:$A$6</definedName>
    <definedName name="NationalKPA" localSheetId="42">[5]Sheet3!$A$1:$A$6</definedName>
    <definedName name="NationalKPA" localSheetId="53">[5]Sheet3!$A$1:$A$6</definedName>
    <definedName name="NationalKPA" localSheetId="59">[5]Sheet3!$A$1:$A$6</definedName>
    <definedName name="NationalKPA" localSheetId="67">[5]Sheet3!$A$1:$A$6</definedName>
    <definedName name="NationalKPA" localSheetId="16">[5]Sheet3!$A$1:$A$6</definedName>
    <definedName name="NationalKPA" localSheetId="12">[5]Sheet3!$A$1:$A$6</definedName>
    <definedName name="NationalKPA" localSheetId="7">[5]Sheet3!$A$1:$A$6</definedName>
    <definedName name="NationalKPA" localSheetId="47">[5]Sheet3!$A$1:$A$6</definedName>
    <definedName name="NationalKPA" localSheetId="38">[5]Sheet3!$A$1:$A$6</definedName>
    <definedName name="NationalKPA" localSheetId="24">[5]Sheet3!$A$1:$A$6</definedName>
    <definedName name="NationalKPA" localSheetId="51">[5]Sheet3!$A$1:$A$6</definedName>
    <definedName name="NationalKPA" localSheetId="26">[5]Sheet3!$A$1:$A$6</definedName>
    <definedName name="NationalKPA" localSheetId="74">[5]Sheet3!$A$1:$A$6</definedName>
    <definedName name="NationalKPA" localSheetId="75">[5]Sheet3!$A$1:$A$6</definedName>
    <definedName name="NationalKPA" localSheetId="57">[5]Sheet3!$A$1:$A$6</definedName>
    <definedName name="NationalKPA" localSheetId="43">[5]Sheet3!$A$1:$A$6</definedName>
    <definedName name="NO_OUTPUTS" localSheetId="30">#REF!</definedName>
    <definedName name="NO_OUTPUTS" localSheetId="6">#REF!</definedName>
    <definedName name="NO_OUTPUTS" localSheetId="20">#REF!</definedName>
    <definedName name="NO_OUTPUTS" localSheetId="8">#REF!</definedName>
    <definedName name="NO_OUTPUTS" localSheetId="9">#REF!</definedName>
    <definedName name="NO_OUTPUTS" localSheetId="34">#REF!</definedName>
    <definedName name="NO_OUTPUTS" localSheetId="28">#REF!</definedName>
    <definedName name="NO_OUTPUTS" localSheetId="29">#REF!</definedName>
    <definedName name="NO_OUTPUTS" localSheetId="4">#REF!</definedName>
    <definedName name="NO_OUTPUTS" localSheetId="5">#REF!</definedName>
    <definedName name="NO_OUTPUTS" localSheetId="55">#REF!</definedName>
    <definedName name="NO_OUTPUTS" localSheetId="56">#REF!</definedName>
    <definedName name="NO_OUTPUTS" localSheetId="65">#REF!</definedName>
    <definedName name="NO_OUTPUTS" localSheetId="66">#REF!</definedName>
    <definedName name="NO_OUTPUTS" localSheetId="45">#REF!</definedName>
    <definedName name="NO_OUTPUTS" localSheetId="22">#REF!</definedName>
    <definedName name="NO_OUTPUTS" localSheetId="18">#REF!</definedName>
    <definedName name="NO_OUTPUTS" localSheetId="19">#REF!</definedName>
    <definedName name="NO_OUTPUTS" localSheetId="49">#REF!</definedName>
    <definedName name="NO_OUTPUTS" localSheetId="71">#REF!</definedName>
    <definedName name="NO_OUTPUTS" localSheetId="72">#REF!</definedName>
    <definedName name="NO_OUTPUTS" localSheetId="69">#REF!</definedName>
    <definedName name="NO_OUTPUTS" localSheetId="63">#REF!</definedName>
    <definedName name="NO_OUTPUTS" localSheetId="32">#REF!</definedName>
    <definedName name="NO_OUTPUTS" localSheetId="10">#REF!</definedName>
    <definedName name="NO_OUTPUTS" localSheetId="61">#REF!</definedName>
    <definedName name="NO_OUTPUTS" localSheetId="14">#REF!</definedName>
    <definedName name="NO_OUTPUTS" localSheetId="42">#REF!</definedName>
    <definedName name="NO_OUTPUTS" localSheetId="41">#REF!</definedName>
    <definedName name="NO_OUTPUTS" localSheetId="54">#REF!</definedName>
    <definedName name="NO_OUTPUTS" localSheetId="53">#REF!</definedName>
    <definedName name="NO_OUTPUTS" localSheetId="40">#REF!</definedName>
    <definedName name="NO_OUTPUTS" localSheetId="59">#REF!</definedName>
    <definedName name="NO_OUTPUTS" localSheetId="67">#REF!</definedName>
    <definedName name="NO_OUTPUTS" localSheetId="16">#REF!</definedName>
    <definedName name="NO_OUTPUTS" localSheetId="12">#REF!</definedName>
    <definedName name="NO_OUTPUTS" localSheetId="7">#REF!</definedName>
    <definedName name="NO_OUTPUTS" localSheetId="48">#REF!</definedName>
    <definedName name="NO_OUTPUTS" localSheetId="47">#REF!</definedName>
    <definedName name="NO_OUTPUTS" localSheetId="38">#REF!</definedName>
    <definedName name="NO_OUTPUTS" localSheetId="24">#REF!</definedName>
    <definedName name="NO_OUTPUTS" localSheetId="51">#REF!</definedName>
    <definedName name="NO_OUTPUTS" localSheetId="26">#REF!</definedName>
    <definedName name="NO_OUTPUTS" localSheetId="74">#REF!</definedName>
    <definedName name="NO_OUTPUTS" localSheetId="75">#REF!</definedName>
    <definedName name="NO_OUTPUTS" localSheetId="57">#REF!</definedName>
    <definedName name="NO_OUTPUTS" localSheetId="43">#REF!</definedName>
    <definedName name="NO_OUTPUTS">#REF!</definedName>
    <definedName name="nout1" localSheetId="30">#REF!</definedName>
    <definedName name="nout1" localSheetId="6">#REF!</definedName>
    <definedName name="nout1" localSheetId="20">#REF!</definedName>
    <definedName name="nout1" localSheetId="8">#REF!</definedName>
    <definedName name="nout1" localSheetId="9">#REF!</definedName>
    <definedName name="nout1" localSheetId="34">#REF!</definedName>
    <definedName name="nout1" localSheetId="28">#REF!</definedName>
    <definedName name="nout1" localSheetId="29">#REF!</definedName>
    <definedName name="nout1" localSheetId="4">#REF!</definedName>
    <definedName name="nout1" localSheetId="5">#REF!</definedName>
    <definedName name="nout1" localSheetId="55">#REF!</definedName>
    <definedName name="nout1" localSheetId="56">#REF!</definedName>
    <definedName name="nout1" localSheetId="65">#REF!</definedName>
    <definedName name="nout1" localSheetId="66">#REF!</definedName>
    <definedName name="nout1" localSheetId="45">#REF!</definedName>
    <definedName name="nout1" localSheetId="22">#REF!</definedName>
    <definedName name="nout1" localSheetId="18">#REF!</definedName>
    <definedName name="nout1" localSheetId="19">#REF!</definedName>
    <definedName name="nout1" localSheetId="49">#REF!</definedName>
    <definedName name="nout1" localSheetId="71">#REF!</definedName>
    <definedName name="nout1" localSheetId="72">#REF!</definedName>
    <definedName name="nout1" localSheetId="69">#REF!</definedName>
    <definedName name="nout1" localSheetId="63">#REF!</definedName>
    <definedName name="nout1" localSheetId="32">#REF!</definedName>
    <definedName name="nout1" localSheetId="10">#REF!</definedName>
    <definedName name="nout1" localSheetId="61">#REF!</definedName>
    <definedName name="nout1" localSheetId="14">#REF!</definedName>
    <definedName name="nout1" localSheetId="42">#REF!</definedName>
    <definedName name="nout1" localSheetId="41">#REF!</definedName>
    <definedName name="nout1" localSheetId="54">#REF!</definedName>
    <definedName name="nout1" localSheetId="53">#REF!</definedName>
    <definedName name="nout1" localSheetId="40">#REF!</definedName>
    <definedName name="nout1" localSheetId="59">#REF!</definedName>
    <definedName name="nout1" localSheetId="67">#REF!</definedName>
    <definedName name="nout1" localSheetId="16">#REF!</definedName>
    <definedName name="nout1" localSheetId="12">#REF!</definedName>
    <definedName name="nout1" localSheetId="7">#REF!</definedName>
    <definedName name="nout1" localSheetId="48">#REF!</definedName>
    <definedName name="nout1" localSheetId="47">#REF!</definedName>
    <definedName name="nout1" localSheetId="38">#REF!</definedName>
    <definedName name="nout1" localSheetId="24">#REF!</definedName>
    <definedName name="nout1" localSheetId="51">#REF!</definedName>
    <definedName name="nout1" localSheetId="26">#REF!</definedName>
    <definedName name="nout1" localSheetId="74">#REF!</definedName>
    <definedName name="nout1" localSheetId="75">#REF!</definedName>
    <definedName name="nout1" localSheetId="57">#REF!</definedName>
    <definedName name="nout1" localSheetId="43">#REF!</definedName>
    <definedName name="nout1">#REF!</definedName>
    <definedName name="Objectives" localSheetId="30">'[3]official use only'!$A$1:$A$20</definedName>
    <definedName name="Objectives" localSheetId="20">'[3]official use only'!$A$1:$A$20</definedName>
    <definedName name="Objectives" localSheetId="9">'[3]official use only'!$A$1:$A$20</definedName>
    <definedName name="Objectives" localSheetId="34">'[3]official use only'!$A$1:$A$20</definedName>
    <definedName name="Objectives" localSheetId="29">'[3]official use only'!$A$1:$A$20</definedName>
    <definedName name="Objectives" localSheetId="5">'[3]official use only'!$A$1:$A$20</definedName>
    <definedName name="Objectives" localSheetId="56">'[3]official use only'!$A$1:$A$20</definedName>
    <definedName name="Objectives" localSheetId="66">'[3]official use only'!$A$1:$A$20</definedName>
    <definedName name="Objectives" localSheetId="45">'[3]official use only'!$A$1:$A$20</definedName>
    <definedName name="Objectives" localSheetId="22">'[3]official use only'!$A$1:$A$20</definedName>
    <definedName name="Objectives" localSheetId="19">'[3]official use only'!$A$1:$A$20</definedName>
    <definedName name="Objectives" localSheetId="49">'[3]official use only'!$A$1:$A$20</definedName>
    <definedName name="Objectives" localSheetId="71">'[3]official use only'!$A$1:$A$20</definedName>
    <definedName name="Objectives" localSheetId="69">'[3]official use only'!$A$1:$A$20</definedName>
    <definedName name="Objectives" localSheetId="63">'[3]official use only'!$A$1:$A$20</definedName>
    <definedName name="Objectives" localSheetId="32">'[3]official use only'!$A$1:$A$20</definedName>
    <definedName name="Objectives" localSheetId="10">'[3]official use only'!$A$1:$A$20</definedName>
    <definedName name="Objectives" localSheetId="61">'[3]official use only'!$A$1:$A$20</definedName>
    <definedName name="Objectives" localSheetId="14">'[3]official use only'!$A$1:$A$20</definedName>
    <definedName name="Objectives" localSheetId="42">'[3]official use only'!$A$1:$A$20</definedName>
    <definedName name="Objectives" localSheetId="53">'[3]official use only'!$A$1:$A$20</definedName>
    <definedName name="Objectives" localSheetId="59">'[3]official use only'!$A$1:$A$20</definedName>
    <definedName name="Objectives" localSheetId="67">'[3]official use only'!$A$1:$A$20</definedName>
    <definedName name="Objectives" localSheetId="16">'[3]official use only'!$A$1:$A$20</definedName>
    <definedName name="Objectives" localSheetId="12">'[3]official use only'!$A$1:$A$20</definedName>
    <definedName name="Objectives" localSheetId="7">'[3]official use only'!$A$1:$A$20</definedName>
    <definedName name="Objectives" localSheetId="47">'[3]official use only'!$A$1:$A$20</definedName>
    <definedName name="Objectives" localSheetId="38">'[3]official use only'!$A$1:$A$20</definedName>
    <definedName name="Objectives" localSheetId="24">'[3]official use only'!$A$1:$A$20</definedName>
    <definedName name="Objectives" localSheetId="51">'[3]official use only'!$A$1:$A$20</definedName>
    <definedName name="Objectives" localSheetId="26">'[3]official use only'!$A$1:$A$20</definedName>
    <definedName name="Objectives" localSheetId="74">'[3]official use only'!$A$1:$A$20</definedName>
    <definedName name="Objectives" localSheetId="75">'[3]official use only'!$A$1:$A$20</definedName>
    <definedName name="Objectives" localSheetId="57">'[3]official use only'!$A$1:$A$20</definedName>
    <definedName name="Objectives" localSheetId="43">'[3]official use only'!$A$1:$A$20</definedName>
    <definedName name="OLE_LINK1" localSheetId="30">'ABM overview '!$E$5</definedName>
    <definedName name="OLE_LINK1" localSheetId="20">'BUDGET overview'!$E$5</definedName>
    <definedName name="OLE_LINK1" localSheetId="9">'CBU overview '!$E$5</definedName>
    <definedName name="OLE_LINK1" localSheetId="34">'Comm DEv overview'!$E$5</definedName>
    <definedName name="OLE_LINK1" localSheetId="29">'COMM SERV overview  '!$E$5</definedName>
    <definedName name="OLE_LINK1" localSheetId="5">'CONTENTS PAGE'!$E$6</definedName>
    <definedName name="OLE_LINK1" localSheetId="56">'CORP SERV overview'!$E$5</definedName>
    <definedName name="OLE_LINK1" localSheetId="66">'Econ Dev Overview'!$E$5</definedName>
    <definedName name="OLE_LINK1" localSheetId="45">'ELEC overview'!$E$5</definedName>
    <definedName name="OLE_LINK1" localSheetId="22">'EXP MGT overview'!$E$5</definedName>
    <definedName name="OLE_LINK1" localSheetId="19">'FINANCE overview  '!$E$5</definedName>
    <definedName name="OLE_LINK1" localSheetId="49">'Fleet Overview'!$E$5</definedName>
    <definedName name="OLE_LINK1" localSheetId="71">'Gedi overview '!$E$5</definedName>
    <definedName name="OLE_LINK1" localSheetId="69">'Housing &amp; Planing overview'!$E$5</definedName>
    <definedName name="OLE_LINK1" localSheetId="63">'HRM, OH, SD, OD overview'!$E$5</definedName>
    <definedName name="OLE_LINK1" localSheetId="32">'HS SS overview'!$E$5</definedName>
    <definedName name="OLE_LINK1" localSheetId="10">'IA overview'!$E$5</definedName>
    <definedName name="OLE_LINK1" localSheetId="61">'ICT overview'!$E$5</definedName>
    <definedName name="OLE_LINK1" localSheetId="14">'IDP overview'!$E$5</definedName>
    <definedName name="OLE_LINK1" localSheetId="42">'INFRA overview'!$E$5</definedName>
    <definedName name="OLE_LINK1" localSheetId="53">'Landfill Overview'!$E$5</definedName>
    <definedName name="OLE_LINK1" localSheetId="59">'LEGAL overview'!$E$5</definedName>
    <definedName name="OLE_LINK1" localSheetId="67">'LOCAL Eco DEV Overview'!$E$5</definedName>
    <definedName name="OLE_LINK1" localSheetId="16">'MARKETING overview '!$E$5</definedName>
    <definedName name="OLE_LINK1" localSheetId="12">'MMs OFFICE overview'!$E$5</definedName>
    <definedName name="OLE_LINK1" localSheetId="7">'Organizational overview'!$C$5</definedName>
    <definedName name="OLE_LINK1" localSheetId="47">'PMU overview'!$E$5</definedName>
    <definedName name="OLE_LINK1" localSheetId="38">'PS DM overview'!$E$5</definedName>
    <definedName name="OLE_LINK1" localSheetId="24">'REV MGT overview'!$E$5</definedName>
    <definedName name="OLE_LINK1" localSheetId="51">'ROADS overview'!$E$5</definedName>
    <definedName name="OLE_LINK1" localSheetId="27">SCM!#REF!</definedName>
    <definedName name="OLE_LINK1" localSheetId="26">'SCM overview'!$E$5</definedName>
    <definedName name="OLE_LINK1" localSheetId="57">'SOUND GOV overview'!$E$5</definedName>
    <definedName name="OLE_LINK1" localSheetId="43">'WATER overview'!$E$5</definedName>
    <definedName name="_xlnm.Print_Area" localSheetId="31">ABM!$A$1:$R$26</definedName>
    <definedName name="_xlnm.Print_Area" localSheetId="30">'ABM overview '!$A$1:$P$47</definedName>
    <definedName name="_xlnm.Print_Area" localSheetId="0">'ANNEX A'!$A$1:$N$22</definedName>
    <definedName name="_xlnm.Print_Area" localSheetId="1">'ANNEX B'!$A$1:$N$9</definedName>
    <definedName name="_xlnm.Print_Area" localSheetId="2">'ANNEX C'!$A$1:$N$25</definedName>
    <definedName name="_xlnm.Print_Area" localSheetId="3">'ANNEX D'!$A$1:$N$9</definedName>
    <definedName name="_xlnm.Print_Area" localSheetId="6">'ANNEXURE 1'!$A$1:$K$36</definedName>
    <definedName name="_xlnm.Print_Area" localSheetId="21">'Budget &amp; Treasury'!$A$1:$R$28</definedName>
    <definedName name="_xlnm.Print_Area" localSheetId="20">'BUDGET overview'!$A$1:$P$46</definedName>
    <definedName name="_xlnm.Print_Area" localSheetId="8">'CBU COVER'!$A$1:$K$36</definedName>
    <definedName name="_xlnm.Print_Area" localSheetId="9">'CBU overview '!$A$1:$P$45</definedName>
    <definedName name="_xlnm.Print_Area" localSheetId="34">'Comm DEv overview'!$A$1:$P$67</definedName>
    <definedName name="_xlnm.Print_Area" localSheetId="28">'COMM SERV COVER'!$A$1:$K$36</definedName>
    <definedName name="_xlnm.Print_Area" localSheetId="29">'COMM SERV overview  '!$A$1:$P$65</definedName>
    <definedName name="_xlnm.Print_Area" localSheetId="35">'Community Development'!$A$1:$R$59</definedName>
    <definedName name="_xlnm.Print_Area" localSheetId="4">'COMPULSORY INDICATORS'!$A$1:$P$26</definedName>
    <definedName name="_xlnm.Print_Area" localSheetId="5">'CONTENTS PAGE'!$A$1:$K$70</definedName>
    <definedName name="_xlnm.Print_Area" localSheetId="55">'CORP SERV COVER'!$A$1:$K$36</definedName>
    <definedName name="_xlnm.Print_Area" localSheetId="56">'CORP SERV overview'!$B$1:$P$38</definedName>
    <definedName name="_xlnm.Print_Area" localSheetId="65">'ECO DEV COVER'!$A$1:$K$36</definedName>
    <definedName name="_xlnm.Print_Area" localSheetId="66">'Econ Dev Overview'!$A$1:$P$41</definedName>
    <definedName name="_xlnm.Print_Area" localSheetId="68">'Economic Development '!$A$1:$R$31</definedName>
    <definedName name="_xlnm.Print_Area" localSheetId="45">'ELEC overview'!$A$1:$P$68</definedName>
    <definedName name="_xlnm.Print_Area" localSheetId="46">'Electricty '!$A$1:$R$33</definedName>
    <definedName name="_xlnm.Print_Area" localSheetId="22">'EXP MGT overview'!$A$1:$P$46</definedName>
    <definedName name="_xlnm.Print_Area" localSheetId="23">Expenditure!$A$1:$R$33</definedName>
    <definedName name="_xlnm.Print_Area" localSheetId="18">'FINANCE COVER'!$A$1:$K$36</definedName>
    <definedName name="_xlnm.Print_Area" localSheetId="19">'FINANCE overview  '!$A$1:$P$40</definedName>
    <definedName name="_xlnm.Print_Area" localSheetId="50">'Fleet '!$A$1:$R$17</definedName>
    <definedName name="_xlnm.Print_Area" localSheetId="49">'Fleet Overview'!$A$1:$P$38</definedName>
    <definedName name="_xlnm.Print_Area" localSheetId="71">'Gedi overview '!$A$1:$P$41</definedName>
    <definedName name="_xlnm.Print_Area" localSheetId="72">'GEDI, EH, Plan &amp; Lic '!$A$1:$R$22</definedName>
    <definedName name="_xlnm.Print_Area" localSheetId="33">'Health &amp; Social Serv '!$A$1:$R$55</definedName>
    <definedName name="_xlnm.Print_Area" localSheetId="70">Housing!$A$1:$R$45</definedName>
    <definedName name="_xlnm.Print_Area" localSheetId="69">'Housing &amp; Planing overview'!$A$1:$P$41</definedName>
    <definedName name="_xlnm.Print_Area" localSheetId="64">'HRM, OD, SD, OH'!$A$1:$R$51</definedName>
    <definedName name="_xlnm.Print_Area" localSheetId="63">'HRM, OH, SD, OD overview'!$A$1:$Q$42</definedName>
    <definedName name="_xlnm.Print_Area" localSheetId="32">'HS SS overview'!$A$1:$P$46</definedName>
    <definedName name="_xlnm.Print_Area" localSheetId="10">'IA overview'!$A$1:$P$41</definedName>
    <definedName name="_xlnm.Print_Area" localSheetId="62">ICT!$A$1:$R$23</definedName>
    <definedName name="_xlnm.Print_Area" localSheetId="61">'ICT overview'!$A$1:$P$43</definedName>
    <definedName name="_xlnm.Print_Area" localSheetId="15">IDP!$A$1:$R$29</definedName>
    <definedName name="_xlnm.Print_Area" localSheetId="14">'IDP overview'!$A$1:$P$41</definedName>
    <definedName name="_xlnm.Print_Area" localSheetId="42">'INFRA overview'!$A$1:$P$68</definedName>
    <definedName name="_xlnm.Print_Area" localSheetId="11">'Internal Audit '!$A$1:$R$29</definedName>
    <definedName name="_xlnm.Print_Area" localSheetId="41">'ISF COVER'!$A$1:$K$36</definedName>
    <definedName name="_xlnm.Print_Area" localSheetId="54">'Landfill '!$A$1:$R$25</definedName>
    <definedName name="_xlnm.Print_Area" localSheetId="53">'Landfill Overview'!$A$1:$P$47</definedName>
    <definedName name="_xlnm.Print_Area" localSheetId="40">'Landfill site'!$A$1:$Q$9</definedName>
    <definedName name="_xlnm.Print_Area" localSheetId="59">'LEGAL overview'!$A$1:$P$41</definedName>
    <definedName name="_xlnm.Print_Area" localSheetId="60">'Legal Services'!$A$1:$R$13</definedName>
    <definedName name="_xlnm.Print_Area" localSheetId="67">'LOCAL Eco DEV Overview'!$A$1:$P$47</definedName>
    <definedName name="_xlnm.Print_Area" localSheetId="17">MARKETING!$A$1:$R$19</definedName>
    <definedName name="_xlnm.Print_Area" localSheetId="16">'MARKETING overview '!$A$1:$P$46</definedName>
    <definedName name="_xlnm.Print_Area" localSheetId="12">'MMs OFFICE overview'!$A$1:$P$41</definedName>
    <definedName name="_xlnm.Print_Area" localSheetId="13">'OFFICE OF THE MM'!$A$1:$R$81</definedName>
    <definedName name="_xlnm.Print_Area" localSheetId="7">'Organizational overview'!$A$1:$H$78</definedName>
    <definedName name="_xlnm.Print_Area" localSheetId="36">Parks!$A$1:$Q$37</definedName>
    <definedName name="_xlnm.Print_Area" localSheetId="48">PMU!$A$1:$R$19</definedName>
    <definedName name="_xlnm.Print_Area" localSheetId="47">'PMU overview'!$A$1:$P$44</definedName>
    <definedName name="_xlnm.Print_Area" localSheetId="38">'PS DM overview'!$A$1:$P$40</definedName>
    <definedName name="_xlnm.Print_Area" localSheetId="39">'Public Safety Enf &amp; Dis Mng '!$A$1:$R$34</definedName>
    <definedName name="_xlnm.Print_Area" localSheetId="24">'REV MGT overview'!$A$1:$P$46</definedName>
    <definedName name="_xlnm.Print_Area" localSheetId="25">'Revenue '!$A$1:$R$26</definedName>
    <definedName name="_xlnm.Print_Area" localSheetId="52">'Roads &amp; Stormwater '!$A$1:$R$67</definedName>
    <definedName name="_xlnm.Print_Area" localSheetId="51">'ROADS overview'!$A$1:$P$46</definedName>
    <definedName name="_xlnm.Print_Area" localSheetId="27">SCM!$A$1:$R$29</definedName>
    <definedName name="_xlnm.Print_Area" localSheetId="26">'SCM overview'!$A$1:$P$46</definedName>
    <definedName name="_xlnm.Print_Area" localSheetId="74">Sheet5!$A$1:$M$373</definedName>
    <definedName name="_xlnm.Print_Area" localSheetId="75">Sheet6!$A$1:$I$480</definedName>
    <definedName name="_xlnm.Print_Area" localSheetId="57">'SOUND GOV overview'!$A$1:$P$41</definedName>
    <definedName name="_xlnm.Print_Area" localSheetId="58">'Sound Governance '!$A$1:$R$45</definedName>
    <definedName name="_xlnm.Print_Area" localSheetId="37">'Waste Management'!$A$1:$Q$25</definedName>
    <definedName name="_xlnm.Print_Area" localSheetId="44">'Water &amp; Sanitation '!$A$1:$S$39</definedName>
    <definedName name="_xlnm.Print_Area" localSheetId="43">'WATER overview'!$A$1:$P$48</definedName>
    <definedName name="_xlnm.Print_Titles" localSheetId="31">ABM!$5:$7</definedName>
    <definedName name="_xlnm.Print_Titles" localSheetId="21">'Budget &amp; Treasury'!$5:$7</definedName>
    <definedName name="_xlnm.Print_Titles" localSheetId="35">'Community Development'!$5:$7</definedName>
    <definedName name="_xlnm.Print_Titles" localSheetId="4">'COMPULSORY INDICATORS'!$5:$8</definedName>
    <definedName name="_xlnm.Print_Titles" localSheetId="68">'Economic Development '!$5:$7</definedName>
    <definedName name="_xlnm.Print_Titles" localSheetId="46">'Electricty '!$5:$7</definedName>
    <definedName name="_xlnm.Print_Titles" localSheetId="23">Expenditure!$5:$7</definedName>
    <definedName name="_xlnm.Print_Titles" localSheetId="72">'GEDI, EH, Plan &amp; Lic '!$6:$8</definedName>
    <definedName name="_xlnm.Print_Titles" localSheetId="33">'Health &amp; Social Serv '!$5:$7</definedName>
    <definedName name="_xlnm.Print_Titles" localSheetId="70">Housing!$5:$7</definedName>
    <definedName name="_xlnm.Print_Titles" localSheetId="64">'HRM, OD, SD, OH'!$5:$7</definedName>
    <definedName name="_xlnm.Print_Titles" localSheetId="62">ICT!$5:$7</definedName>
    <definedName name="_xlnm.Print_Titles" localSheetId="15">IDP!$5:$7</definedName>
    <definedName name="_xlnm.Print_Titles" localSheetId="11">'Internal Audit '!$5:$7</definedName>
    <definedName name="_xlnm.Print_Titles" localSheetId="54">'Landfill '!$5:$7</definedName>
    <definedName name="_xlnm.Print_Titles" localSheetId="40">'Landfill site'!$5:$7</definedName>
    <definedName name="_xlnm.Print_Titles" localSheetId="60">'Legal Services'!$5:$7</definedName>
    <definedName name="_xlnm.Print_Titles" localSheetId="17">MARKETING!$5:$7</definedName>
    <definedName name="_xlnm.Print_Titles" localSheetId="13">'OFFICE OF THE MM'!$5:$7</definedName>
    <definedName name="_xlnm.Print_Titles" localSheetId="36">Parks!$5:$7</definedName>
    <definedName name="_xlnm.Print_Titles" localSheetId="48">PMU!$5:$7</definedName>
    <definedName name="_xlnm.Print_Titles" localSheetId="39">'Public Safety Enf &amp; Dis Mng '!$8:$10</definedName>
    <definedName name="_xlnm.Print_Titles" localSheetId="25">'Revenue '!$5:$7</definedName>
    <definedName name="_xlnm.Print_Titles" localSheetId="52">'Roads &amp; Stormwater '!$5:$7</definedName>
    <definedName name="_xlnm.Print_Titles" localSheetId="27">SCM!$5:$7</definedName>
    <definedName name="_xlnm.Print_Titles" localSheetId="58">'Sound Governance '!$5:$7</definedName>
    <definedName name="_xlnm.Print_Titles" localSheetId="37">'Waste Management'!$5:$7</definedName>
    <definedName name="_xlnm.Print_Titles" localSheetId="44">'Water &amp; Sanitation '!$5:$7</definedName>
    <definedName name="ROLE_LG" localSheetId="30">#REF!</definedName>
    <definedName name="ROLE_LG" localSheetId="6">#REF!</definedName>
    <definedName name="ROLE_LG" localSheetId="20">#REF!</definedName>
    <definedName name="ROLE_LG" localSheetId="8">#REF!</definedName>
    <definedName name="ROLE_LG" localSheetId="9">#REF!</definedName>
    <definedName name="ROLE_LG" localSheetId="34">#REF!</definedName>
    <definedName name="ROLE_LG" localSheetId="28">#REF!</definedName>
    <definedName name="ROLE_LG" localSheetId="29">#REF!</definedName>
    <definedName name="ROLE_LG" localSheetId="4">#REF!</definedName>
    <definedName name="ROLE_LG" localSheetId="5">#REF!</definedName>
    <definedName name="ROLE_LG" localSheetId="55">#REF!</definedName>
    <definedName name="ROLE_LG" localSheetId="56">#REF!</definedName>
    <definedName name="ROLE_LG" localSheetId="65">#REF!</definedName>
    <definedName name="ROLE_LG" localSheetId="66">#REF!</definedName>
    <definedName name="ROLE_LG" localSheetId="45">#REF!</definedName>
    <definedName name="ROLE_LG" localSheetId="22">#REF!</definedName>
    <definedName name="ROLE_LG" localSheetId="18">#REF!</definedName>
    <definedName name="ROLE_LG" localSheetId="19">#REF!</definedName>
    <definedName name="ROLE_LG" localSheetId="49">#REF!</definedName>
    <definedName name="ROLE_LG" localSheetId="71">#REF!</definedName>
    <definedName name="ROLE_LG" localSheetId="72">#REF!</definedName>
    <definedName name="ROLE_LG" localSheetId="69">#REF!</definedName>
    <definedName name="ROLE_LG" localSheetId="63">#REF!</definedName>
    <definedName name="ROLE_LG" localSheetId="32">#REF!</definedName>
    <definedName name="ROLE_LG" localSheetId="10">#REF!</definedName>
    <definedName name="ROLE_LG" localSheetId="61">#REF!</definedName>
    <definedName name="ROLE_LG" localSheetId="14">#REF!</definedName>
    <definedName name="ROLE_LG" localSheetId="42">#REF!</definedName>
    <definedName name="ROLE_LG" localSheetId="41">#REF!</definedName>
    <definedName name="ROLE_LG" localSheetId="54">#REF!</definedName>
    <definedName name="ROLE_LG" localSheetId="53">#REF!</definedName>
    <definedName name="ROLE_LG" localSheetId="40">#REF!</definedName>
    <definedName name="ROLE_LG" localSheetId="59">#REF!</definedName>
    <definedName name="ROLE_LG" localSheetId="67">#REF!</definedName>
    <definedName name="ROLE_LG" localSheetId="16">#REF!</definedName>
    <definedName name="ROLE_LG" localSheetId="12">#REF!</definedName>
    <definedName name="ROLE_LG" localSheetId="7">#REF!</definedName>
    <definedName name="ROLE_LG" localSheetId="48">#REF!</definedName>
    <definedName name="ROLE_LG" localSheetId="47">#REF!</definedName>
    <definedName name="ROLE_LG" localSheetId="38">#REF!</definedName>
    <definedName name="ROLE_LG" localSheetId="24">#REF!</definedName>
    <definedName name="ROLE_LG" localSheetId="51">#REF!</definedName>
    <definedName name="ROLE_LG" localSheetId="26">#REF!</definedName>
    <definedName name="ROLE_LG" localSheetId="74">#REF!</definedName>
    <definedName name="ROLE_LG" localSheetId="75">#REF!</definedName>
    <definedName name="ROLE_LG" localSheetId="57">#REF!</definedName>
    <definedName name="ROLE_LG" localSheetId="43">#REF!</definedName>
    <definedName name="ROLE_LG">#REF!</definedName>
    <definedName name="STRATOBJ" localSheetId="30">#REF!</definedName>
    <definedName name="STRATOBJ" localSheetId="6">#REF!</definedName>
    <definedName name="STRATOBJ" localSheetId="20">#REF!</definedName>
    <definedName name="STRATOBJ" localSheetId="8">#REF!</definedName>
    <definedName name="STRATOBJ" localSheetId="9">#REF!</definedName>
    <definedName name="STRATOBJ" localSheetId="34">#REF!</definedName>
    <definedName name="STRATOBJ" localSheetId="28">#REF!</definedName>
    <definedName name="STRATOBJ" localSheetId="29">#REF!</definedName>
    <definedName name="STRATOBJ" localSheetId="4">#REF!</definedName>
    <definedName name="STRATOBJ" localSheetId="5">#REF!</definedName>
    <definedName name="STRATOBJ" localSheetId="55">#REF!</definedName>
    <definedName name="STRATOBJ" localSheetId="56">#REF!</definedName>
    <definedName name="STRATOBJ" localSheetId="65">#REF!</definedName>
    <definedName name="STRATOBJ" localSheetId="66">#REF!</definedName>
    <definedName name="STRATOBJ" localSheetId="45">#REF!</definedName>
    <definedName name="STRATOBJ" localSheetId="22">#REF!</definedName>
    <definedName name="STRATOBJ" localSheetId="18">#REF!</definedName>
    <definedName name="STRATOBJ" localSheetId="19">#REF!</definedName>
    <definedName name="STRATOBJ" localSheetId="49">#REF!</definedName>
    <definedName name="STRATOBJ" localSheetId="71">#REF!</definedName>
    <definedName name="STRATOBJ" localSheetId="72">#REF!</definedName>
    <definedName name="STRATOBJ" localSheetId="69">#REF!</definedName>
    <definedName name="STRATOBJ" localSheetId="63">#REF!</definedName>
    <definedName name="STRATOBJ" localSheetId="32">#REF!</definedName>
    <definedName name="STRATOBJ" localSheetId="10">#REF!</definedName>
    <definedName name="STRATOBJ" localSheetId="61">#REF!</definedName>
    <definedName name="STRATOBJ" localSheetId="14">#REF!</definedName>
    <definedName name="STRATOBJ" localSheetId="42">#REF!</definedName>
    <definedName name="STRATOBJ" localSheetId="41">#REF!</definedName>
    <definedName name="STRATOBJ" localSheetId="54">#REF!</definedName>
    <definedName name="STRATOBJ" localSheetId="53">#REF!</definedName>
    <definedName name="STRATOBJ" localSheetId="40">#REF!</definedName>
    <definedName name="STRATOBJ" localSheetId="59">#REF!</definedName>
    <definedName name="STRATOBJ" localSheetId="67">#REF!</definedName>
    <definedName name="STRATOBJ" localSheetId="16">#REF!</definedName>
    <definedName name="STRATOBJ" localSheetId="12">#REF!</definedName>
    <definedName name="STRATOBJ" localSheetId="7">#REF!</definedName>
    <definedName name="STRATOBJ" localSheetId="48">#REF!</definedName>
    <definedName name="STRATOBJ" localSheetId="47">#REF!</definedName>
    <definedName name="STRATOBJ" localSheetId="38">#REF!</definedName>
    <definedName name="STRATOBJ" localSheetId="24">#REF!</definedName>
    <definedName name="STRATOBJ" localSheetId="51">#REF!</definedName>
    <definedName name="STRATOBJ" localSheetId="26">#REF!</definedName>
    <definedName name="STRATOBJ" localSheetId="74">#REF!</definedName>
    <definedName name="STRATOBJ" localSheetId="75">#REF!</definedName>
    <definedName name="STRATOBJ" localSheetId="57">#REF!</definedName>
    <definedName name="STRATOBJ" localSheetId="43">#REF!</definedName>
    <definedName name="STRATOBJ">#REF!</definedName>
  </definedNames>
  <calcPr calcId="145621"/>
</workbook>
</file>

<file path=xl/calcChain.xml><?xml version="1.0" encoding="utf-8"?>
<calcChain xmlns="http://schemas.openxmlformats.org/spreadsheetml/2006/main">
  <c r="A2" i="53" l="1"/>
  <c r="N3" i="53"/>
  <c r="K6" i="53" s="1"/>
  <c r="K9" i="53" s="1"/>
  <c r="M7" i="53"/>
  <c r="B9" i="53"/>
  <c r="C9" i="53"/>
  <c r="D9" i="53"/>
  <c r="E9" i="53"/>
  <c r="F9" i="53"/>
  <c r="G9" i="53"/>
  <c r="H9" i="53"/>
  <c r="I9" i="53"/>
  <c r="A2" i="52"/>
  <c r="N3" i="52"/>
  <c r="B5" i="52"/>
  <c r="C5" i="52"/>
  <c r="D5" i="52"/>
  <c r="E5" i="52"/>
  <c r="F5" i="52"/>
  <c r="G5" i="52"/>
  <c r="H5" i="52"/>
  <c r="I5" i="52"/>
  <c r="J5" i="52"/>
  <c r="K5" i="52"/>
  <c r="L5" i="52"/>
  <c r="M5" i="52"/>
  <c r="N6" i="52"/>
  <c r="N7" i="52"/>
  <c r="N8" i="52"/>
  <c r="B9" i="52"/>
  <c r="C9" i="52"/>
  <c r="D9" i="52"/>
  <c r="E9" i="52"/>
  <c r="F9" i="52"/>
  <c r="G9" i="52"/>
  <c r="G25" i="52" s="1"/>
  <c r="H9" i="52"/>
  <c r="I9" i="52"/>
  <c r="J9" i="52"/>
  <c r="K9" i="52"/>
  <c r="L9" i="52"/>
  <c r="M9" i="52"/>
  <c r="N10" i="52"/>
  <c r="N11" i="52"/>
  <c r="N12" i="52"/>
  <c r="N13" i="52"/>
  <c r="N14" i="52"/>
  <c r="B15" i="52"/>
  <c r="C15" i="52"/>
  <c r="D15" i="52"/>
  <c r="E15" i="52"/>
  <c r="F15" i="52"/>
  <c r="G15" i="52"/>
  <c r="H15" i="52"/>
  <c r="I15" i="52"/>
  <c r="J15" i="52"/>
  <c r="K15" i="52"/>
  <c r="L15" i="52"/>
  <c r="M15" i="52"/>
  <c r="B19" i="52"/>
  <c r="C19" i="52"/>
  <c r="D19" i="52"/>
  <c r="D25" i="52" s="1"/>
  <c r="E19" i="52"/>
  <c r="F19" i="52"/>
  <c r="G19" i="52"/>
  <c r="H19" i="52"/>
  <c r="H25" i="52" s="1"/>
  <c r="I19" i="52"/>
  <c r="J19" i="52"/>
  <c r="K19" i="52"/>
  <c r="L19" i="52"/>
  <c r="L25" i="52" s="1"/>
  <c r="M19" i="52"/>
  <c r="C25" i="52"/>
  <c r="A2" i="51"/>
  <c r="N3" i="51"/>
  <c r="B9" i="51"/>
  <c r="C9" i="51"/>
  <c r="D9" i="51"/>
  <c r="E9" i="51"/>
  <c r="F9" i="51"/>
  <c r="G9" i="51"/>
  <c r="H9" i="51"/>
  <c r="I9" i="51"/>
  <c r="J9" i="51"/>
  <c r="K9" i="51"/>
  <c r="L9" i="51"/>
  <c r="M9" i="51"/>
  <c r="N9" i="51"/>
  <c r="B18" i="51"/>
  <c r="A2" i="50"/>
  <c r="N3" i="50"/>
  <c r="B22" i="50"/>
  <c r="C22" i="50"/>
  <c r="D22" i="50"/>
  <c r="E22" i="50"/>
  <c r="F22" i="50"/>
  <c r="G22" i="50"/>
  <c r="H22" i="50"/>
  <c r="I22" i="50"/>
  <c r="J22" i="50"/>
  <c r="K22" i="50"/>
  <c r="L22" i="50"/>
  <c r="M22" i="50"/>
  <c r="N22" i="50"/>
  <c r="B25" i="52" l="1"/>
  <c r="K25" i="52"/>
  <c r="N5" i="52"/>
  <c r="N25" i="52" s="1"/>
  <c r="N19" i="52"/>
  <c r="J25" i="52"/>
  <c r="F25" i="52"/>
  <c r="N15" i="52"/>
  <c r="M25" i="52"/>
  <c r="I25" i="52"/>
  <c r="E25" i="52"/>
  <c r="N9" i="52"/>
  <c r="J6" i="53"/>
  <c r="J9" i="53" s="1"/>
  <c r="L6" i="53"/>
  <c r="L9" i="53" s="1"/>
  <c r="N9" i="53"/>
  <c r="M6" i="53" l="1"/>
  <c r="M9" i="53" s="1"/>
</calcChain>
</file>

<file path=xl/sharedStrings.xml><?xml version="1.0" encoding="utf-8"?>
<sst xmlns="http://schemas.openxmlformats.org/spreadsheetml/2006/main" count="11857" uniqueCount="3347">
  <si>
    <t>NATIONAL KPA</t>
  </si>
  <si>
    <t>OPEX</t>
  </si>
  <si>
    <t>SERVICE DELIVERY &amp; BUDGET IMPLEMENTATION PLAN 2012/2013</t>
  </si>
  <si>
    <t>IDP REF.</t>
  </si>
  <si>
    <t>PROGRAMME</t>
  </si>
  <si>
    <t>PROJECT</t>
  </si>
  <si>
    <t>WARD</t>
  </si>
  <si>
    <t>BASELINE/STATUS QUO</t>
  </si>
  <si>
    <t>ANNUAL KPI: OUTPUT</t>
  </si>
  <si>
    <t>ANNUAL BUDGET INFORMATION</t>
  </si>
  <si>
    <t>PERFORMANCE TARGET &amp; PROJECTED BUDGET PER QUARTER</t>
  </si>
  <si>
    <t>CAPEX</t>
  </si>
  <si>
    <t>REV.</t>
  </si>
  <si>
    <t>FUNDINGSOURCE</t>
  </si>
  <si>
    <t>Q1</t>
  </si>
  <si>
    <t>Q2</t>
  </si>
  <si>
    <t>Q3</t>
  </si>
  <si>
    <t>Q4</t>
  </si>
  <si>
    <t>VOTE</t>
  </si>
  <si>
    <t>SDBIP REF.</t>
  </si>
  <si>
    <t>KPI MEASURE</t>
  </si>
  <si>
    <t>SDBIP</t>
  </si>
  <si>
    <t>Council</t>
  </si>
  <si>
    <t>All Wards</t>
  </si>
  <si>
    <t>Municipal Transformation &amp; Institutional Development</t>
  </si>
  <si>
    <t>N/A</t>
  </si>
  <si>
    <t>4 Quarterly reports on the SDBIP submitted to PF’s, MPAC, EXCO  &amp; Full Council</t>
  </si>
  <si>
    <t>Mid-Year Performance Review submitted and approved by Council by the end of January 2013</t>
  </si>
  <si>
    <t>Completed Annual Performance Report submitted to the Auditor General by 31st August 2012</t>
  </si>
  <si>
    <t xml:space="preserve">S57 Managers Annual Performance agreements made public within 14 days after the approval of the SDBIP </t>
  </si>
  <si>
    <t>Annual Report tabled in Council by the 31st January 2013</t>
  </si>
  <si>
    <t>Oversight Report</t>
  </si>
  <si>
    <t>Oversight Report tabled and adopted by Council by the 31st March 2013</t>
  </si>
  <si>
    <t>Approved SDBIP 2013 / 2014 - 28 days after the approval of the budget (before 30 June 2013)</t>
  </si>
  <si>
    <t>Date</t>
  </si>
  <si>
    <t>Approved SDBIP 2012 / 2013 made public within 14 days after the approval of the Mayor - Placed on Muncipal Website</t>
  </si>
  <si>
    <t>Number</t>
  </si>
  <si>
    <t>12 Monthly reports on the SDBIP submitted to PF’s, MPAC, EXCO  &amp; Full Council</t>
  </si>
  <si>
    <t>Annual performance report</t>
  </si>
  <si>
    <t>Mid-year performance review</t>
  </si>
  <si>
    <t>Performance Agreements</t>
  </si>
  <si>
    <t>Annual report</t>
  </si>
  <si>
    <t>Automation of Performance Management System</t>
  </si>
  <si>
    <t xml:space="preserve">PMS Policy </t>
  </si>
  <si>
    <t xml:space="preserve">100 % implementation of approved Annual Performance Management Policy Framework </t>
  </si>
  <si>
    <t>Reporting template (SDBIP) Automated &amp; available online via Council’s Intranet</t>
  </si>
  <si>
    <t>Good Governance and Public Participation</t>
  </si>
  <si>
    <t>Legislation, Policies and Collective Agreements</t>
  </si>
  <si>
    <t>Nil</t>
  </si>
  <si>
    <t>Nil Required</t>
  </si>
  <si>
    <t>Draft Policy</t>
  </si>
  <si>
    <t>None</t>
  </si>
  <si>
    <t>Human Resources Management</t>
  </si>
  <si>
    <t>2008 Re-aligned Structure</t>
  </si>
  <si>
    <t xml:space="preserve">Staff Service Charter (HR) </t>
  </si>
  <si>
    <t xml:space="preserve">Industrial Action Strategy </t>
  </si>
  <si>
    <t>%</t>
  </si>
  <si>
    <t xml:space="preserve"> Recruitment and selection strategy</t>
  </si>
  <si>
    <t>Approved Recruitment and selection strategy 30/04/2013</t>
  </si>
  <si>
    <t>Internal</t>
  </si>
  <si>
    <t>Skills Development</t>
  </si>
  <si>
    <t>Implement Workplace Skills Plan</t>
  </si>
  <si>
    <t>30 % of 2011/ 2012 WSP Implemented</t>
  </si>
  <si>
    <t>100% implementation of 2012/ 2013 WSP</t>
  </si>
  <si>
    <t>Percentage</t>
  </si>
  <si>
    <t>Develop 2013/ 2014 Workplace Skills Plan</t>
  </si>
  <si>
    <t xml:space="preserve">2012/ 2013 Work Place Skills Plan </t>
  </si>
  <si>
    <t>Adopted Workplace Skills Plan</t>
  </si>
  <si>
    <t>SETA</t>
  </si>
  <si>
    <t>Provision of Learnership</t>
  </si>
  <si>
    <t>All</t>
  </si>
  <si>
    <t>Provision of Skills Programmes for Community Members</t>
  </si>
  <si>
    <t>All –1 per Zone</t>
  </si>
  <si>
    <t>4 Skills Programme</t>
  </si>
  <si>
    <t>20 Trained Councillors</t>
  </si>
  <si>
    <t>Training Needs Assessed</t>
  </si>
  <si>
    <t>32 Interns</t>
  </si>
  <si>
    <t xml:space="preserve">Awarding of  Study Assistance to employees      </t>
  </si>
  <si>
    <t>Awarding of External Bursaries</t>
  </si>
  <si>
    <t>7 External Bursaries Awarded</t>
  </si>
  <si>
    <t>Assessing critical techical skills needs of the Municipality</t>
  </si>
  <si>
    <t>Institutional Development and Transformation</t>
  </si>
  <si>
    <t>Occupational Health and Safety</t>
  </si>
  <si>
    <t xml:space="preserve">Occupational Health awareness events </t>
  </si>
  <si>
    <t>2 Occupational Health Events 2011/2012</t>
  </si>
  <si>
    <t xml:space="preserve">2 Occupational  Health awareness events </t>
  </si>
  <si>
    <t>Event Planning</t>
  </si>
  <si>
    <t xml:space="preserve">Risk employee medicals </t>
  </si>
  <si>
    <t xml:space="preserve">100% Risk Employee Database </t>
  </si>
  <si>
    <t>100% Employee Risk Database</t>
  </si>
  <si>
    <t>Risk Assessments of work environments</t>
  </si>
  <si>
    <t>100% Risk Environment database</t>
  </si>
  <si>
    <t>Organisational Development</t>
  </si>
  <si>
    <t>Conduct climate survey in order to determine baseline</t>
  </si>
  <si>
    <t>Climate Survey 2007</t>
  </si>
  <si>
    <t>Climate survey Outcomes Report 30/03/2012</t>
  </si>
  <si>
    <t xml:space="preserve">Process Mapping </t>
  </si>
  <si>
    <t>No Written Processes</t>
  </si>
  <si>
    <t xml:space="preserve">Approved Process Manuals (4) </t>
  </si>
  <si>
    <t xml:space="preserve">Traffic, Waste, Parks Processes Mapped </t>
  </si>
  <si>
    <t>Team Building</t>
  </si>
  <si>
    <t>Team Building for Senior Managers 28/02/2013</t>
  </si>
  <si>
    <t>Basic service delivery</t>
  </si>
  <si>
    <t>Electricity provision</t>
  </si>
  <si>
    <t>Service connections (credit meters)</t>
  </si>
  <si>
    <t>Customer pays for service connection</t>
  </si>
  <si>
    <t>Service connections (pre-paid)</t>
  </si>
  <si>
    <t>Electrification</t>
  </si>
  <si>
    <t>DOE</t>
  </si>
  <si>
    <t>Design completed</t>
  </si>
  <si>
    <t>High mast lights</t>
  </si>
  <si>
    <t>20 high mast lights installed</t>
  </si>
  <si>
    <t>Bid advertised</t>
  </si>
  <si>
    <t xml:space="preserve">Electricity Maintenance </t>
  </si>
  <si>
    <t>Mini sub-stations</t>
  </si>
  <si>
    <t>obsolete equipment</t>
  </si>
  <si>
    <t>Order placed</t>
  </si>
  <si>
    <t>Pole mounted transformers</t>
  </si>
  <si>
    <t>Switchgear</t>
  </si>
  <si>
    <t>Streetlights</t>
  </si>
  <si>
    <t>Obsolete</t>
  </si>
  <si>
    <t>Electricity Maintenance Plan</t>
  </si>
  <si>
    <t>Adopt maintenance plan by 30/06/2013</t>
  </si>
  <si>
    <t xml:space="preserve">Climate change </t>
  </si>
  <si>
    <t>Policy Approved by Council by 30/6/13</t>
  </si>
  <si>
    <t>Carbon disclosure program completed</t>
  </si>
  <si>
    <t xml:space="preserve">Ecosystem Services Plan </t>
  </si>
  <si>
    <t>Cost containment strategy</t>
  </si>
  <si>
    <t>Payment of all invoices within 30 days</t>
  </si>
  <si>
    <t>All invoices paid within 30 days</t>
  </si>
  <si>
    <t>Management of expenditure</t>
  </si>
  <si>
    <t>Management of General insurance fund</t>
  </si>
  <si>
    <t>Management of claims by ensuring that all claims honoured are valid</t>
  </si>
  <si>
    <t>Prepare monthly reports on insurance claims to Council</t>
  </si>
  <si>
    <t>Monthly reports are prepared and presented</t>
  </si>
  <si>
    <t xml:space="preserve">Monthly reports </t>
  </si>
  <si>
    <t>Operationalisation of the insurance bank account</t>
  </si>
  <si>
    <t>Bank account not utilised</t>
  </si>
  <si>
    <t>All receipts of insurance and payments go through the insurance bank account</t>
  </si>
  <si>
    <t>100 % of insurance transactions go through this account</t>
  </si>
  <si>
    <t>Remuneration Management</t>
  </si>
  <si>
    <t>All salaries are paid on due date.  There are sufficient funds to pay salaries on a monthly basis.</t>
  </si>
  <si>
    <t>100 % compliance</t>
  </si>
  <si>
    <t>Random Audit of staff</t>
  </si>
  <si>
    <t>No Audits</t>
  </si>
  <si>
    <t>Signed registers</t>
  </si>
  <si>
    <t>All staff on our payroll sign register of verification once a year</t>
  </si>
  <si>
    <t>MFMA compliance</t>
  </si>
  <si>
    <t xml:space="preserve">Ensure compliance with all MFMA requirements </t>
  </si>
  <si>
    <t>Audit report for 2010-2011 with irregular expenditure, fruitless expenditure and wasteful expenditure</t>
  </si>
  <si>
    <t>Reduction in fruitless and wasteful expenditure by recovering 100 % of fruitless expenditure from responsible parties</t>
  </si>
  <si>
    <t>0 qualifications due to expenditure section</t>
  </si>
  <si>
    <t>Budget planning in terms of MFMA</t>
  </si>
  <si>
    <t>Section budget not completed and submitted timeously</t>
  </si>
  <si>
    <t>Credible sectional budget  prepared and sent on time</t>
  </si>
  <si>
    <t>Budget input submitted to budget office by November each year</t>
  </si>
  <si>
    <t>Develop a new financial regulations in line with treasury regulations, MFMA, council resolutions etc</t>
  </si>
  <si>
    <t>Outdated financial regualations issued in 2005</t>
  </si>
  <si>
    <t>New regulations approved by council resolution</t>
  </si>
  <si>
    <t>Financial Management Systems</t>
  </si>
  <si>
    <t>R3m</t>
  </si>
  <si>
    <t>Financial Viability and Management</t>
  </si>
  <si>
    <t>Annual Financial Statements</t>
  </si>
  <si>
    <t>Cash flow</t>
  </si>
  <si>
    <t>Healthy cash &amp; cash equivalents</t>
  </si>
  <si>
    <t>Financial  Control</t>
  </si>
  <si>
    <t>NIL</t>
  </si>
  <si>
    <t>Adopted policy/  procedure manual by 30/09/12</t>
  </si>
  <si>
    <t>Annual   Financial   Statements</t>
  </si>
  <si>
    <t>Audit Compliance</t>
  </si>
  <si>
    <t>Unqualified audit report</t>
  </si>
  <si>
    <t>Basis Service Delivery</t>
  </si>
  <si>
    <t>FLEET</t>
  </si>
  <si>
    <t>Service provider contract</t>
  </si>
  <si>
    <t>Vehicle and Plant service plan</t>
  </si>
  <si>
    <t>Inadequate service plan</t>
  </si>
  <si>
    <t>100% of vehicle and plant serviced</t>
  </si>
  <si>
    <t>internal</t>
  </si>
  <si>
    <t>Fleet Policy</t>
  </si>
  <si>
    <t>Draft fleet policy in place</t>
  </si>
  <si>
    <t>Final Draft Considered</t>
  </si>
  <si>
    <t>date</t>
  </si>
  <si>
    <t>Accident Review Committee</t>
  </si>
  <si>
    <t>No committee</t>
  </si>
  <si>
    <t>Report to Manco</t>
  </si>
  <si>
    <t>Tenure upgrades and anomaly rectification</t>
  </si>
  <si>
    <t>Property tenure upgrades</t>
  </si>
  <si>
    <t xml:space="preserve">Land Expropriation  </t>
  </si>
  <si>
    <t>Private Property expropriation</t>
  </si>
  <si>
    <t>DoHS / DRDLR</t>
  </si>
  <si>
    <t xml:space="preserve">HIV&amp;AIDS </t>
  </si>
  <si>
    <t>Community Counselling Course</t>
  </si>
  <si>
    <t>Number of Peer Education Training conducted</t>
  </si>
  <si>
    <t>Community Awareness campaigns</t>
  </si>
  <si>
    <t>Condom Distribution Outlets</t>
  </si>
  <si>
    <t xml:space="preserve"> Home Based Care Groups</t>
  </si>
  <si>
    <t>4 LAC meetings held</t>
  </si>
  <si>
    <t>Number of LAC meetings conducted</t>
  </si>
  <si>
    <t>89 Ward and PR  Councillors, Amakhosi and Izinduna trained</t>
  </si>
  <si>
    <t>Ward AIDS Strategy</t>
  </si>
  <si>
    <t>Social and Economic Development</t>
  </si>
  <si>
    <t>12 Counselling Course sessions Conducted</t>
  </si>
  <si>
    <t xml:space="preserve">Community Peer Education Training </t>
  </si>
  <si>
    <t>Number of campaigns conducted</t>
  </si>
  <si>
    <t>Training of Councillors   Ward and PR Amakhosi and Izinduna</t>
  </si>
  <si>
    <t>Basic Service Delivery</t>
  </si>
  <si>
    <t>Housing Delivery</t>
  </si>
  <si>
    <t>Edendale J2 &amp; Quarry</t>
  </si>
  <si>
    <t>DOHS</t>
  </si>
  <si>
    <t>Willowfountain: Bulwer</t>
  </si>
  <si>
    <t>Khalanyoni</t>
  </si>
  <si>
    <t>Kwa Thirty</t>
  </si>
  <si>
    <t>DOHS
and NHFC</t>
  </si>
  <si>
    <t>Edendale S - 8 Ext</t>
  </si>
  <si>
    <t>IA appointed</t>
  </si>
  <si>
    <t>Edendale S - 3 to 8</t>
  </si>
  <si>
    <t>10 &amp; 15</t>
  </si>
  <si>
    <t>Incomplete Services</t>
  </si>
  <si>
    <t>Outstanding services for 2,010 Sites completed by IA by 30/06/2013</t>
  </si>
  <si>
    <t>Edendale T2 &amp; T3</t>
  </si>
  <si>
    <t>Outstanding Services for 231 Sites completed by IA by 30/06/2013</t>
  </si>
  <si>
    <t xml:space="preserve">Msunduzi Wirewall </t>
  </si>
  <si>
    <t>Various</t>
  </si>
  <si>
    <t>Lot 182 Snating</t>
  </si>
  <si>
    <t>Transfer of Houses</t>
  </si>
  <si>
    <t>Various Wards</t>
  </si>
  <si>
    <t>Land Legal issues resolved</t>
  </si>
  <si>
    <t>Cleaning of ablutions for Masukwane Emergency Housing Scheme</t>
  </si>
  <si>
    <t>Ablutions cleaned weekly</t>
  </si>
  <si>
    <t>CNL</t>
  </si>
  <si>
    <t>Repairs completed and cleaned weekly</t>
  </si>
  <si>
    <t xml:space="preserve">Rental Housing </t>
  </si>
  <si>
    <t>Maintenance of rental stock</t>
  </si>
  <si>
    <t>24, 33</t>
  </si>
  <si>
    <t>R498,000 spent in 2010/11 on maintenance</t>
  </si>
  <si>
    <t>100% implementation of 2012/13 Maintenance Plan</t>
  </si>
  <si>
    <t>All 1327 votes
586 - 695</t>
  </si>
  <si>
    <t>Transfer of Rental Stock under EEDBS Policy</t>
  </si>
  <si>
    <t>Quarterly Progress Reports</t>
  </si>
  <si>
    <t>Housing Needs</t>
  </si>
  <si>
    <t>Housing Needs Register (Waiting List)</t>
  </si>
  <si>
    <t>Inefficient operations</t>
  </si>
  <si>
    <t>Training of staff</t>
  </si>
  <si>
    <t>265-100-1195</t>
  </si>
  <si>
    <t>Installation of Electronic Plan Approval System</t>
  </si>
  <si>
    <t>CNL / COGTA</t>
  </si>
  <si>
    <t>Municipal Transformation and Institutional Development</t>
  </si>
  <si>
    <t>Corporate Image</t>
  </si>
  <si>
    <t>Corporate Identity</t>
  </si>
  <si>
    <t>No Corporate identity.</t>
  </si>
  <si>
    <t>Adoption Date</t>
  </si>
  <si>
    <t>% Implementation</t>
  </si>
  <si>
    <t>First Draft Completed</t>
  </si>
  <si>
    <t>Social and Economic Development.</t>
  </si>
  <si>
    <t>Marketing</t>
  </si>
  <si>
    <t>City Marketing Strategy</t>
  </si>
  <si>
    <t>No Marketing Strategy.</t>
  </si>
  <si>
    <t>Approved Marketing Strategy by 31/12/12: 100% Implemented</t>
  </si>
  <si>
    <t>% Implemented</t>
  </si>
  <si>
    <t>Good Governance</t>
  </si>
  <si>
    <t>Communication</t>
  </si>
  <si>
    <t>No existing Municipal Newspaper.</t>
  </si>
  <si>
    <t>Communication Strategy</t>
  </si>
  <si>
    <t>Approved Communication Strategy needing review.</t>
  </si>
  <si>
    <t>Communications Forum.</t>
  </si>
  <si>
    <t>No Forum.</t>
  </si>
  <si>
    <t>Communications Forum established by 30/9/12, and monthly meetings held.</t>
  </si>
  <si>
    <t>Municipal Website</t>
  </si>
  <si>
    <t>Operational but not compliant nor effective.</t>
  </si>
  <si>
    <t>100% compliant website</t>
  </si>
  <si>
    <t>Sports Programme</t>
  </si>
  <si>
    <t>Salga Games</t>
  </si>
  <si>
    <t>Annual Games</t>
  </si>
  <si>
    <t>Golden Games</t>
  </si>
  <si>
    <t>Junior Council Outreach Programme</t>
  </si>
  <si>
    <t>Back to School</t>
  </si>
  <si>
    <t>Visit 5 schools</t>
  </si>
  <si>
    <t>Number of schools visited</t>
  </si>
  <si>
    <t>Select schools to be visited</t>
  </si>
  <si>
    <t xml:space="preserve">2 child protection campaigns in July 2012 and May 2013  </t>
  </si>
  <si>
    <t>Number of campaigns</t>
  </si>
  <si>
    <t>1 Campaign during  Imbizo yamadoda</t>
  </si>
  <si>
    <t>School Exchange</t>
  </si>
  <si>
    <t xml:space="preserve">Number of schools </t>
  </si>
  <si>
    <t>Child to Work</t>
  </si>
  <si>
    <t>2 children (1 boy and 1 girl) per zone</t>
  </si>
  <si>
    <t>Number of children placed</t>
  </si>
  <si>
    <t>Number of schools participating</t>
  </si>
  <si>
    <t>JCC Festival</t>
  </si>
  <si>
    <t>Participation by 14 schools</t>
  </si>
  <si>
    <t>Number of schools participated</t>
  </si>
  <si>
    <t xml:space="preserve">Weekly  Meeting with JCC and Marketing and Comunication unit for publicity;  invitations, advertisement </t>
  </si>
  <si>
    <t>Leadership Training</t>
  </si>
  <si>
    <t>Number of members trained</t>
  </si>
  <si>
    <t>Annual Events/Campaigns Programme</t>
  </si>
  <si>
    <t>Annual Reed dance</t>
  </si>
  <si>
    <t>Annual Event</t>
  </si>
  <si>
    <t>Reed dance</t>
  </si>
  <si>
    <t>16 Days Activism</t>
  </si>
  <si>
    <t>Annual Awareness Programme</t>
  </si>
  <si>
    <t>Annual Information Week</t>
  </si>
  <si>
    <t>Meeting with National Departments</t>
  </si>
  <si>
    <t>20 participants per zone educated on common causes of blindness</t>
  </si>
  <si>
    <t>Number of participants</t>
  </si>
  <si>
    <t>Blindness education in Zone 1</t>
  </si>
  <si>
    <t>Zone 1</t>
  </si>
  <si>
    <t>Human Rights Education</t>
  </si>
  <si>
    <t>Meetings with Ward Councillors and war rooms members</t>
  </si>
  <si>
    <t>Blind &amp; Deaf Literacy Programme</t>
  </si>
  <si>
    <t>15 for Braille and 20 for sign language</t>
  </si>
  <si>
    <t>Orphans &amp; Vulnerable Children</t>
  </si>
  <si>
    <t>Drivers Licences</t>
  </si>
  <si>
    <t>Provision of driver’s licences to 78 orphans and vulnerablechildren.</t>
  </si>
  <si>
    <t>District games in July 2012 / 15 codes</t>
  </si>
  <si>
    <t>Project Management support</t>
  </si>
  <si>
    <t>Maintaining and implementing of all financial issues daily</t>
  </si>
  <si>
    <t>Ensure project documentation completion to report expenditure to MIG/Funding Source by the 15th of every Month</t>
  </si>
  <si>
    <t>Basic Service Delivery and Infrastructure Development</t>
  </si>
  <si>
    <t>Access to Roads and Stormwater</t>
  </si>
  <si>
    <t>Horse Shoe Access Road</t>
  </si>
  <si>
    <t>15 &amp; 19</t>
  </si>
  <si>
    <t xml:space="preserve">Upgrading of 1.2 km Horse Shoe Access Rd </t>
  </si>
  <si>
    <t>MIG</t>
  </si>
  <si>
    <t xml:space="preserve">Moscow Roads </t>
  </si>
  <si>
    <t>12</t>
  </si>
  <si>
    <t>Grav-seal and gravel roads with limited access levels in need of upgrade to all weather access</t>
  </si>
  <si>
    <t>Design Report and Specifications completed. 
Bid specification approval.</t>
  </si>
  <si>
    <t>Ashdown Roads</t>
  </si>
  <si>
    <t>23</t>
  </si>
  <si>
    <t xml:space="preserve">Rehabilitation of 2.0 km Ashdown Roads </t>
  </si>
  <si>
    <t>Work programme developed
Acquiring quotations from suitable contractor</t>
  </si>
  <si>
    <t>Machibisa/Dambuza Roads</t>
  </si>
  <si>
    <t>21</t>
  </si>
  <si>
    <t xml:space="preserve">Upgrading of 0.8 km Machibisa / Dambuza Roads </t>
  </si>
  <si>
    <t>Advertised for a contractor</t>
  </si>
  <si>
    <t xml:space="preserve">D1128 Road </t>
  </si>
  <si>
    <t>5</t>
  </si>
  <si>
    <t>Gravel roads with limited access levels in need of upgrade to all weather access</t>
  </si>
  <si>
    <t>Upgrade of 3.25 km gravel road into all weather access by 30 September 2012.</t>
  </si>
  <si>
    <t>Station Road Bridge</t>
  </si>
  <si>
    <t>11</t>
  </si>
  <si>
    <t>Design Report and Approved EIA (RoD from DAEARD) by 30 June 2013</t>
  </si>
  <si>
    <t>Haniville Internal Roads</t>
  </si>
  <si>
    <t>29</t>
  </si>
  <si>
    <t>Upgraded 1.2km internal gravel roads in Haniville Township</t>
  </si>
  <si>
    <t>Developed Work Programme
Acquiring quotations from suitable contractors</t>
  </si>
  <si>
    <t>Mbucwana Road</t>
  </si>
  <si>
    <t>1</t>
  </si>
  <si>
    <t>Quotations for storm-water and black base
Commenced with storm-water</t>
  </si>
  <si>
    <t>nil</t>
  </si>
  <si>
    <t xml:space="preserve"> Ward 22 Roads</t>
  </si>
  <si>
    <t>22</t>
  </si>
  <si>
    <t>Developed programme and quotations from suppliers</t>
  </si>
  <si>
    <t>Design Report and Approved 31 December 2012.</t>
  </si>
  <si>
    <t xml:space="preserve">Ward 16 Roads </t>
  </si>
  <si>
    <t>16</t>
  </si>
  <si>
    <t xml:space="preserve">Upgraded 0.87km of gravel roads in Ward 16 by December 2012 </t>
  </si>
  <si>
    <t>Preparation of sub-base layer - G5 0 internally
Engage Annual Supply Contract - obtain quotation and a programme</t>
  </si>
  <si>
    <t>KwaNyamazane Roads</t>
  </si>
  <si>
    <t>13</t>
  </si>
  <si>
    <t>Damaged roads by uncontrolled water in need of investigation and rehabilitation</t>
  </si>
  <si>
    <t>Completed Investigated stormwater and design by 30 June 2013</t>
  </si>
  <si>
    <t xml:space="preserve">Approved spec by BSC
Advertised tender </t>
  </si>
  <si>
    <t>Tafuleni Road</t>
  </si>
  <si>
    <t>Stormwater &amp; quotation</t>
  </si>
  <si>
    <t>14</t>
  </si>
  <si>
    <t>Roads in Ward 17</t>
  </si>
  <si>
    <t>17</t>
  </si>
  <si>
    <t>Upgraded 1.2 km by 31 December 2012</t>
  </si>
  <si>
    <t>Mbanjwa Road</t>
  </si>
  <si>
    <t>20</t>
  </si>
  <si>
    <t>Upgraded 1.9km of Mbanjwa Rd in Siyamu by 30 June 2013</t>
  </si>
  <si>
    <t>35</t>
  </si>
  <si>
    <t>Unsafe and gravel footpaths in need of upgrade.</t>
  </si>
  <si>
    <t>Constructed 0.2km footpaths in Sobantu by 30 March 2013</t>
  </si>
  <si>
    <t>Develop programme and call for quotations</t>
  </si>
  <si>
    <t>Upgrading Shembe, Joe Ngidi, Ndwendwe, Mavimbela, Stebhisi Link, Shandu &amp; Ntombela Roads</t>
  </si>
  <si>
    <t xml:space="preserve">N3/Chota Motala Interchange </t>
  </si>
  <si>
    <t>32, 33, 35</t>
  </si>
  <si>
    <t>Main Road operating at low Level Of Service (LOS) in need of upgrade</t>
  </si>
  <si>
    <t>Completion of Municipal additional 1.5 km road lanes in Chota Motala Road by September 2012</t>
  </si>
  <si>
    <t>Community and Social Services</t>
  </si>
  <si>
    <t>Cemeteries</t>
  </si>
  <si>
    <t>Hollingwood Cemetery (Multi-year project)</t>
  </si>
  <si>
    <t>Open land for development into a new cemetery</t>
  </si>
  <si>
    <t>milestone by date</t>
  </si>
  <si>
    <t>Completed design and specifications
Advertised for contractor</t>
  </si>
  <si>
    <t>Cremators</t>
  </si>
  <si>
    <t>Old and dysfunctional cremators in need of replacement</t>
  </si>
  <si>
    <t>Approved spec by BSC
Advertised tender</t>
  </si>
  <si>
    <t>Public ablutions</t>
  </si>
  <si>
    <t>Public Ablution Facilities</t>
  </si>
  <si>
    <t>Endless problems with existing ablutions in need of upgrading</t>
  </si>
  <si>
    <t>8 rehabilitated public ablution facilities by June 2013</t>
  </si>
  <si>
    <t>No.</t>
  </si>
  <si>
    <t>Community Hall</t>
  </si>
  <si>
    <t>Unit 18 Community Hall - Phase 1</t>
  </si>
  <si>
    <t xml:space="preserve">Completed Phase 1 of Unit 18 Community Hall </t>
  </si>
  <si>
    <t>Sports facility</t>
  </si>
  <si>
    <t>Caluza Sports facility - Phase 1</t>
  </si>
  <si>
    <t xml:space="preserve">Completed Phase 1 - Caluza sport facilities </t>
  </si>
  <si>
    <t>Local Economic Development</t>
  </si>
  <si>
    <t>Economic Developments Facilities</t>
  </si>
  <si>
    <t>Informal Trade Structures</t>
  </si>
  <si>
    <t>18 structures needed to boost the second economy</t>
  </si>
  <si>
    <t>18 Installed informal trade structures in CBD by June 2013.</t>
  </si>
  <si>
    <t>12,21,22,23,27,32, etc.</t>
  </si>
  <si>
    <t>Completed planning and preliminary design report by 30/6/13</t>
  </si>
  <si>
    <t>DOT</t>
  </si>
  <si>
    <t>Secretariat Services</t>
  </si>
  <si>
    <t>Agendas</t>
  </si>
  <si>
    <t>Exco agenda closed 7 days prior to meeting</t>
  </si>
  <si>
    <t>7 days</t>
  </si>
  <si>
    <t>Draft Council and Portfolio agenda to Chairperson 6 days prior to meeting</t>
  </si>
  <si>
    <t>Draft Council and Portfolio agenda to Chairperson 8 days prior to meeting</t>
  </si>
  <si>
    <t>Draft Exco agenda not seen by  Chairperson prior to meeting</t>
  </si>
  <si>
    <t>Information Services</t>
  </si>
  <si>
    <t>Distribution of official documents</t>
  </si>
  <si>
    <t xml:space="preserve">Secretariat Services </t>
  </si>
  <si>
    <t xml:space="preserve">Minutes </t>
  </si>
  <si>
    <t>3 Committee Officers trained in electronic minute capturing</t>
  </si>
  <si>
    <t>4 additional Committee Officers trained in electronic minute capturing</t>
  </si>
  <si>
    <t>Calendars</t>
  </si>
  <si>
    <t>Annual, monthly, weekly calendar of meetings</t>
  </si>
  <si>
    <t>Number of weekly calendars</t>
  </si>
  <si>
    <t>Public Participation</t>
  </si>
  <si>
    <t>Secretariat support to public meetings</t>
  </si>
  <si>
    <t>Minutes finalized within 7 days</t>
  </si>
  <si>
    <t>days</t>
  </si>
  <si>
    <t>Information Management</t>
  </si>
  <si>
    <t>Document Management System</t>
  </si>
  <si>
    <t>Service Level Agreement expired</t>
  </si>
  <si>
    <t>Renewed SLA by 30/12/12</t>
  </si>
  <si>
    <t>Report to PM: ICT</t>
  </si>
  <si>
    <t>User licenses expired</t>
  </si>
  <si>
    <t>Outdated ICT infrastructure</t>
  </si>
  <si>
    <t>2 New Workstations by 30/12/12</t>
  </si>
  <si>
    <t xml:space="preserve">Number of new workstations by date </t>
  </si>
  <si>
    <t>Dysfunctional system</t>
  </si>
  <si>
    <t>Printing Services</t>
  </si>
  <si>
    <t>Digital Copy Print Production</t>
  </si>
  <si>
    <t>Printing completed within 2 working days</t>
  </si>
  <si>
    <t>Lithographic print production</t>
  </si>
  <si>
    <t>LOCAL AREA PLANS</t>
  </si>
  <si>
    <t xml:space="preserve">South Eastern District Local area Plan </t>
  </si>
  <si>
    <t>No Vote assigned yet</t>
  </si>
  <si>
    <t>Bid Adjudication Process Completed</t>
  </si>
  <si>
    <t>Inner City Development and Regeneration Plan</t>
  </si>
  <si>
    <t>TOWN PLANNING SCHEME EXTENSION</t>
  </si>
  <si>
    <t xml:space="preserve">Edendale &amp; Sobantu Town Planning Scheme </t>
  </si>
  <si>
    <t>18, 21, 33</t>
  </si>
  <si>
    <t>Infrastructure &amp; Basic Service Delivery</t>
  </si>
  <si>
    <t>Cleansing</t>
  </si>
  <si>
    <t>Domestic refuse collection</t>
  </si>
  <si>
    <t>182…</t>
  </si>
  <si>
    <t>Business refuse collection</t>
  </si>
  <si>
    <t>183…</t>
  </si>
  <si>
    <t>Street sweeping</t>
  </si>
  <si>
    <t>300 kms swept  per quarter</t>
  </si>
  <si>
    <t>180…</t>
  </si>
  <si>
    <t>Integrated Waste Management</t>
  </si>
  <si>
    <t>Garden refuse</t>
  </si>
  <si>
    <t>Plan for Garden refuse sites income</t>
  </si>
  <si>
    <t>Nil income</t>
  </si>
  <si>
    <t>100% implementation</t>
  </si>
  <si>
    <t>Illegal dumping</t>
  </si>
  <si>
    <t>Education and awareness</t>
  </si>
  <si>
    <t>Vote 187</t>
  </si>
  <si>
    <t>date / %</t>
  </si>
  <si>
    <t>ICT</t>
  </si>
  <si>
    <t xml:space="preserve">N/A </t>
  </si>
  <si>
    <t>Publish Tender</t>
  </si>
  <si>
    <t>Financial Management System</t>
  </si>
  <si>
    <t>38 un-integrated systems</t>
  </si>
  <si>
    <t>Purchase of Financial Management System that will replace PROMIS 30 June 2013</t>
  </si>
  <si>
    <t>BA Committee Award</t>
  </si>
  <si>
    <t>Implementation and training   of basic modules and data take on by 31 Dec 2012</t>
  </si>
  <si>
    <t>Implementation and training  of balance of modules by 30 June 2013</t>
  </si>
  <si>
    <t>To promote sound financial management and reporting, effective budgeting &amp; revenue enhancement</t>
  </si>
  <si>
    <t>Supply Chain Management</t>
  </si>
  <si>
    <t>Annual Procurement Plan</t>
  </si>
  <si>
    <t>30/09/2011</t>
  </si>
  <si>
    <t>Approved Procurement Plan by 30 June 2013</t>
  </si>
  <si>
    <t>SCM Policy Review</t>
  </si>
  <si>
    <t>30/09/2012</t>
  </si>
  <si>
    <t>SCM Policy Implementation</t>
  </si>
  <si>
    <t>30/07/2012</t>
  </si>
  <si>
    <t>To promote sound financial management, effective budgeting &amp; revenue enhancement</t>
  </si>
  <si>
    <t xml:space="preserve">Inventory management </t>
  </si>
  <si>
    <t>Just in Time Purchasing</t>
  </si>
  <si>
    <t>100% curb Fruitless &amp; wasteful expenditure</t>
  </si>
  <si>
    <t>Capacity Enhancement</t>
  </si>
  <si>
    <t>Ward Committee Training</t>
  </si>
  <si>
    <t>20 ward committee training sessions</t>
  </si>
  <si>
    <t>Number of sessions held</t>
  </si>
  <si>
    <t>MSIG</t>
  </si>
  <si>
    <t>Ward Committee Support</t>
  </si>
  <si>
    <t>Computers</t>
  </si>
  <si>
    <t>Annual schedule of meetings</t>
  </si>
  <si>
    <t>Completed schedule of ward committee meetings submitted to Cogta by 30/6/13</t>
  </si>
  <si>
    <t>Monthly Ward Reports</t>
  </si>
  <si>
    <r>
      <t>1) Submission of monthly reports from each of the 37 ward committees by the 5</t>
    </r>
    <r>
      <rPr>
        <vertAlign val="superscript"/>
        <sz val="9"/>
        <color indexed="8"/>
        <rFont val="Calibri"/>
        <family val="2"/>
      </rPr>
      <t>th</t>
    </r>
    <r>
      <rPr>
        <sz val="9"/>
        <color indexed="8"/>
        <rFont val="Calibri"/>
        <family val="2"/>
      </rPr>
      <t xml:space="preserve"> monthly to the Speaker’s Office </t>
    </r>
  </si>
  <si>
    <r>
      <t>Monthly report from each ward by the 5</t>
    </r>
    <r>
      <rPr>
        <vertAlign val="superscript"/>
        <sz val="9"/>
        <color indexed="8"/>
        <rFont val="Calibri"/>
        <family val="2"/>
      </rPr>
      <t>th</t>
    </r>
    <r>
      <rPr>
        <sz val="9"/>
        <color indexed="8"/>
        <rFont val="Calibri"/>
        <family val="2"/>
      </rPr>
      <t xml:space="preserve"> monthly</t>
    </r>
  </si>
  <si>
    <t xml:space="preserve">Submission of minutes by Ward Assistants  </t>
  </si>
  <si>
    <t xml:space="preserve">Submission of Ward Committee minutes and Community meetings by Ward Assistants 5 days after each meeting  </t>
  </si>
  <si>
    <t>500 000</t>
  </si>
  <si>
    <t>Disaster Management</t>
  </si>
  <si>
    <t xml:space="preserve">50% Compliance </t>
  </si>
  <si>
    <t>WM 06</t>
  </si>
  <si>
    <t>Basic Service Delivery  &amp; Infrastructure Devel.</t>
  </si>
  <si>
    <t>Increase lifespan of Landfill site</t>
  </si>
  <si>
    <t>Infrastructure Upgrade</t>
  </si>
  <si>
    <t>Non-compliance with permit</t>
  </si>
  <si>
    <t>2 053 000</t>
  </si>
  <si>
    <t>7 500 000</t>
  </si>
  <si>
    <r>
      <t>Completion of berms/weighbridge/road rehab/site rehab/fencing</t>
    </r>
    <r>
      <rPr>
        <sz val="9"/>
        <color indexed="8"/>
        <rFont val="Calibri"/>
        <family val="2"/>
      </rPr>
      <t xml:space="preserve"> by 30/9/12</t>
    </r>
  </si>
  <si>
    <t>185 100 1680</t>
  </si>
  <si>
    <t>185 469 8556</t>
  </si>
  <si>
    <t>Grass Cutting</t>
  </si>
  <si>
    <t>City Grass Cutting</t>
  </si>
  <si>
    <t>CSP03</t>
  </si>
  <si>
    <t>Parks</t>
  </si>
  <si>
    <t>CSP08</t>
  </si>
  <si>
    <t>Alexandra Park</t>
  </si>
  <si>
    <t>Community facilities</t>
  </si>
  <si>
    <t>CSP06</t>
  </si>
  <si>
    <t>CSP07</t>
  </si>
  <si>
    <t>CSP09</t>
  </si>
  <si>
    <t>Air Pollution Control</t>
  </si>
  <si>
    <t>12; 22; 23; 24; 26; 29; 33; 35 ; 36</t>
  </si>
  <si>
    <t>120 premises inspected  annually</t>
  </si>
  <si>
    <t>120 premises to be inspected  annually</t>
  </si>
  <si>
    <t>Water Quality Control</t>
  </si>
  <si>
    <t>900  samples taken/ analyzed annually</t>
  </si>
  <si>
    <t>Food Quality Control</t>
  </si>
  <si>
    <t>Food Sampling</t>
  </si>
  <si>
    <t>Vector Control</t>
  </si>
  <si>
    <t>Investigate and finalize complaints</t>
  </si>
  <si>
    <t>% investigated within 1 to 5 days</t>
  </si>
  <si>
    <t>Health Care Risk Waste Control</t>
  </si>
  <si>
    <t>Tobacco Control</t>
  </si>
  <si>
    <t>Places of Care</t>
  </si>
  <si>
    <t>Health Surveillance of commercial, industrial and residential premises</t>
  </si>
  <si>
    <t>Communicable Disease Control</t>
  </si>
  <si>
    <t>Investigate and finalise disease notifications</t>
  </si>
  <si>
    <t>100% investigations within a turnaround time of 1 to 5 days</t>
  </si>
  <si>
    <t>% investigated within 1 to 5days</t>
  </si>
  <si>
    <t>60 programs annually</t>
  </si>
  <si>
    <t>Compliance and Enforcement Measures</t>
  </si>
  <si>
    <t>Follow up and finalize all notices and prosecutions</t>
  </si>
  <si>
    <t>1600 premises inspected annually</t>
  </si>
  <si>
    <t>360 food samples and 120 swabs taken/ analyzed annually</t>
  </si>
  <si>
    <t>90 food samples and 30 swabs to be taken/ analyzed quarterly</t>
  </si>
  <si>
    <t>3471001030</t>
  </si>
  <si>
    <t>Public Complaint investigations</t>
  </si>
  <si>
    <t>100% Investigations within turnaround time of 1 to 5 days</t>
  </si>
  <si>
    <t>1200 sites Baited/ Treated annually</t>
  </si>
  <si>
    <t>3471001560</t>
  </si>
  <si>
    <t>480 premises inspected annually</t>
  </si>
  <si>
    <t>1680 premises inspected annually</t>
  </si>
  <si>
    <t>240 premises inspected annually</t>
  </si>
  <si>
    <t>240 premises to be inspected</t>
  </si>
  <si>
    <t>Funeral Undertakers; cemeteries and crematoria Control</t>
  </si>
  <si>
    <t>30 premises inspected annually</t>
  </si>
  <si>
    <t>8 Inspections/ Registrations quarterly</t>
  </si>
  <si>
    <t>800 premises inspected annually</t>
  </si>
  <si>
    <t>Health Education/ Promotion</t>
  </si>
  <si>
    <t>Good Governance Public Participation</t>
  </si>
  <si>
    <t>Community Participation</t>
  </si>
  <si>
    <t xml:space="preserve">Public Participation Policy </t>
  </si>
  <si>
    <t>PP Policy adopted by 30/9/12</t>
  </si>
  <si>
    <t>Date of approval</t>
  </si>
  <si>
    <t>Complaints Reporting  referral &amp; community feedback</t>
  </si>
  <si>
    <t>It takes 2 months for complaints by depts to address.</t>
  </si>
  <si>
    <t>Community based planning</t>
  </si>
  <si>
    <t>Institutionalization of Particpation</t>
  </si>
  <si>
    <t>Programme implemented by 31/03/2013</t>
  </si>
  <si>
    <t>Develop programme</t>
  </si>
  <si>
    <t>Conduct Ward audits</t>
  </si>
  <si>
    <t>No ward audits</t>
  </si>
  <si>
    <t>37 ward audits completed by 30/09/2012</t>
  </si>
  <si>
    <t>37 ward audits completed by 30/09/2012, reviewed&amp; updated quartely</t>
  </si>
  <si>
    <t>Monitor functioning of war rooms</t>
  </si>
  <si>
    <t>Develop tool to monitor functioning of war room by 30/09/2012</t>
  </si>
  <si>
    <t>Job Creation</t>
  </si>
  <si>
    <t>Cogta funding</t>
  </si>
  <si>
    <t xml:space="preserve"> Review of LED strategy</t>
  </si>
  <si>
    <t>2008 LED Strategy</t>
  </si>
  <si>
    <t>No funding required</t>
  </si>
  <si>
    <t xml:space="preserve">Number </t>
  </si>
  <si>
    <t>Upgrading of 2 satellite markets  (Kwa-Shange &amp; Kwa Mncane)</t>
  </si>
  <si>
    <t>4 and 8</t>
  </si>
  <si>
    <t xml:space="preserve">Percentage </t>
  </si>
  <si>
    <t>Compilation of  informal economy database</t>
  </si>
  <si>
    <t xml:space="preserve">Compilation  and review  of informal economy data base </t>
  </si>
  <si>
    <t xml:space="preserve">No funding required </t>
  </si>
  <si>
    <t>Develop an Airport Master Plan</t>
  </si>
  <si>
    <t>KZN TREASURY</t>
  </si>
  <si>
    <t>SMME infrastructure development</t>
  </si>
  <si>
    <t>Job Creation  and income opportunities</t>
  </si>
  <si>
    <t>Job creation and expansion of rates base</t>
  </si>
  <si>
    <t>Sale of commercial land</t>
  </si>
  <si>
    <t>2 commercial sites</t>
  </si>
  <si>
    <t>Dept. circulation 30/09/2012</t>
  </si>
  <si>
    <t>Sale of industrial land</t>
  </si>
  <si>
    <t>4 industrial sites</t>
  </si>
  <si>
    <t>Compliance with MPRA</t>
  </si>
  <si>
    <t>New GV for July 2014</t>
  </si>
  <si>
    <t>Previous GV in 2008</t>
  </si>
  <si>
    <t>60% of GV in 2012/2013</t>
  </si>
  <si>
    <t xml:space="preserve">242 100 1575 and 242 100 3090 </t>
  </si>
  <si>
    <t>Data collection and land audit  15%</t>
  </si>
  <si>
    <t>Sanitation</t>
  </si>
  <si>
    <t>Rehabilitation :Sanitation Infrastructure</t>
  </si>
  <si>
    <t>15, 19, 16, 30, 35, 32, 33, 26, 25, 29, 31</t>
  </si>
  <si>
    <t>Consultant Appointed</t>
  </si>
  <si>
    <t>Design Completed</t>
  </si>
  <si>
    <t>Shenstone Ambleton Sanitation System</t>
  </si>
  <si>
    <t>Sewer Pipes unit H-Ward 16</t>
  </si>
  <si>
    <t>Completed Draft Design and Tender Document by 30 June 2013</t>
  </si>
  <si>
    <t xml:space="preserve">Contract Advertised Tender </t>
  </si>
  <si>
    <t>Sewer Pipes Azalea - Phase 2</t>
  </si>
  <si>
    <t>Completed Final Design and Tender Documentation by 30 June 2013</t>
  </si>
  <si>
    <t xml:space="preserve">Infrastructure Feasibility </t>
  </si>
  <si>
    <t xml:space="preserve">High levels of Storm Water Infiltration </t>
  </si>
  <si>
    <t>Completed Infiltration assessment report by 30 June 2013</t>
  </si>
  <si>
    <t xml:space="preserve">Contract Advertised </t>
  </si>
  <si>
    <t>Elimination of Conservancy Tanks-Sewer</t>
  </si>
  <si>
    <t>Contract Advertised</t>
  </si>
  <si>
    <t>Service Midblock Eradication</t>
  </si>
  <si>
    <t>5km of sewer pipe constructed</t>
  </si>
  <si>
    <t>Water</t>
  </si>
  <si>
    <t>Basic Water Supply</t>
  </si>
  <si>
    <t>1 to 11, 14</t>
  </si>
  <si>
    <t>0.5km</t>
  </si>
  <si>
    <t>Masons Reservoir &amp; Pipeline</t>
  </si>
  <si>
    <t>Submit for MIG approval for Pipelines, Appoint EIA Consultant</t>
  </si>
  <si>
    <t>Copesville Reservoir</t>
  </si>
  <si>
    <t>Completed Site preparation, demolition of old reservoir</t>
  </si>
  <si>
    <t>Reduction - Non Revenue Water</t>
  </si>
  <si>
    <t>Non -Revenue Water for the 2010/11 financial year  is 46.7%</t>
  </si>
  <si>
    <t>Non-Revenue Water to be  50.5%</t>
  </si>
  <si>
    <t>Elimination of Conservancy Tanks-Water</t>
  </si>
  <si>
    <t>20,21</t>
  </si>
  <si>
    <t xml:space="preserve">Service Midblock Eradication </t>
  </si>
  <si>
    <t>0.4 km of water pipe constructed</t>
  </si>
  <si>
    <t xml:space="preserve">Edendale Proper  </t>
  </si>
  <si>
    <t>3.9km</t>
  </si>
  <si>
    <t>National Key Performance Areas</t>
  </si>
  <si>
    <t>Strategic Business Unit</t>
  </si>
  <si>
    <t>Compulsory Key Performance Indicators</t>
  </si>
  <si>
    <t>Unit of Measure / Calculations</t>
  </si>
  <si>
    <t>Corporate Services</t>
  </si>
  <si>
    <t>Budget spent on Work Skills Plan</t>
  </si>
  <si>
    <t>Budgeted amount</t>
  </si>
  <si>
    <t>Actual amount spent</t>
  </si>
  <si>
    <t>Percentage spent</t>
  </si>
  <si>
    <t>Number of people from employment equity target groups employed in the three highest levels of management</t>
  </si>
  <si>
    <t>BASIC SERVICE DELIVERY AND INFRASTRUCTURE DEVELOPMENT</t>
  </si>
  <si>
    <t>Infrastrucuture Services</t>
  </si>
  <si>
    <t>Number (as well as percentage) of households with access to potable (drinkable) water</t>
  </si>
  <si>
    <t>Number (as well as percentage) of households with access to sanitation</t>
  </si>
  <si>
    <t>Number of households with access to refuse removal at least once per week</t>
  </si>
  <si>
    <t>Number (as well as percentage) of households with access to electricity</t>
  </si>
  <si>
    <t>Financial Services</t>
  </si>
  <si>
    <t>Percentage of households earning less than R1100 per month with access to free basic services</t>
  </si>
  <si>
    <t>LOCAL ECONOMIC DEVELOPMENT</t>
  </si>
  <si>
    <t>Development Services</t>
  </si>
  <si>
    <t>Number of work opportunities created through LED development initiatives including Capital Projects</t>
  </si>
  <si>
    <t>Percentage of a municipality's capital budget actually spent on capital projects identified in the IDP</t>
  </si>
  <si>
    <t xml:space="preserve">Percentage : Total spending on capital projects divided by total capital budget x 100 </t>
  </si>
  <si>
    <t>Financial viability in terms of debt coverage</t>
  </si>
  <si>
    <t>Ratio: Total operating revenue received minus operating grants divided by debt service payments (ie. Interests plus redemption)</t>
  </si>
  <si>
    <t>Financial viability in terms of cost coverage</t>
  </si>
  <si>
    <t>Ratio: Available cash plus investments divided by monthly fixed operating expenditure</t>
  </si>
  <si>
    <t>Financial viability in terms of outstanding service debtors to revenue</t>
  </si>
  <si>
    <t>Ratio: Outstanding service debtors divided by annual revenue actually received for services</t>
  </si>
  <si>
    <t>MSUNDUZI MUNICIPALITY SDBIP 2012/2013</t>
  </si>
  <si>
    <t>Annual</t>
  </si>
  <si>
    <t>Quarterly</t>
  </si>
  <si>
    <t>Blockages</t>
  </si>
  <si>
    <t>Corrective Measures</t>
  </si>
  <si>
    <t>Support needed in terms of unblocking</t>
  </si>
  <si>
    <t>Portfolio of Evidence</t>
  </si>
  <si>
    <t>Demand</t>
  </si>
  <si>
    <t>Baseline</t>
  </si>
  <si>
    <t>Backlog</t>
  </si>
  <si>
    <t>Target</t>
  </si>
  <si>
    <t>Projected</t>
  </si>
  <si>
    <t>Actual</t>
  </si>
  <si>
    <t>Reporting</t>
  </si>
  <si>
    <t>Budget Policy</t>
  </si>
  <si>
    <t>Virement Policy</t>
  </si>
  <si>
    <t>Compliance</t>
  </si>
  <si>
    <t>Bylaws</t>
  </si>
  <si>
    <t>Prosecutions</t>
  </si>
  <si>
    <t>MUNICIPAL TRANSFORMATION AND INSTITUTION/AL DEVELOPMENT</t>
  </si>
  <si>
    <t>1.1 INTERNAL AUDIT</t>
  </si>
  <si>
    <t>2.1 BUDGET &amp; TREASURY</t>
  </si>
  <si>
    <t>2.2 EXPENDITURE MANAGEMENT</t>
  </si>
  <si>
    <t>2.3 REVENUE MANAGEMENT</t>
  </si>
  <si>
    <t>3.1 AREA BASED MANAGEMENT</t>
  </si>
  <si>
    <t>3.2 HEALTH &amp; SOCIAL SERVICES</t>
  </si>
  <si>
    <t>3.4 PARKS &amp; RECREATION</t>
  </si>
  <si>
    <t>4.1 LANDFILL SITE</t>
  </si>
  <si>
    <t xml:space="preserve">3.5 WASTE MANAGEMENT </t>
  </si>
  <si>
    <t>5.1 SOUND GOVERNANCE</t>
  </si>
  <si>
    <t>5.2 LEGAL SERVICES</t>
  </si>
  <si>
    <t>5.3 INFORMATION COMMUNICATION TECHNOLOGY</t>
  </si>
  <si>
    <t>6.2 INFRASTRUCTURE PLANNING &amp; SURVEY</t>
  </si>
  <si>
    <t>6.3 GEDI, PLANNING, ENVIRONMENTAL &amp; LICENSING</t>
  </si>
  <si>
    <t>FUNDING SOURCE</t>
  </si>
  <si>
    <t>Good Governance/To ensure participation of all stakeholders in the decision making of the municipality and efficient functioning of ward committees, complying at all times with the provisions of the System Act</t>
  </si>
  <si>
    <t xml:space="preserve">All </t>
  </si>
  <si>
    <t xml:space="preserve">Council </t>
  </si>
  <si>
    <t>10-37</t>
  </si>
  <si>
    <t>10-38</t>
  </si>
  <si>
    <t>10-39</t>
  </si>
  <si>
    <t>10-40</t>
  </si>
  <si>
    <t>Fire Services</t>
  </si>
  <si>
    <t>THE FOLLOWING ARE KEY PERFORMANCE INDICATORS EMANATING FROM SECTION 43 OF THE LOCAL GOVERNMENT MUNICIPAL SYSTEMS ACT AND REGULATIONS 5 (1)</t>
  </si>
  <si>
    <t>FINANCIAL VIABILITY AND FINANCAIL MANAGEMENT</t>
  </si>
  <si>
    <t>Date and number of sports codes</t>
  </si>
  <si>
    <t>Participated in SALGA Games with 15 codes by December 2012.</t>
  </si>
  <si>
    <t>Participated in Games with 120 participants by August 2012</t>
  </si>
  <si>
    <t>Date and number of participants</t>
  </si>
  <si>
    <t xml:space="preserve">Participated in Golden Games 27 -29 August 2012 with 120 participants  </t>
  </si>
  <si>
    <t>Child Protection Campaign</t>
  </si>
  <si>
    <t xml:space="preserve"> 4 rural and 4 urban schools</t>
  </si>
  <si>
    <t>2 Meetings with the Department of Education</t>
  </si>
  <si>
    <t>30 JCC members trained on leadership</t>
  </si>
  <si>
    <t>Annual Reed dance held on 14-16 September 2012 with 440 participants</t>
  </si>
  <si>
    <t>Annual Awareness Programme held on 25 November – 10 December 2012 with 500 participants</t>
  </si>
  <si>
    <t>Participation of 60 high schools in the Annual Information Week to be held from 20 -24 February 2013</t>
  </si>
  <si>
    <t>Educational Programmes</t>
  </si>
  <si>
    <t>Blindness Education/ Awareness</t>
  </si>
  <si>
    <t>Human Trafficking Education/ Awareness</t>
  </si>
  <si>
    <t>Participation of 5 primary schools in educating them on Human Trafficking</t>
  </si>
  <si>
    <t>100 persons with disabilities educated on Human Rights in March 2013</t>
  </si>
  <si>
    <t>60 participants for Braille literacy and 80 for sign language.</t>
  </si>
  <si>
    <t xml:space="preserve">Acquire 37 computers for 37 ward offices </t>
  </si>
  <si>
    <t>Specifications and award of tender</t>
  </si>
  <si>
    <t>completed schedule and date</t>
  </si>
  <si>
    <t>Functioning of Ward Committees</t>
  </si>
  <si>
    <t xml:space="preserve">2) Forward report to relevant business unit/ Customer Care Centre for actioning </t>
  </si>
  <si>
    <t>Register of forwarded items</t>
  </si>
  <si>
    <t xml:space="preserve">Minutes from each ward within 5 days of each meeting </t>
  </si>
  <si>
    <t>Approved Corporate Identity policy and implementation plan by 31/12/12:  100% Implementation of the implementation plan</t>
  </si>
  <si>
    <t>First Draft of policy and implementation plan completed</t>
  </si>
  <si>
    <t>Municipal Newspaper</t>
  </si>
  <si>
    <t>Monthly copies of newspaper published &amp; distributed.</t>
  </si>
  <si>
    <t>Number of newspapers published and distributed monthly</t>
  </si>
  <si>
    <t>Communication strategy adopted by 30/9/12</t>
  </si>
  <si>
    <t>Reviewed Communication Strategy adopted by 30/9/12 &amp; 100% Implemetned.</t>
  </si>
  <si>
    <t>Date and % implementation</t>
  </si>
  <si>
    <t>Established forum &amp; monthly meetings</t>
  </si>
  <si>
    <t>% compliance</t>
  </si>
  <si>
    <t>Organizational Performance Management</t>
  </si>
  <si>
    <t>Number of quarterly reports</t>
  </si>
  <si>
    <t>Date of submission</t>
  </si>
  <si>
    <t>Performance Management Reporting</t>
  </si>
  <si>
    <t>SDBIP Quarterly Reports</t>
  </si>
  <si>
    <t>Performance Management System</t>
  </si>
  <si>
    <t>Date of adoption</t>
  </si>
  <si>
    <t>Date of signed performance agreements</t>
  </si>
  <si>
    <t>Date of published performance agreements</t>
  </si>
  <si>
    <t>Number of quarterly assessments</t>
  </si>
  <si>
    <t xml:space="preserve">2. Implementation by 1 September 2012 </t>
  </si>
  <si>
    <t>About 10 % of supplier paid long after 30 days.</t>
  </si>
  <si>
    <t>100 % of payments to have EC approval</t>
  </si>
  <si>
    <t>100 % of claims are properly assessed</t>
  </si>
  <si>
    <t>100 % of claims to have legal approval and assessor approval</t>
  </si>
  <si>
    <t>R17m</t>
  </si>
  <si>
    <t>Development of Financial Policy</t>
  </si>
  <si>
    <t>Council resolution on new policies adopted by 30 September 2012</t>
  </si>
  <si>
    <t>Sourcing of the new FMS to deal with the legacy</t>
  </si>
  <si>
    <t>41 Different systems</t>
  </si>
  <si>
    <t>1 System</t>
  </si>
  <si>
    <t>2.4 SUPPLY CHAIN MANAGEMENT</t>
  </si>
  <si>
    <t>100% Complaints referred  to relevant dept for actioning within 5 days</t>
  </si>
  <si>
    <t>Community Participation Programme Adopted by 30/12/2012</t>
  </si>
  <si>
    <t>BASELINE/ STATUS QUO</t>
  </si>
  <si>
    <t>Adopted Ward AIDS Strategy by the 31 July 2012</t>
  </si>
  <si>
    <t>Km of pipe installed</t>
  </si>
  <si>
    <t>Completed Design and Tender Document by 30 June 2013</t>
  </si>
  <si>
    <t>km of sewer installed</t>
  </si>
  <si>
    <t>SAC Approved</t>
  </si>
  <si>
    <t>Cast 100% Floor, Cast 50% Reservoir Walls</t>
  </si>
  <si>
    <t>% Complete</t>
  </si>
  <si>
    <t>ALL</t>
  </si>
  <si>
    <t>% of Non-Revenue Water</t>
  </si>
  <si>
    <t>km of water Pipe</t>
  </si>
  <si>
    <t>3.8km of pipe installed</t>
  </si>
  <si>
    <t>Await Record Of Decision, Bid Spec Approved (Once ROD in received)</t>
  </si>
  <si>
    <t>Date of completion</t>
  </si>
  <si>
    <t>2.5km of sewer installed</t>
  </si>
  <si>
    <t>km of Sewer Pipe constructed</t>
  </si>
  <si>
    <t>km of Water Pipe installed</t>
  </si>
  <si>
    <t>Install 0.3km of water pipe.</t>
  </si>
  <si>
    <t>Number of connections installed</t>
  </si>
  <si>
    <t xml:space="preserve">Capex MIG. Opex Council </t>
  </si>
  <si>
    <t>Number of mini substations replaced</t>
  </si>
  <si>
    <t>Number of pole mounted transformers replaced</t>
  </si>
  <si>
    <t>Number of switch gear replaced</t>
  </si>
  <si>
    <t>Number of street lights replaced</t>
  </si>
  <si>
    <t>Date of adopted maintenance plan</t>
  </si>
  <si>
    <t>Information Collected (data collection)</t>
  </si>
  <si>
    <t>Ensure project documentation completion to report expenditure to MIG/ Funding Source by the 15th of every Month</t>
  </si>
  <si>
    <t>NA</t>
  </si>
  <si>
    <t>all</t>
  </si>
  <si>
    <t>Basic Service delivery</t>
  </si>
  <si>
    <t>Number of monthly meetings</t>
  </si>
  <si>
    <t>Vehicle monitoring system</t>
  </si>
  <si>
    <t>Fitment of vehicle monitoring system to 858 vehicles by 30/12/12</t>
  </si>
  <si>
    <t>Date of fitment to vehicles</t>
  </si>
  <si>
    <t>date of adopted fleet policy</t>
  </si>
  <si>
    <t>100% Implementation of fleet Policy</t>
  </si>
  <si>
    <t>Committee operational by 30/12/12 with monthly meetings.</t>
  </si>
  <si>
    <t>Date of established accident review committee and monthly meetings</t>
  </si>
  <si>
    <t>Council &amp; Portfolios Agenda closed 7 days prior to meeting</t>
  </si>
  <si>
    <t xml:space="preserve">Number of Days prior closure of agenda </t>
  </si>
  <si>
    <t>Number of Days prior meeting</t>
  </si>
  <si>
    <t>Weekly appointment with Chairperson 6 days prior to meeting</t>
  </si>
  <si>
    <t>Number of days within which agenda is dispatched</t>
  </si>
  <si>
    <t>Number of material amendments</t>
  </si>
  <si>
    <t>Number of Days within which minutes are dispatcehd</t>
  </si>
  <si>
    <t>Number of Days within which minutes are posted on the intranet</t>
  </si>
  <si>
    <t>Number of Days within which minutes are sent for implementation</t>
  </si>
  <si>
    <t>Number of staff undergone training</t>
  </si>
  <si>
    <t>1 staff member trained</t>
  </si>
  <si>
    <t>12 weekly calendar of meetings circulated per quarter</t>
  </si>
  <si>
    <t xml:space="preserve">12 weekly calendar of meetings circulated </t>
  </si>
  <si>
    <t>meetings attended and Minuted</t>
  </si>
  <si>
    <t>Secretariat support to public meetings as per demand</t>
  </si>
  <si>
    <t>6 Renewed licenses by 30/12/12</t>
  </si>
  <si>
    <t>Number of licences by due date</t>
  </si>
  <si>
    <t>Council/ Internal Mail</t>
  </si>
  <si>
    <t>Printing completed within 2 working days of receivng requisition from business units</t>
  </si>
  <si>
    <t>Number of Days</t>
  </si>
  <si>
    <t>Unknown</t>
  </si>
  <si>
    <t>n/a</t>
  </si>
  <si>
    <t>Stakeholders consulted 30/9/2012</t>
  </si>
  <si>
    <t>No policy</t>
  </si>
  <si>
    <t>Business plan to be submitted to DBSA</t>
  </si>
  <si>
    <t>Draft Charter 30/9/2012</t>
  </si>
  <si>
    <t>loss of skilled staff</t>
  </si>
  <si>
    <t>Crital posts assessed &amp; employment equity status evaluated</t>
  </si>
  <si>
    <t>100 % Annual Leave  Sick-leave &amp; overtime uploaded to payday 31/12/2012</t>
  </si>
  <si>
    <t>Internal and SETA</t>
  </si>
  <si>
    <t>Implementation of  learnerships</t>
  </si>
  <si>
    <t xml:space="preserve">Appoint Service Provider </t>
  </si>
  <si>
    <t xml:space="preserve">4 Community Skills Programmes Implemented </t>
  </si>
  <si>
    <t>Needs of Communities Identified and  1 Training programme implemented per Zone</t>
  </si>
  <si>
    <t xml:space="preserve">Trained Councillor's </t>
  </si>
  <si>
    <t>Appoint  Interns</t>
  </si>
  <si>
    <t xml:space="preserve">Business Units needs Assessed </t>
  </si>
  <si>
    <t>Needs of the Municipality Assessed</t>
  </si>
  <si>
    <t>10 External Bursaries Awarded</t>
  </si>
  <si>
    <t xml:space="preserve"> Critical and scarce skills needs of the Municipality Assessed</t>
  </si>
  <si>
    <t xml:space="preserve">Date of approval </t>
  </si>
  <si>
    <t>Number of workshops</t>
  </si>
  <si>
    <t>% annual sickleave &amp; overtime uploaded to payday</t>
  </si>
  <si>
    <t xml:space="preserve">50% Annual Leave  Sick-leave &amp; overtime uploaded to payday </t>
  </si>
  <si>
    <t>5.4 HUMAN RESOURCES MANAGEMENT, ORGANIZATIONAL DEVELOPMENT, SKILL DEVELOPMENT &amp; OCCUPATIONAL HEALTH</t>
  </si>
  <si>
    <t>% implementation of WSP</t>
  </si>
  <si>
    <t>25% implementation of WSP</t>
  </si>
  <si>
    <t>Date of adoption of 2012/ 2013 WSP</t>
  </si>
  <si>
    <t>Number of skills programme implemented</t>
  </si>
  <si>
    <t>Number of Councillors trained</t>
  </si>
  <si>
    <t>Number of interns appointed</t>
  </si>
  <si>
    <t>Number of external bursaries awarded</t>
  </si>
  <si>
    <t>Number of occupational health awareness events</t>
  </si>
  <si>
    <t>50 000</t>
  </si>
  <si>
    <t>100 000</t>
  </si>
  <si>
    <t>200 000</t>
  </si>
  <si>
    <t>% Risk employees medicals conducted</t>
  </si>
  <si>
    <t xml:space="preserve">% Risk Employee Database </t>
  </si>
  <si>
    <t>Date of outcomes report</t>
  </si>
  <si>
    <t>Number of approved process manuals</t>
  </si>
  <si>
    <t>All wards</t>
  </si>
  <si>
    <t>1000 job opportunities</t>
  </si>
  <si>
    <t>Municipal wide LED  strategy development</t>
  </si>
  <si>
    <t>100% completed BR&amp;E programme</t>
  </si>
  <si>
    <t>TIKZN</t>
  </si>
  <si>
    <t>Volunteers trained and business visitation completed</t>
  </si>
  <si>
    <t>Business plan completed 100%</t>
  </si>
  <si>
    <t>completed informal economy data base by 30 June 2013</t>
  </si>
  <si>
    <t>Survey of Street trading sector completed</t>
  </si>
  <si>
    <t>SMME Development</t>
  </si>
  <si>
    <t xml:space="preserve"> Training workshops: Health and safety, basic business, finance </t>
  </si>
  <si>
    <t>Consultant's appointment extended; review of master plan commenced</t>
  </si>
  <si>
    <t>1000 job opportunities created</t>
  </si>
  <si>
    <t>Number of job opportunities created</t>
  </si>
  <si>
    <t>250 job opportunities created</t>
  </si>
  <si>
    <t>Reviewed and Approved strategy by 28 February 2013; 100% implementation of strategy by June 2013</t>
  </si>
  <si>
    <t>Date of approval and % of implementation of strategy</t>
  </si>
  <si>
    <t>2008 strategy and benchmark process reviewed</t>
  </si>
  <si>
    <t xml:space="preserve">% completion </t>
  </si>
  <si>
    <t>number of co-operatives established</t>
  </si>
  <si>
    <t>Completed business plan and funding application by 31 December 2012</t>
  </si>
  <si>
    <t xml:space="preserve">Date of completed business plan and funding application </t>
  </si>
  <si>
    <t>Date of completed informal economy database</t>
  </si>
  <si>
    <t xml:space="preserve">6 workshops </t>
  </si>
  <si>
    <t xml:space="preserve"> 8 training workshops conducted </t>
  </si>
  <si>
    <t>Number of workshops conducted</t>
  </si>
  <si>
    <t xml:space="preserve">2 training workshops conducted </t>
  </si>
  <si>
    <t>AirPort Development</t>
  </si>
  <si>
    <t>Complete and approved Airport Master Plan before 31 December 2012</t>
  </si>
  <si>
    <t>Date of completed, approved masterplan</t>
  </si>
  <si>
    <t>Social and economic development</t>
  </si>
  <si>
    <t>Municipal Market Operations</t>
  </si>
  <si>
    <t>Maintain relations with Agents through monthly meetings</t>
  </si>
  <si>
    <t>Monthly meetings</t>
  </si>
  <si>
    <t xml:space="preserve">Ezinketheni (Copesville)-500 connections installed </t>
  </si>
  <si>
    <t>5 million</t>
  </si>
  <si>
    <t>Number of high mast lights installed</t>
  </si>
  <si>
    <t>4 082 960</t>
  </si>
  <si>
    <t>1 &amp; 2</t>
  </si>
  <si>
    <t>Electricity Upgrade</t>
  </si>
  <si>
    <t>1 &amp; 2; Hilton</t>
  </si>
  <si>
    <t>Hilton Overhead Line</t>
  </si>
  <si>
    <t>Construct 33kV overhead line to Hilton</t>
  </si>
  <si>
    <t>13 500 00</t>
  </si>
  <si>
    <t>Commence Construction of 33kV overhead line to Hilton</t>
  </si>
  <si>
    <t>6 000 000</t>
  </si>
  <si>
    <t>Protection testing &amp; Maintenance</t>
  </si>
  <si>
    <t>Protection Rectification</t>
  </si>
  <si>
    <t>Assessment of sub-stations complete</t>
  </si>
  <si>
    <t>Protection study, testing, maintenance and updating- 132/11kV</t>
  </si>
  <si>
    <t>Completed construction of line</t>
  </si>
  <si>
    <t>Completion of protection setting and grading</t>
  </si>
  <si>
    <t>2 500 000</t>
  </si>
  <si>
    <t>Commence Protection study, testing, maintenance and updating- 132/11kV</t>
  </si>
  <si>
    <t>1 000 000</t>
  </si>
  <si>
    <t>1 500 000</t>
  </si>
  <si>
    <t>11  projects completed 2011/12</t>
  </si>
  <si>
    <t>0361001100</t>
  </si>
  <si>
    <t>Risk Assessment finalised 25/02/12</t>
  </si>
  <si>
    <t>Training &amp; Development</t>
  </si>
  <si>
    <t>Number of projects completed</t>
  </si>
  <si>
    <t xml:space="preserve">Good Governance &amp; Public Pariticpation </t>
  </si>
  <si>
    <t>IDP Review</t>
  </si>
  <si>
    <t>Approved IDP Process Plan 2012/13</t>
  </si>
  <si>
    <t xml:space="preserve"> Situational Analysis Presentation (Backlogs, baseline data</t>
  </si>
  <si>
    <t>Corporate Reviews for  Corporate Strategies and  Sector plans</t>
  </si>
  <si>
    <t>COGTA</t>
  </si>
  <si>
    <t>End of Septmber 2012</t>
  </si>
  <si>
    <t>Stakeholders and Ward Committees Consultations</t>
  </si>
  <si>
    <t>Stakeholders Forum and izimbizo</t>
  </si>
  <si>
    <t xml:space="preserve">Sector Departments (IGR engagements) </t>
  </si>
  <si>
    <t>IDP Representative Foum</t>
  </si>
  <si>
    <t>Publication and Printing</t>
  </si>
  <si>
    <t>Public Notices and adverts published</t>
  </si>
  <si>
    <t>5 x Public notices and Adverts</t>
  </si>
  <si>
    <t>6 000</t>
  </si>
  <si>
    <t>40 000</t>
  </si>
  <si>
    <t>MDB Plan</t>
  </si>
  <si>
    <t>Facilitation  the MDB Process</t>
  </si>
  <si>
    <t>MDB Action Plan Guideline towards 2016 LG Elections</t>
  </si>
  <si>
    <t xml:space="preserve">Finalized re-determination of municipal boundaries through public participation and stakeholders involvement </t>
  </si>
  <si>
    <t>As per the MDB Action Plan</t>
  </si>
  <si>
    <t>Facilitate and co-ordinate development and revision of various sector plans</t>
  </si>
  <si>
    <t>Completed Sector Plans</t>
  </si>
  <si>
    <t>IDP Process Plan 2013/14 approved and adopted by 30 August 2012</t>
  </si>
  <si>
    <t>Date of adopted IDP Process Plan</t>
  </si>
  <si>
    <t>Finalized baseline data and backlogs</t>
  </si>
  <si>
    <t xml:space="preserve">Stats SA Community Survey </t>
  </si>
  <si>
    <t>Finalized baseline data and backlogs by 15 October 2012</t>
  </si>
  <si>
    <t>Five Year Sector Plans in the 2012/13-2016/17 IDP</t>
  </si>
  <si>
    <t>Date of approved strategies</t>
  </si>
  <si>
    <t>Approved, Agreed and Revised Strategies completed  by 30 November 2012</t>
  </si>
  <si>
    <t>Data collection &amp; collation</t>
  </si>
  <si>
    <t>Conduct Projects Prioritization Process</t>
  </si>
  <si>
    <t>Prioritized projects in the IDP 2012/13-2016/17</t>
  </si>
  <si>
    <t>Date of approved priority projects</t>
  </si>
  <si>
    <t>Approved Priority Projects by 30 Novmber 2012</t>
  </si>
  <si>
    <t xml:space="preserve">Conduct stakeholders and community needs engagements by 15 November 2012 &amp;  15 April 2013 </t>
  </si>
  <si>
    <t>Dates of community needs engagements</t>
  </si>
  <si>
    <t>Previous Prioritised needs</t>
  </si>
  <si>
    <t>Quarterly engagements on agreed priorities for Local Municipality and District</t>
  </si>
  <si>
    <t>Quarterly meetings</t>
  </si>
  <si>
    <t>Quarterly meetings of the IDP Representative Forum</t>
  </si>
  <si>
    <t>Quarterly meetings of the IDP Representative Forum-End of Septmber 2012</t>
  </si>
  <si>
    <t>Number of public notices and adverts</t>
  </si>
  <si>
    <t xml:space="preserve">IDP Document printed  and approved </t>
  </si>
  <si>
    <t>IDP Document designed, printed  and approved by 30 April 2012</t>
  </si>
  <si>
    <t>Published IDP Book</t>
  </si>
  <si>
    <t>Council &amp; COGTA</t>
  </si>
  <si>
    <t>170 000</t>
  </si>
  <si>
    <t>Finalized re-determination of municipal boundaries</t>
  </si>
  <si>
    <t xml:space="preserve">Finalized revised/ new sector plans by  31 October 2012 </t>
  </si>
  <si>
    <t>Completed sector plans</t>
  </si>
  <si>
    <t>Date of approval of procurement plan</t>
  </si>
  <si>
    <t>Adopted reviewed SCM Policy by 30/09/2012</t>
  </si>
  <si>
    <t>Date of approved reviewed SCM Policy</t>
  </si>
  <si>
    <t>Supply Chain Management (SCM)</t>
  </si>
  <si>
    <t>% Implementation of SCM Policy</t>
  </si>
  <si>
    <t>5 day customer  turn-around time</t>
  </si>
  <si>
    <t xml:space="preserve">Efficient, Effective &amp; cost contained service delivery to communities  </t>
  </si>
  <si>
    <t>Turn around time of complaints addressed by departments</t>
  </si>
  <si>
    <t>% of complaints referred</t>
  </si>
  <si>
    <t>Develop tool to monitor functioning of war rooms by 30/09/2012</t>
  </si>
  <si>
    <t xml:space="preserve">No tool to monitor functioning of War Rooms </t>
  </si>
  <si>
    <t xml:space="preserve">Developed tool to monitor functioning of war rooms </t>
  </si>
  <si>
    <t xml:space="preserve">Number of counseling Course conducted </t>
  </si>
  <si>
    <t>3 Counselling Course sessions Conducted</t>
  </si>
  <si>
    <t>6 Peer Education training Conducted</t>
  </si>
  <si>
    <t>1 Peer Education training Conducted</t>
  </si>
  <si>
    <t>5 Community Awareness campaigns conducted</t>
  </si>
  <si>
    <t>1 Community Awareness campaign conducted</t>
  </si>
  <si>
    <t>number of  Wards with Condom Distribution outlets</t>
  </si>
  <si>
    <t xml:space="preserve">Additional 4 wards with  fully functioning Home Based care groups  </t>
  </si>
  <si>
    <t xml:space="preserve">Number of wards with fully functioning Home Based care groups  </t>
  </si>
  <si>
    <t>4 LAC meetings Held in the year.</t>
  </si>
  <si>
    <t>1 LAC meeting Held</t>
  </si>
  <si>
    <t>Number of Ward and PR  Councillors, Amakhosi and Izinduna trained</t>
  </si>
  <si>
    <t>22 Ward and PR  Councillors, Amakhosi and Izinduna trained</t>
  </si>
  <si>
    <t>16 additional Ward AIDS Committees  fully functional</t>
  </si>
  <si>
    <t>4 additional Ward AIDS Committees  fully functional</t>
  </si>
  <si>
    <t>Date of adoption of Ward AIDS Strategy</t>
  </si>
  <si>
    <t>% Implementation of Ward AIDS Strategy</t>
  </si>
  <si>
    <t>Number of premises inspected annually</t>
  </si>
  <si>
    <t>30 premises to be inspected</t>
  </si>
  <si>
    <t>19, 25,28  samples taken weekly on a rotation</t>
  </si>
  <si>
    <t>Number of samples taken weekly from reservoirs/ consumer points</t>
  </si>
  <si>
    <t>225 samples taken weekly on a rotation</t>
  </si>
  <si>
    <t>10 000</t>
  </si>
  <si>
    <t>400 premises inspected</t>
  </si>
  <si>
    <t>90 food &amp; 30 swabs  to be taken/ analyzed quarterly</t>
  </si>
  <si>
    <t>1200 sites annually: 100 sites baited, treated monthly</t>
  </si>
  <si>
    <t>Number of sites treated annually</t>
  </si>
  <si>
    <t>70 000</t>
  </si>
  <si>
    <t>17 500</t>
  </si>
  <si>
    <t xml:space="preserve">480 premises inspected annually </t>
  </si>
  <si>
    <t>Number of Inspections/ Registrations annually</t>
  </si>
  <si>
    <t>Number of Inspections annually</t>
  </si>
  <si>
    <t xml:space="preserve">200 premises inspected </t>
  </si>
  <si>
    <t>Conduct 60 health education/ promotion programs annually</t>
  </si>
  <si>
    <t>Number of programmes annually</t>
  </si>
  <si>
    <t xml:space="preserve">Conduct 15 health education/ promotion programs </t>
  </si>
  <si>
    <t>100% Notices/ summonses issued when contraventions occur</t>
  </si>
  <si>
    <t>% summonses issued when contraventions occur</t>
  </si>
  <si>
    <t>CSP01</t>
  </si>
  <si>
    <t>Once every four months</t>
  </si>
  <si>
    <t>Cut grass four times a year as per annual schedule per surburb</t>
  </si>
  <si>
    <t>No of Cuts per surburb</t>
  </si>
  <si>
    <t>402,404,412………..</t>
  </si>
  <si>
    <t>Council &amp; Cogta</t>
  </si>
  <si>
    <t>One cut per surburb per quarter</t>
  </si>
  <si>
    <t>CSP02</t>
  </si>
  <si>
    <t>Two parks in Greater Edendale</t>
  </si>
  <si>
    <t>Greater Edendale</t>
  </si>
  <si>
    <t xml:space="preserve">Zero Parks in Greater Edendale </t>
  </si>
  <si>
    <t>Develop Busines plan for the establishment of two parks in Greater Edendale</t>
  </si>
  <si>
    <t>Completed Business Plan for the establishment of two parks in graeter edendale</t>
  </si>
  <si>
    <t>Consultation with stakeholders</t>
  </si>
  <si>
    <t>Draft Business plan and submit to MANCO</t>
  </si>
  <si>
    <t>Identify savings during midyear review and implement</t>
  </si>
  <si>
    <t>Dilapidated Alexandra Park</t>
  </si>
  <si>
    <t>Revitalization business plan completed by December 2012</t>
  </si>
  <si>
    <t>Completed business plan by December 2012</t>
  </si>
  <si>
    <t>First draft completed and submitted to MANCO</t>
  </si>
  <si>
    <t>Final draft completed and submitted to premiers office for funding application</t>
  </si>
  <si>
    <t>CSP04</t>
  </si>
  <si>
    <t>Traffic islands and city entrances beautified</t>
  </si>
  <si>
    <t>10 traffic islands and main entrances into the city require landscaping and Maintenance</t>
  </si>
  <si>
    <t>Landscape and maintenance of 10 traffic islands and main entrances as per annual schedule (seasonal)</t>
  </si>
  <si>
    <t>no. of traffic islands and main entrances maintained</t>
  </si>
  <si>
    <t>10 traffic islands and main entrances landscaped and maintained</t>
  </si>
  <si>
    <t>CSP05</t>
  </si>
  <si>
    <t xml:space="preserve">Halls </t>
  </si>
  <si>
    <t>Sixty halls requiring Maintenance</t>
  </si>
  <si>
    <t>Develop Maintenance plan for sixty halls</t>
  </si>
  <si>
    <t>Completed maintenance plan for sixty halls</t>
  </si>
  <si>
    <t>Completed maintenance plan for 60 halls</t>
  </si>
  <si>
    <t>identify savings during mid year review and implement plan.</t>
  </si>
  <si>
    <t>Sport facilities</t>
  </si>
  <si>
    <t>Sixty five sports facilities requiring Maintenance</t>
  </si>
  <si>
    <t>Develop Maintenance plan for sixty five Sports facilities.</t>
  </si>
  <si>
    <t>Completed maintenance plan for sixty five Sports facilities.</t>
  </si>
  <si>
    <t>Completed maintenance plan for  sixty five Sports facilities.</t>
  </si>
  <si>
    <t>Identify savings during mid year review and implement plan.</t>
  </si>
  <si>
    <t>Athletics track</t>
  </si>
  <si>
    <t>No athletic track in Msunduzi</t>
  </si>
  <si>
    <t>Completed constuction of Athletics track for Msunduzi (phase 1)</t>
  </si>
  <si>
    <t>Completed athletics track            30 June 2013</t>
  </si>
  <si>
    <t>431/641/1201</t>
  </si>
  <si>
    <t>Dept. sports and Recreation -MIG Funding</t>
  </si>
  <si>
    <t>Eartworks completed</t>
  </si>
  <si>
    <t>Fencing and drainage completed</t>
  </si>
  <si>
    <t>1. grassing completed.         2.  Identify MIG savings at mid year to continue</t>
  </si>
  <si>
    <t>Tartan track completed</t>
  </si>
  <si>
    <t>Winston Churchill theatre</t>
  </si>
  <si>
    <t>Currently under construction</t>
  </si>
  <si>
    <t>Develop and Implement annual operational Plan for Winston Churchill theatre</t>
  </si>
  <si>
    <t>Completed operational Plan</t>
  </si>
  <si>
    <t>Research and Collation of data from other Municipalities</t>
  </si>
  <si>
    <t>Identify savings during mid year review and implement Operational plan.</t>
  </si>
  <si>
    <t>Cemetries and Crematoria</t>
  </si>
  <si>
    <t>Three cremators (1 functional and 2 non-functional)</t>
  </si>
  <si>
    <t>Purchase of two new cremators</t>
  </si>
  <si>
    <t>Purchase of two new cremators by 30/12/2012</t>
  </si>
  <si>
    <t>Completed Tender rocess and place order</t>
  </si>
  <si>
    <t>Two new Cremators purchased and installed</t>
  </si>
  <si>
    <t>2 800 000</t>
  </si>
  <si>
    <t>CSP10</t>
  </si>
  <si>
    <t>Fencing of Cemeteries Plan</t>
  </si>
  <si>
    <t>Mountain Rise, Azalea, Snathing and Community Cemeteries not fenced.</t>
  </si>
  <si>
    <t>Develop business plan for the fencing of Cemeteries  (as per the requirements of the Act)</t>
  </si>
  <si>
    <t>Completed business Plan</t>
  </si>
  <si>
    <t>nil Required</t>
  </si>
  <si>
    <t>Assesment of fencing at all cemeteries completed</t>
  </si>
  <si>
    <t>Business plan developed and submitted to MANCO</t>
  </si>
  <si>
    <t>Identify savings during mid year review and implement fencing</t>
  </si>
  <si>
    <t>CSP11</t>
  </si>
  <si>
    <t>Grading and Categorisation of venues(Sports facilities and halls)</t>
  </si>
  <si>
    <t>125 sport facilities and halls requires grading and Categorisation</t>
  </si>
  <si>
    <t xml:space="preserve">Develop business plan to grade and Categorise 125 venues. </t>
  </si>
  <si>
    <t>Completed Business Plan</t>
  </si>
  <si>
    <t>Completed business plan for  grading and catergorisation of 125 venues.</t>
  </si>
  <si>
    <t>CSP12</t>
  </si>
  <si>
    <t>Harry Gwala sustainability Plan</t>
  </si>
  <si>
    <t xml:space="preserve">Harry Gwala is not self sustainable </t>
  </si>
  <si>
    <t>A sound sustainable Business plan for Harry Gwala developed.</t>
  </si>
  <si>
    <t>Developed sustainable business Plan</t>
  </si>
  <si>
    <t>Consultation with stakeholders by 30/9/2012 completed</t>
  </si>
  <si>
    <t>Draft business plan completed</t>
  </si>
  <si>
    <t>Final business Plan completed and submitted for approval and implementation</t>
  </si>
  <si>
    <t>85000 houses weekly refuse collection</t>
  </si>
  <si>
    <t>75 000 houses collection 1x week</t>
  </si>
  <si>
    <t>Number of households with weekly refuse collection</t>
  </si>
  <si>
    <t>R 27,7m</t>
  </si>
  <si>
    <t>75 000 households with weekly refuse collection</t>
  </si>
  <si>
    <t>5 757 busineses weekly refuse collection</t>
  </si>
  <si>
    <t>5 757 businesses weekly refuse collection</t>
  </si>
  <si>
    <t>Number of business with weekly refuse collection</t>
  </si>
  <si>
    <t>R2,36m</t>
  </si>
  <si>
    <t>5 757 of business with weekly refuse collection</t>
  </si>
  <si>
    <t>300 kms of street swept per quarter</t>
  </si>
  <si>
    <t>kms of street swept per quarter</t>
  </si>
  <si>
    <t>R 12,5m</t>
  </si>
  <si>
    <t>300  kms of street swept per quarter</t>
  </si>
  <si>
    <t>R 3,125m</t>
  </si>
  <si>
    <t>8 garden sites serviced daily</t>
  </si>
  <si>
    <t xml:space="preserve"> 8 garden sites serviced daily</t>
  </si>
  <si>
    <t>R650 000</t>
  </si>
  <si>
    <t>R162 500</t>
  </si>
  <si>
    <t>Revenue Plan for garden refuse sites adopted by Dece.ber 2012.</t>
  </si>
  <si>
    <t>Date of adoption of business plan</t>
  </si>
  <si>
    <t xml:space="preserve">Draft report submitted to MANCO </t>
  </si>
  <si>
    <t>Draft report submitted to Community Services Portfolio Committee &amp; EXCO for adoption.</t>
  </si>
  <si>
    <t>Communication of plan to public stakeholders</t>
  </si>
  <si>
    <t>Include plan &amp; tariffs in 2013/ 2014 budget</t>
  </si>
  <si>
    <t>Illegal dumping measured and reduced by 10%</t>
  </si>
  <si>
    <t xml:space="preserve">* extent of illegal dumping;     * reduced  % in illegal dumping </t>
  </si>
  <si>
    <t>R14 000</t>
  </si>
  <si>
    <t>Illegal dumping quantified and report submitted to MANCO</t>
  </si>
  <si>
    <t>3% reduction in illegal dumping</t>
  </si>
  <si>
    <t>4% reduction in illegal dumping</t>
  </si>
  <si>
    <t>R3 500</t>
  </si>
  <si>
    <t>104 education and awareness initiatives conducted (2 per week)</t>
  </si>
  <si>
    <t xml:space="preserve">Number of initiatives conducted  </t>
  </si>
  <si>
    <t>Keep Pietermaritzburg Clean Association</t>
  </si>
  <si>
    <t>Waste minimisation: Orange Bag Recycling Project</t>
  </si>
  <si>
    <t xml:space="preserve">Currently operational in 5 wards </t>
  </si>
  <si>
    <t>Increase the Orange Bag Recycling Project to  5 wards</t>
  </si>
  <si>
    <t>Number of wards in which the recycling project is extended</t>
  </si>
  <si>
    <t>Council/DAEA/private</t>
  </si>
  <si>
    <t xml:space="preserve">Orange Bag Recycling Project increased to 1 ward </t>
  </si>
  <si>
    <t xml:space="preserve">Orange Bag Recycling Project increased to 2 wards </t>
  </si>
  <si>
    <t xml:space="preserve">Orange Bag Recycling Project increased to 3 wards </t>
  </si>
  <si>
    <t>Integrated Waste Management  Plan (IWMP)</t>
  </si>
  <si>
    <t xml:space="preserve">District IWMP </t>
  </si>
  <si>
    <t xml:space="preserve">IWMP Adopted  by 30/3/13  </t>
  </si>
  <si>
    <t>Date of adopted IWMP</t>
  </si>
  <si>
    <t>Draft IWMP submitted to MANCO</t>
  </si>
  <si>
    <t>Consultation on IWMP with relevant stakeholders</t>
  </si>
  <si>
    <t xml:space="preserve">Adopted IWMP by30/3/13 </t>
  </si>
  <si>
    <t>km of water Pipe constructed</t>
  </si>
  <si>
    <t>Appoint Contractor, complete 3.6km of Water Pipe.</t>
  </si>
  <si>
    <t>Date of report compiled monthly</t>
  </si>
  <si>
    <t>Weekly reports compiled</t>
  </si>
  <si>
    <t>All invoices packaged and submitted to client departments within 48 hours</t>
  </si>
  <si>
    <t>Turn-around time for submission of invoices</t>
  </si>
  <si>
    <t>Time</t>
  </si>
  <si>
    <t>Date of submission of monthly reports</t>
  </si>
  <si>
    <t>3 X  monthly reports by the 15th of every month</t>
  </si>
  <si>
    <t>Adopt fleet policy by the  30/12/2012</t>
  </si>
  <si>
    <t>% implementation of fleet policy</t>
  </si>
  <si>
    <t>km of road upgraded</t>
  </si>
  <si>
    <t xml:space="preserve">Upgrading of 1.3 km to Moscow Roads </t>
  </si>
  <si>
    <t>km of road rehabilitated</t>
  </si>
  <si>
    <t>Date of approved EIA</t>
  </si>
  <si>
    <t>Design Report to be completed by 30 Sep 2012</t>
  </si>
  <si>
    <t>Upgraded 1.3km of Gravel Roads in Ward 22 by 30 June 2013</t>
  </si>
  <si>
    <t>Advertised and appointed a consultant by 30 Sep 2012</t>
  </si>
  <si>
    <t>Upgraded 2.4km of Tafuleni gravel road by 30 June 2013.</t>
  </si>
  <si>
    <t>km of footpath constructed</t>
  </si>
  <si>
    <t>Completion date of Chota Motala Rd</t>
  </si>
  <si>
    <t>- Building works completed
- Road works completed up to sub-base level
- Rehabilitation of waste site commenced</t>
  </si>
  <si>
    <t>Number of ablutions rehabilitated</t>
  </si>
  <si>
    <t>Date of completion of phase 1 of community hall</t>
  </si>
  <si>
    <t>Approved specification
Advertised tender by 30 Sep 2012</t>
  </si>
  <si>
    <t>Date of completion of phase 1 of Caluza sport facilities</t>
  </si>
  <si>
    <t>Approved spec by BSC
Advertised tender by 30 Sep 2012</t>
  </si>
  <si>
    <t>No. of installed informal trade structures by Date</t>
  </si>
  <si>
    <t>Uncoordinated public transport in need of upgrade to safe, cost-effective and efficiency</t>
  </si>
  <si>
    <t>Date of completed design report</t>
  </si>
  <si>
    <t>Base Data  to be completed by 30 Sep 2012</t>
  </si>
  <si>
    <t>2 (commercial) land sales by 30/06/2013</t>
  </si>
  <si>
    <t>4 (industrial) land sales by 30/06/2013</t>
  </si>
  <si>
    <t>Number of commercial land sales</t>
  </si>
  <si>
    <t xml:space="preserve">Number of industrial land sales </t>
  </si>
  <si>
    <t>1 industrial land sale</t>
  </si>
  <si>
    <t>Date of submission of application</t>
  </si>
  <si>
    <t>No. of Sites completed with services</t>
  </si>
  <si>
    <t>500 Sites completed with services</t>
  </si>
  <si>
    <t>No. of Houses completed</t>
  </si>
  <si>
    <t>Weekly cleaning</t>
  </si>
  <si>
    <t>% implementation of maintenance plan</t>
  </si>
  <si>
    <t>Operational Housing Needs Register in place by 31/12/2012</t>
  </si>
  <si>
    <t>Date of operational register in place</t>
  </si>
  <si>
    <t>5,000 names captured on Housing Register</t>
  </si>
  <si>
    <t>Number of names captured on Register</t>
  </si>
  <si>
    <t>500 names captured on Housing Register</t>
  </si>
  <si>
    <t xml:space="preserve">Building Plan Approval / Archival </t>
  </si>
  <si>
    <t>New Electronic Plan Approval  system installed by 30/06/2013</t>
  </si>
  <si>
    <t>Date of installed system</t>
  </si>
  <si>
    <t xml:space="preserve">Advertise tender </t>
  </si>
  <si>
    <t>63 properties expropriated</t>
  </si>
  <si>
    <t>Number Of Properties expropriated</t>
  </si>
  <si>
    <t>10 000 000</t>
  </si>
  <si>
    <r>
      <t>Inception Report for South Eastern District completed by 30</t>
    </r>
    <r>
      <rPr>
        <vertAlign val="superscript"/>
        <sz val="9"/>
        <color indexed="8"/>
        <rFont val="Calibri"/>
        <family val="2"/>
      </rPr>
      <t>th</t>
    </r>
    <r>
      <rPr>
        <sz val="9"/>
        <color indexed="8"/>
        <rFont val="Calibri"/>
        <family val="2"/>
      </rPr>
      <t xml:space="preserve"> June 2013       </t>
    </r>
  </si>
  <si>
    <t>Date of completed inception report</t>
  </si>
  <si>
    <t>COGTA, Council</t>
  </si>
  <si>
    <r>
      <t>Inception Report for Inner City Development completed by 30</t>
    </r>
    <r>
      <rPr>
        <vertAlign val="superscript"/>
        <sz val="9"/>
        <color indexed="8"/>
        <rFont val="Calibri"/>
        <family val="2"/>
      </rPr>
      <t>th</t>
    </r>
    <r>
      <rPr>
        <sz val="9"/>
        <color indexed="8"/>
        <rFont val="Calibri"/>
        <family val="2"/>
      </rPr>
      <t xml:space="preserve"> June 2013       </t>
    </r>
  </si>
  <si>
    <t>548100….</t>
  </si>
  <si>
    <r>
      <t>Inception Report for Town Planning scheme extension completed by 30</t>
    </r>
    <r>
      <rPr>
        <vertAlign val="superscript"/>
        <sz val="9"/>
        <color indexed="8"/>
        <rFont val="Calibri"/>
        <family val="2"/>
      </rPr>
      <t>th</t>
    </r>
    <r>
      <rPr>
        <sz val="9"/>
        <color indexed="8"/>
        <rFont val="Calibri"/>
        <family val="2"/>
      </rPr>
      <t xml:space="preserve"> June 2013       </t>
    </r>
  </si>
  <si>
    <t>Date of completed zonal reports</t>
  </si>
  <si>
    <t xml:space="preserve">Quarterly IGR Engagements between the Msunduzi Municipality and District Municipality; and Sector departments.  </t>
  </si>
  <si>
    <t>24 000</t>
  </si>
  <si>
    <t>1 200 000</t>
  </si>
  <si>
    <t>300 000</t>
  </si>
  <si>
    <t>Date of approved process paln</t>
  </si>
  <si>
    <t xml:space="preserve">Approved legislative process plan by 31 August 2012 </t>
  </si>
  <si>
    <t>3 x monthly reports  produced within 10 days after the month ends</t>
  </si>
  <si>
    <t>1 mid year / adjustment budget review S72 report produced by 25 January 2013</t>
  </si>
  <si>
    <t xml:space="preserve">Reviewed Budget Policy by 31 May 2013 </t>
  </si>
  <si>
    <t>Reviewed Virement Policy by 31 May 2013</t>
  </si>
  <si>
    <t xml:space="preserve">Date of adopted policy/ procedure manual  </t>
  </si>
  <si>
    <t>250 000</t>
  </si>
  <si>
    <t>011 100 1031</t>
  </si>
  <si>
    <t>410 400</t>
  </si>
  <si>
    <t>savings in 2011/ 2012 year to be identified</t>
  </si>
  <si>
    <t>To identify savings at mid-year review</t>
  </si>
  <si>
    <t>100% Implementation of policy/ procedural manual</t>
  </si>
  <si>
    <t>Annual Financial Statements adopted by 31/01/13</t>
  </si>
  <si>
    <t>Unqualified audit opinion</t>
  </si>
  <si>
    <t>FUNDINGSOSOURCE</t>
  </si>
  <si>
    <t>11 000 000</t>
  </si>
  <si>
    <t>30/05/2012</t>
  </si>
  <si>
    <t>10,11,12,20,22.</t>
  </si>
  <si>
    <t>Not available, dependent on requests</t>
  </si>
  <si>
    <t>Not available, dependent on finalized year plan.</t>
  </si>
  <si>
    <t>Additional 19 wards with condom distribution outlets</t>
  </si>
  <si>
    <t>Additional 4 wards with condom distribution outlets</t>
  </si>
  <si>
    <t>25 education and awareness initiatives conducted (2 per week)</t>
  </si>
  <si>
    <t>25  education and awareness initiatives conducted (2 per week)</t>
  </si>
  <si>
    <t>43 268 858</t>
  </si>
  <si>
    <t>20 778 254</t>
  </si>
  <si>
    <t>208 000</t>
  </si>
  <si>
    <t>52 000</t>
  </si>
  <si>
    <t>10 817 214.5</t>
  </si>
  <si>
    <t>5 194 563.5</t>
  </si>
  <si>
    <t>1;3;4;6;7;8;9;14;16;17;19;21;26;29;31;32;33;36 &amp; 37</t>
  </si>
  <si>
    <t>27-35</t>
  </si>
  <si>
    <t>Install 0.5km of water pipe</t>
  </si>
  <si>
    <t xml:space="preserve">% of vehicles and plant  serviced </t>
  </si>
  <si>
    <t>13 000 000</t>
  </si>
  <si>
    <t>215 3200</t>
  </si>
  <si>
    <t>Upgraded 3.0km of gravel roads in Willowfountain Roads by 30 June 2013</t>
  </si>
  <si>
    <t xml:space="preserve">Upgraded 1.3km by 30 June 2013 </t>
  </si>
  <si>
    <t>Finalize appointment of service provider</t>
  </si>
  <si>
    <t>Non-existence of hall in Ward 15.  New Hall needed.</t>
  </si>
  <si>
    <t xml:space="preserve">100% of fines reviewed for Corporate Services &amp; Community Services </t>
  </si>
  <si>
    <t>Bylaws Revision</t>
  </si>
  <si>
    <t>Outdated Bylaws</t>
  </si>
  <si>
    <t>Five specified bylaws promulgated: electricity; cemeteries; environmental health; informal trading; public amenities.</t>
  </si>
  <si>
    <t>Specified  bylaws promulgated per quarter</t>
  </si>
  <si>
    <t>Review of fines</t>
  </si>
  <si>
    <t>% of fines reviewed per quarter</t>
  </si>
  <si>
    <t>Claims</t>
  </si>
  <si>
    <t>Risk Guidance</t>
  </si>
  <si>
    <t>350 000</t>
  </si>
  <si>
    <t>2 000 000</t>
  </si>
  <si>
    <t>6 500 000</t>
  </si>
  <si>
    <t xml:space="preserve">10 monthly meetings to be held </t>
  </si>
  <si>
    <t>number of monthly meetings</t>
  </si>
  <si>
    <t>3 monthly meetings</t>
  </si>
  <si>
    <t>560 000</t>
  </si>
  <si>
    <t>25% implementation of 2012/13 Maintenance Plan</t>
  </si>
  <si>
    <t>33 106</t>
  </si>
  <si>
    <t>Number Of Property tenures upgraded</t>
  </si>
  <si>
    <t>1500 property tenure upgrades</t>
  </si>
  <si>
    <t>20 000</t>
  </si>
  <si>
    <t>Electricity upgrade &amp; protection</t>
  </si>
  <si>
    <t>replacement of obselete equipment</t>
  </si>
  <si>
    <t xml:space="preserve">number of equipment replaced </t>
  </si>
  <si>
    <t>34 492 442</t>
  </si>
  <si>
    <t>order placed</t>
  </si>
  <si>
    <t>3 000 000</t>
  </si>
  <si>
    <t>Replacement of 10 mini substations</t>
  </si>
  <si>
    <t xml:space="preserve">Replacement of 12 pole mounted transformers </t>
  </si>
  <si>
    <t>Ground Mounted Transformers &amp; ring main units</t>
  </si>
  <si>
    <t>Replacement of 6 transformers &amp; 10 ring main units</t>
  </si>
  <si>
    <t>Number of transformers &amp; ring main units replaced</t>
  </si>
  <si>
    <t>1 800 000</t>
  </si>
  <si>
    <t>Replacement of 900 streetlights</t>
  </si>
  <si>
    <t>200 street lights replaced</t>
  </si>
  <si>
    <t>DoE</t>
  </si>
  <si>
    <t>0131151015</t>
  </si>
  <si>
    <t>120 000</t>
  </si>
  <si>
    <t>7 000</t>
  </si>
  <si>
    <t>Identification of rural and urban schools</t>
  </si>
  <si>
    <t>8 000</t>
  </si>
  <si>
    <t>35 000</t>
  </si>
  <si>
    <t>30 000</t>
  </si>
  <si>
    <t>90 000</t>
  </si>
  <si>
    <t>227 000</t>
  </si>
  <si>
    <t>320 000</t>
  </si>
  <si>
    <t>80 000</t>
  </si>
  <si>
    <t>Number of orphans/ vulnerable children getting drivers licences</t>
  </si>
  <si>
    <t>195 000</t>
  </si>
  <si>
    <t>2) School  Uniforms</t>
  </si>
  <si>
    <t>Provision of school uniforms to 10 schools</t>
  </si>
  <si>
    <t>Purchase of school uniforms for 10 schools</t>
  </si>
  <si>
    <t>Izimbizo</t>
  </si>
  <si>
    <t>2011/12 Izimbizo</t>
  </si>
  <si>
    <t>0131151013</t>
  </si>
  <si>
    <t>Conduct imbizo in November 2012 &amp; April 2013</t>
  </si>
  <si>
    <t>Number and date of imbizo</t>
  </si>
  <si>
    <t>1 x public notice</t>
  </si>
  <si>
    <t xml:space="preserve">7, 26, 37 AND DEM 4155 </t>
  </si>
  <si>
    <t>Business plan developed for Northdale Fire Station</t>
  </si>
  <si>
    <t>28,29,30,31,32,34,35</t>
  </si>
  <si>
    <t>No Fire Station in Northdale.</t>
  </si>
  <si>
    <t>Business Plan submitted to Manco by 30/10/12</t>
  </si>
  <si>
    <t>Date of completed Business Plan</t>
  </si>
  <si>
    <t>Business plan developed for Fire Training facility.</t>
  </si>
  <si>
    <t>Business Plan submitted to Manco by 30/11/12</t>
  </si>
  <si>
    <t>First draft compiled by 30/09/12</t>
  </si>
  <si>
    <t>Business Premises inspected as per Fire Bylaws and regulations.</t>
  </si>
  <si>
    <t>800 Businesses Premises inspected as Fire Bylaws and regulations by 30/ 04/13</t>
  </si>
  <si>
    <t>Major hazardous installation meetings</t>
  </si>
  <si>
    <t>36 Major hazardous installation meetings per annum</t>
  </si>
  <si>
    <t>36 Major hazardous installation meetings by 30/06/13</t>
  </si>
  <si>
    <t>Fire awareness sessions conducted to schools</t>
  </si>
  <si>
    <t>80 Fire awareness sessions conducted per annum</t>
  </si>
  <si>
    <t>80 schools fire awareness sessions conducted by 03/06/13</t>
  </si>
  <si>
    <t xml:space="preserve">20 schools fire awareness sessions conducted </t>
  </si>
  <si>
    <t xml:space="preserve">Traffic Sector Policing Business Plan developed </t>
  </si>
  <si>
    <t>no Traffic Sector Policing Business Plan.</t>
  </si>
  <si>
    <t>Traffic Sector Policing Business Plan submitted to Manco by 28/02/13</t>
  </si>
  <si>
    <t>Date of completed Traffic Sector Policing Business Plan.</t>
  </si>
  <si>
    <t>Business Plan developed for Vulindlela Traffic Station.</t>
  </si>
  <si>
    <t>1 Traffic Station Central</t>
  </si>
  <si>
    <t>Completed Business Plan submitted to MANCO BY 30/10/12</t>
  </si>
  <si>
    <t>Compliance  Fire Arms Controls Act</t>
  </si>
  <si>
    <t>Fire Arm Training (shoot) undertaken by 60 officers by 31/12/12</t>
  </si>
  <si>
    <t>Date of Fire arm training completed; number of traffic officers trained.</t>
  </si>
  <si>
    <t>Fire arm Training funds identified.</t>
  </si>
  <si>
    <t>Disaster Risk Management Plan reviewed by 30/04/13</t>
  </si>
  <si>
    <t>Workshops of Disaster Risk Management Plan</t>
  </si>
  <si>
    <t xml:space="preserve"> Disaster Management Advisory Planning Committee</t>
  </si>
  <si>
    <t>Disaster Management Advisory Planning Committee established by 30/09/12</t>
  </si>
  <si>
    <t>Completed  infrastructure upgrade i.t.o. permit requirements by 30/9/12</t>
  </si>
  <si>
    <t xml:space="preserve">Completed annual infrastructure upgrade by 30/9/12  </t>
  </si>
  <si>
    <t>140 000</t>
  </si>
  <si>
    <t>245 000</t>
  </si>
  <si>
    <t>1.2 OFFICE OF THE MUNICIPAL MANAGER</t>
  </si>
  <si>
    <t>1.3 INTERGRATED DEVELOPMENT PLAN</t>
  </si>
  <si>
    <t xml:space="preserve">1.4 MARKETING </t>
  </si>
  <si>
    <t>Annual Performance Management Policy Framework adopted by 31/7/2012</t>
  </si>
  <si>
    <t>IDP Process Plan 2013/14</t>
  </si>
  <si>
    <t>15 000</t>
  </si>
  <si>
    <t>0111001330</t>
  </si>
  <si>
    <t>1/07/2011</t>
  </si>
  <si>
    <t>Number of new Ward AIDS Committees in place</t>
  </si>
  <si>
    <t>Number of Samples taken quarterly</t>
  </si>
  <si>
    <t>Library Services</t>
  </si>
  <si>
    <t>To assess and develop a maintainance  plan for libraries</t>
  </si>
  <si>
    <t>12,35,28,32,34,37,27,36</t>
  </si>
  <si>
    <t>9 Libraries</t>
  </si>
  <si>
    <t>513 100</t>
  </si>
  <si>
    <t>Art &amp; Culture Community out Reach Programme</t>
  </si>
  <si>
    <t xml:space="preserve">Arts Exhibitions </t>
  </si>
  <si>
    <t>Council &amp; Prov Arts &amp; Culture Department</t>
  </si>
  <si>
    <t xml:space="preserve">Number of Exhibitions </t>
  </si>
  <si>
    <t>Purchasing of books &amp; processing material</t>
  </si>
  <si>
    <t xml:space="preserve">Conducted 8 exhibitions per annum </t>
  </si>
  <si>
    <t>1 700 000</t>
  </si>
  <si>
    <t>693 000</t>
  </si>
  <si>
    <t>4316411201</t>
  </si>
  <si>
    <t>Number of traffic islands and main entrances maintained</t>
  </si>
  <si>
    <t>Number of Cuts per surburb</t>
  </si>
  <si>
    <t>12 500 000</t>
  </si>
  <si>
    <t>4.1 WATER &amp; SANITATION</t>
  </si>
  <si>
    <t>4.2 ELECTRICITY</t>
  </si>
  <si>
    <t>4.3 PROJECT MANAGEMENT UNIT</t>
  </si>
  <si>
    <t>4.4 FLEET MANAGEMENT</t>
  </si>
  <si>
    <t>4.5 ROADS &amp; STORMWATER</t>
  </si>
  <si>
    <t>Number of inspected Premises as per Fire Bylaws and Regulations</t>
  </si>
  <si>
    <t>Date Disaster Management Advisory Planning Committee established</t>
  </si>
  <si>
    <t xml:space="preserve">Number of wards  workshops conducted </t>
  </si>
  <si>
    <t>Date of approved Disaster Risk Management Plan</t>
  </si>
  <si>
    <t xml:space="preserve">Number of schools fire awareness sessions conducted. </t>
  </si>
  <si>
    <t>Current training facility not to the Nat. Standard</t>
  </si>
  <si>
    <t>13 500 000</t>
  </si>
  <si>
    <t>5 000 000</t>
  </si>
  <si>
    <t>600 000</t>
  </si>
  <si>
    <t>150 000</t>
  </si>
  <si>
    <t>2 100 000</t>
  </si>
  <si>
    <t>4 000 000</t>
  </si>
  <si>
    <t>21 219 450</t>
  </si>
  <si>
    <t>4 500 000</t>
  </si>
  <si>
    <t>15 000 000</t>
  </si>
  <si>
    <t>0</t>
  </si>
  <si>
    <t>107 000</t>
  </si>
  <si>
    <t>Vehicle monitoring system fitted to 429 vehicles</t>
  </si>
  <si>
    <t>375 000</t>
  </si>
  <si>
    <t>2 300 000</t>
  </si>
  <si>
    <t>400 000</t>
  </si>
  <si>
    <t>3 500 000</t>
  </si>
  <si>
    <t>664 590</t>
  </si>
  <si>
    <t>16 790 000</t>
  </si>
  <si>
    <t>5 500 000</t>
  </si>
  <si>
    <t xml:space="preserve">45 000 </t>
  </si>
  <si>
    <t>75 000</t>
  </si>
  <si>
    <t xml:space="preserve">2 750 000 </t>
  </si>
  <si>
    <t>87 500</t>
  </si>
  <si>
    <t>3 300 000</t>
  </si>
  <si>
    <t>Social &amp; Economic Development</t>
  </si>
  <si>
    <t>Spatial Planning</t>
  </si>
  <si>
    <t>Budget Year 2012/13</t>
  </si>
  <si>
    <t>R thousand</t>
  </si>
  <si>
    <t>July</t>
  </si>
  <si>
    <t>August</t>
  </si>
  <si>
    <t>Sept.</t>
  </si>
  <si>
    <t>October</t>
  </si>
  <si>
    <t>November</t>
  </si>
  <si>
    <t>December</t>
  </si>
  <si>
    <t>January</t>
  </si>
  <si>
    <t>February</t>
  </si>
  <si>
    <t>March</t>
  </si>
  <si>
    <t>April</t>
  </si>
  <si>
    <t>May</t>
  </si>
  <si>
    <t>June</t>
  </si>
  <si>
    <t>Revenue By Source</t>
  </si>
  <si>
    <t>Property rates</t>
  </si>
  <si>
    <t>Property rates - penalties &amp; collection charges</t>
  </si>
  <si>
    <t>Service charges - electricity revenue</t>
  </si>
  <si>
    <t>Service charges - water revenue</t>
  </si>
  <si>
    <t>Service charges - sanitation revenue</t>
  </si>
  <si>
    <t>Service charges - refuse revenue</t>
  </si>
  <si>
    <t>Service charges - other</t>
  </si>
  <si>
    <t>Rental of facilities and equipment</t>
  </si>
  <si>
    <t>Interest earned - external investments</t>
  </si>
  <si>
    <t>Interest earned - outstanding debtors</t>
  </si>
  <si>
    <t>Dividends received</t>
  </si>
  <si>
    <t>Fines</t>
  </si>
  <si>
    <t>Licences and permits</t>
  </si>
  <si>
    <t>Agency services</t>
  </si>
  <si>
    <t>Transfers recognised - operational</t>
  </si>
  <si>
    <t>Other revenue</t>
  </si>
  <si>
    <t>Gains on disposal of PPE</t>
  </si>
  <si>
    <t>SDBIP REFERENCE</t>
  </si>
  <si>
    <t>MSP 01</t>
  </si>
  <si>
    <t>MSP 02</t>
  </si>
  <si>
    <t>MSP 03</t>
  </si>
  <si>
    <t>MSP 04</t>
  </si>
  <si>
    <t>MSP 05</t>
  </si>
  <si>
    <t>MSP 06</t>
  </si>
  <si>
    <t>MSP 07</t>
  </si>
  <si>
    <t>MSP 08</t>
  </si>
  <si>
    <t>MSP 09</t>
  </si>
  <si>
    <t>MSP 10</t>
  </si>
  <si>
    <t>MSP 11</t>
  </si>
  <si>
    <t>MSP 12</t>
  </si>
  <si>
    <t>MSP 13</t>
  </si>
  <si>
    <t>MSP 14</t>
  </si>
  <si>
    <t>MSP 15</t>
  </si>
  <si>
    <t>MSP 16</t>
  </si>
  <si>
    <t>MSP 17</t>
  </si>
  <si>
    <t>MSP 18</t>
  </si>
  <si>
    <t>OTS 01</t>
  </si>
  <si>
    <t>OTS 02</t>
  </si>
  <si>
    <t>OTS 03</t>
  </si>
  <si>
    <t>OTS 04</t>
  </si>
  <si>
    <t>OTS 05</t>
  </si>
  <si>
    <t>OTS 06</t>
  </si>
  <si>
    <t>OPMS 01</t>
  </si>
  <si>
    <t>OPMS 02</t>
  </si>
  <si>
    <t>OPMS 03</t>
  </si>
  <si>
    <t>OPMS 04</t>
  </si>
  <si>
    <t>OPMS 05</t>
  </si>
  <si>
    <t>OPMS 06</t>
  </si>
  <si>
    <t>OPMS 07</t>
  </si>
  <si>
    <t>OPMS 08</t>
  </si>
  <si>
    <t>OPMS 09</t>
  </si>
  <si>
    <t>OPMS 10</t>
  </si>
  <si>
    <t>OPMS 11</t>
  </si>
  <si>
    <t>OPMS 12</t>
  </si>
  <si>
    <t>OPMS 13</t>
  </si>
  <si>
    <t>OPMS 14</t>
  </si>
  <si>
    <t>IA 01</t>
  </si>
  <si>
    <t>IDP 01</t>
  </si>
  <si>
    <t>IDP 02</t>
  </si>
  <si>
    <t>IDP 03</t>
  </si>
  <si>
    <t>IDP 04</t>
  </si>
  <si>
    <t>IDP 05</t>
  </si>
  <si>
    <t>IDP 06</t>
  </si>
  <si>
    <t>IDP 07</t>
  </si>
  <si>
    <t>IDP 08</t>
  </si>
  <si>
    <t>IDP 09</t>
  </si>
  <si>
    <t>IDP 10</t>
  </si>
  <si>
    <t>IDP 11</t>
  </si>
  <si>
    <t>M&amp;C 01</t>
  </si>
  <si>
    <t>M&amp;C 02</t>
  </si>
  <si>
    <t>M&amp;C 03</t>
  </si>
  <si>
    <t>M&amp;C 04</t>
  </si>
  <si>
    <t>M&amp;C 05</t>
  </si>
  <si>
    <t>M&amp;C 06</t>
  </si>
  <si>
    <t>B&amp;T 01</t>
  </si>
  <si>
    <t>B&amp;T 02</t>
  </si>
  <si>
    <t>B&amp;T 03</t>
  </si>
  <si>
    <t>B&amp;T 04</t>
  </si>
  <si>
    <t>B&amp;T 05</t>
  </si>
  <si>
    <t>B&amp;T 06</t>
  </si>
  <si>
    <t>B&amp;T 07</t>
  </si>
  <si>
    <t>B&amp;T 08</t>
  </si>
  <si>
    <t>B&amp;T 09</t>
  </si>
  <si>
    <t>B&amp;T 10</t>
  </si>
  <si>
    <t>B&amp;T 11</t>
  </si>
  <si>
    <t>EXM 01</t>
  </si>
  <si>
    <t>EXM 02</t>
  </si>
  <si>
    <t>EXM 03</t>
  </si>
  <si>
    <t>EXM 04</t>
  </si>
  <si>
    <t>EXM 05</t>
  </si>
  <si>
    <t>EXM 06</t>
  </si>
  <si>
    <t>EXM 07</t>
  </si>
  <si>
    <t>EXM 08</t>
  </si>
  <si>
    <t>EXM 09</t>
  </si>
  <si>
    <t>EXM 10</t>
  </si>
  <si>
    <t>EXM 11</t>
  </si>
  <si>
    <t>EXM 12</t>
  </si>
  <si>
    <t>SCM 01</t>
  </si>
  <si>
    <t>SCM 02</t>
  </si>
  <si>
    <t>SCM 03</t>
  </si>
  <si>
    <t>SCM 04</t>
  </si>
  <si>
    <t>SCM 05</t>
  </si>
  <si>
    <t>SCM 06</t>
  </si>
  <si>
    <t>SCM 07</t>
  </si>
  <si>
    <t>SCM 08</t>
  </si>
  <si>
    <t>ABM 01</t>
  </si>
  <si>
    <t>ABM 02</t>
  </si>
  <si>
    <t>ABM 03</t>
  </si>
  <si>
    <t>ABM 04</t>
  </si>
  <si>
    <t>ABM 05</t>
  </si>
  <si>
    <t>ABM 06</t>
  </si>
  <si>
    <t>ABM 07</t>
  </si>
  <si>
    <t>HIV 01</t>
  </si>
  <si>
    <t>HIV 02</t>
  </si>
  <si>
    <t>HIV 03</t>
  </si>
  <si>
    <t>HIV 04</t>
  </si>
  <si>
    <t>HIV 05</t>
  </si>
  <si>
    <t>HIV 06</t>
  </si>
  <si>
    <t>HIV 07</t>
  </si>
  <si>
    <t>HIV 08</t>
  </si>
  <si>
    <t>HIV 09</t>
  </si>
  <si>
    <t>HIV 10</t>
  </si>
  <si>
    <t>EHS 03</t>
  </si>
  <si>
    <t>EHS 04</t>
  </si>
  <si>
    <t>EHS 05</t>
  </si>
  <si>
    <t>EHS 06</t>
  </si>
  <si>
    <t>EHS 07</t>
  </si>
  <si>
    <t>EHS 08</t>
  </si>
  <si>
    <t>EHS 09</t>
  </si>
  <si>
    <t>EHS 10</t>
  </si>
  <si>
    <t>EHS 11</t>
  </si>
  <si>
    <t>EHS 12</t>
  </si>
  <si>
    <t>EHS 13</t>
  </si>
  <si>
    <t>EHS 14</t>
  </si>
  <si>
    <t>EHS 15</t>
  </si>
  <si>
    <t>EHS 16</t>
  </si>
  <si>
    <t>LBS 01</t>
  </si>
  <si>
    <t>9 Libraries maintained</t>
  </si>
  <si>
    <t>Processing material and books purchased</t>
  </si>
  <si>
    <t>Number of Libraries maintained</t>
  </si>
  <si>
    <t>Council/ Arts &amp; Culture</t>
  </si>
  <si>
    <t>Assessment Completed. Maintance plan developed.</t>
  </si>
  <si>
    <t>2 x Art Exhibitions Conducted</t>
  </si>
  <si>
    <t>173 250</t>
  </si>
  <si>
    <t>LBS 02</t>
  </si>
  <si>
    <t>TAG 01</t>
  </si>
  <si>
    <t>PKS 01</t>
  </si>
  <si>
    <t>PKS 02</t>
  </si>
  <si>
    <t>PKS 03</t>
  </si>
  <si>
    <t>PKS 04</t>
  </si>
  <si>
    <t>PKS 05</t>
  </si>
  <si>
    <t>PKS 06</t>
  </si>
  <si>
    <t>PKS 09</t>
  </si>
  <si>
    <t>PKS 10</t>
  </si>
  <si>
    <t>PKS 11</t>
  </si>
  <si>
    <t>PKS 12</t>
  </si>
  <si>
    <t>WMS 01</t>
  </si>
  <si>
    <t>WMS 02</t>
  </si>
  <si>
    <t>WMS 03</t>
  </si>
  <si>
    <t>WMS 04</t>
  </si>
  <si>
    <t>WMS 05</t>
  </si>
  <si>
    <t>WMS 06</t>
  </si>
  <si>
    <t>WMS 07</t>
  </si>
  <si>
    <t>WMS 08</t>
  </si>
  <si>
    <t>WMS 09</t>
  </si>
  <si>
    <t>LFS 01</t>
  </si>
  <si>
    <t>FDMS 01</t>
  </si>
  <si>
    <t>FDMS 02</t>
  </si>
  <si>
    <t>FDMS 03</t>
  </si>
  <si>
    <t>FDMS 04</t>
  </si>
  <si>
    <t>FDMS 05</t>
  </si>
  <si>
    <t>3.4 PUBLIC SAFETY ENFORCEMENT &amp; DISASTER MANAGEMENT</t>
  </si>
  <si>
    <t>TMS 01</t>
  </si>
  <si>
    <t>TMS 02</t>
  </si>
  <si>
    <t>TMS 03</t>
  </si>
  <si>
    <t>FDMS 06</t>
  </si>
  <si>
    <t>FDMS 07</t>
  </si>
  <si>
    <t>FDMS 08</t>
  </si>
  <si>
    <t>W&amp;S 01</t>
  </si>
  <si>
    <t>W&amp;S 02</t>
  </si>
  <si>
    <t>W&amp;S 03</t>
  </si>
  <si>
    <t>W&amp;S 04</t>
  </si>
  <si>
    <t>W&amp;S 05</t>
  </si>
  <si>
    <t>W&amp;S 06</t>
  </si>
  <si>
    <t>W&amp;S 07</t>
  </si>
  <si>
    <t>W&amp;S 08</t>
  </si>
  <si>
    <t>EL 01</t>
  </si>
  <si>
    <t>EL 02</t>
  </si>
  <si>
    <t>EL 03</t>
  </si>
  <si>
    <t>EL 04</t>
  </si>
  <si>
    <t>EL 05</t>
  </si>
  <si>
    <t>EL 06</t>
  </si>
  <si>
    <t>EL 07</t>
  </si>
  <si>
    <t>EL 08</t>
  </si>
  <si>
    <t>EL 09</t>
  </si>
  <si>
    <t>EL 10</t>
  </si>
  <si>
    <t>EL 11</t>
  </si>
  <si>
    <t>EL 12</t>
  </si>
  <si>
    <t>EL 13</t>
  </si>
  <si>
    <t>PMU 01</t>
  </si>
  <si>
    <t>PMU 02</t>
  </si>
  <si>
    <t>PMU 04</t>
  </si>
  <si>
    <t>PMU 05</t>
  </si>
  <si>
    <t>PMU 06</t>
  </si>
  <si>
    <t>FLT 01</t>
  </si>
  <si>
    <t>FLT 02</t>
  </si>
  <si>
    <t>FLT 03</t>
  </si>
  <si>
    <t>FLT 04</t>
  </si>
  <si>
    <t>FLT 05</t>
  </si>
  <si>
    <t>RSW 01</t>
  </si>
  <si>
    <t>RSW 02</t>
  </si>
  <si>
    <t>RSW 03</t>
  </si>
  <si>
    <t>RSW 04</t>
  </si>
  <si>
    <t>RSW 05</t>
  </si>
  <si>
    <t>RSW 06</t>
  </si>
  <si>
    <t>RSW 07</t>
  </si>
  <si>
    <t>RSW 08</t>
  </si>
  <si>
    <t>RSW 09</t>
  </si>
  <si>
    <t>RSW 10</t>
  </si>
  <si>
    <t>RSW 11</t>
  </si>
  <si>
    <t>RSW 12</t>
  </si>
  <si>
    <t>RSW 13</t>
  </si>
  <si>
    <t>RSW 14</t>
  </si>
  <si>
    <t>RSW 15</t>
  </si>
  <si>
    <t>RSW 16</t>
  </si>
  <si>
    <t>RSW 17</t>
  </si>
  <si>
    <t>RSW 18</t>
  </si>
  <si>
    <t>RSW 19</t>
  </si>
  <si>
    <t>RSW 20</t>
  </si>
  <si>
    <t>RSW 21</t>
  </si>
  <si>
    <t>RSW 22</t>
  </si>
  <si>
    <t>RSW 23</t>
  </si>
  <si>
    <t>RSW 24</t>
  </si>
  <si>
    <t>RSW 25</t>
  </si>
  <si>
    <t>RSW 26</t>
  </si>
  <si>
    <t xml:space="preserve">SG 01 </t>
  </si>
  <si>
    <t>SG 02</t>
  </si>
  <si>
    <t>SG 03</t>
  </si>
  <si>
    <t>SG 04</t>
  </si>
  <si>
    <t>SG 05</t>
  </si>
  <si>
    <t>SG 06</t>
  </si>
  <si>
    <t>SG 07</t>
  </si>
  <si>
    <t>SG 08</t>
  </si>
  <si>
    <t>SG 09</t>
  </si>
  <si>
    <t>SG 10</t>
  </si>
  <si>
    <t>SG 11</t>
  </si>
  <si>
    <t>SG 12</t>
  </si>
  <si>
    <t>SG 13</t>
  </si>
  <si>
    <t>SG 14</t>
  </si>
  <si>
    <t>SG 15</t>
  </si>
  <si>
    <t>SG 16</t>
  </si>
  <si>
    <t>SG 17</t>
  </si>
  <si>
    <t>SG 19</t>
  </si>
  <si>
    <t>LGL 01</t>
  </si>
  <si>
    <t>LGL 02</t>
  </si>
  <si>
    <t>LGL 03</t>
  </si>
  <si>
    <t>ICT 01</t>
  </si>
  <si>
    <t>ICT 02</t>
  </si>
  <si>
    <t>ICT 03</t>
  </si>
  <si>
    <t>ICT 04</t>
  </si>
  <si>
    <t>ICT 05</t>
  </si>
  <si>
    <t>HR 01</t>
  </si>
  <si>
    <t>HR 02</t>
  </si>
  <si>
    <t>HR 03</t>
  </si>
  <si>
    <t>HR 04</t>
  </si>
  <si>
    <t>HR 05</t>
  </si>
  <si>
    <t>HR 06</t>
  </si>
  <si>
    <t>HR 07</t>
  </si>
  <si>
    <t>HR 08</t>
  </si>
  <si>
    <t>HR 09</t>
  </si>
  <si>
    <t>HR 10</t>
  </si>
  <si>
    <t>HR 11</t>
  </si>
  <si>
    <t>HR 12</t>
  </si>
  <si>
    <t>HR 13</t>
  </si>
  <si>
    <t>HR 14</t>
  </si>
  <si>
    <t>HR 15</t>
  </si>
  <si>
    <t>HR 16</t>
  </si>
  <si>
    <t>HR 17</t>
  </si>
  <si>
    <t>HR 18</t>
  </si>
  <si>
    <t>HR 19</t>
  </si>
  <si>
    <t>HR 20</t>
  </si>
  <si>
    <t>HR 21</t>
  </si>
  <si>
    <t>HR 22</t>
  </si>
  <si>
    <t>HR 23</t>
  </si>
  <si>
    <t>HR 24</t>
  </si>
  <si>
    <t>HR 25</t>
  </si>
  <si>
    <t>LED 01</t>
  </si>
  <si>
    <t>LED 02</t>
  </si>
  <si>
    <t>LED 04</t>
  </si>
  <si>
    <t>LED 05</t>
  </si>
  <si>
    <t>LED 06</t>
  </si>
  <si>
    <t>LED 08</t>
  </si>
  <si>
    <t>LED 09</t>
  </si>
  <si>
    <t>LED 11</t>
  </si>
  <si>
    <t>LED 12</t>
  </si>
  <si>
    <t>HS 01</t>
  </si>
  <si>
    <t>HS 02</t>
  </si>
  <si>
    <t>HS 03</t>
  </si>
  <si>
    <t>HS 04</t>
  </si>
  <si>
    <t>HS 05</t>
  </si>
  <si>
    <t>HS 06</t>
  </si>
  <si>
    <t>HS 10</t>
  </si>
  <si>
    <t>HS 11</t>
  </si>
  <si>
    <t>HS 12</t>
  </si>
  <si>
    <t>HS 14</t>
  </si>
  <si>
    <t>HS 15</t>
  </si>
  <si>
    <t>HS 16</t>
  </si>
  <si>
    <t>HS 17</t>
  </si>
  <si>
    <t>547-100-</t>
  </si>
  <si>
    <t>PLN 01</t>
  </si>
  <si>
    <t>PLN 02</t>
  </si>
  <si>
    <t>PLN 03</t>
  </si>
  <si>
    <t>PLN 04</t>
  </si>
  <si>
    <t>PLN 05</t>
  </si>
  <si>
    <t>PLN 06</t>
  </si>
  <si>
    <t>PLN 07</t>
  </si>
  <si>
    <t>Report submitted to MANCO &amp; Council</t>
  </si>
  <si>
    <t>Report to MANCO by 30/8/12</t>
  </si>
  <si>
    <t>Attending to financial issues Within 48 hours</t>
  </si>
  <si>
    <t>100% workshops conducted in all wards  by 30/06/13</t>
  </si>
  <si>
    <t>286 808</t>
  </si>
  <si>
    <t xml:space="preserve">Updated and maintained register </t>
  </si>
  <si>
    <t>ANNEXURE A: MONTHLY PROJECTION OF REVENUE BY EACH SOURCE</t>
  </si>
  <si>
    <t>ANNEXURE B: MONTHLY PROJECTION OF REVENUE COLLECTED BY EACH VOTE</t>
  </si>
  <si>
    <t>ANNEXURE C: MONTHLY PROJECTION OF OPERATIONAL EXPENDITURE BY VOTE</t>
  </si>
  <si>
    <t>Capital multi-year expenditure sub-total</t>
  </si>
  <si>
    <r>
      <t>Multi-year expenditure</t>
    </r>
    <r>
      <rPr>
        <b/>
        <i/>
        <sz val="12"/>
        <rFont val="Arial Narrow"/>
        <family val="2"/>
      </rPr>
      <t xml:space="preserve"> to be appropriated</t>
    </r>
  </si>
  <si>
    <t>Feb.</t>
  </si>
  <si>
    <t>Dec.</t>
  </si>
  <si>
    <t>Nov.</t>
  </si>
  <si>
    <t>ANNEXURE D: MONTHLY PROJECTION OF CAPITAL  EXPENDITURE BY VOTE</t>
  </si>
  <si>
    <t>BASELINE/  STATUS QUO</t>
  </si>
  <si>
    <t>Date of event and number of participants</t>
  </si>
  <si>
    <t>Number of orphans/  vulnerable children getting school uniforms</t>
  </si>
  <si>
    <t>BASELINE/   STATUS QUO</t>
  </si>
  <si>
    <t>Annual Performance Management Policy Framework adopted by 31 July 2012</t>
  </si>
  <si>
    <t>BASELINE/    STATUS QUO</t>
  </si>
  <si>
    <t xml:space="preserve">1. Date of adoption of Annual Financial Statements     </t>
  </si>
  <si>
    <t xml:space="preserve">2. Date of adoption of Annual Financial Statements </t>
  </si>
  <si>
    <t>Annual Financial Statements submitted to the AG by 31 August 2012</t>
  </si>
  <si>
    <t>Gravel horse shoe and passages in need of upgrade to all weather surface access.</t>
  </si>
  <si>
    <t>Commencement of sub-base layers by internal staff. Developed programme and acquired quotations from suppliers</t>
  </si>
  <si>
    <t>125 625 1305</t>
  </si>
  <si>
    <t>125 625 1307</t>
  </si>
  <si>
    <t>125 625 1315</t>
  </si>
  <si>
    <t>125 625 1316</t>
  </si>
  <si>
    <t>125 625 1301</t>
  </si>
  <si>
    <t>125 625 1313</t>
  </si>
  <si>
    <t>125 625 1309</t>
  </si>
  <si>
    <t>125 625 1306</t>
  </si>
  <si>
    <t>Esigodini Roads.  Upgrading of gavel road to all weather surface</t>
  </si>
  <si>
    <t>125 625 1312</t>
  </si>
  <si>
    <t>125 625 1310</t>
  </si>
  <si>
    <t>125 625 1308</t>
  </si>
  <si>
    <t>125 625 1304</t>
  </si>
  <si>
    <t>125 625 1302</t>
  </si>
  <si>
    <t>125 625 1303</t>
  </si>
  <si>
    <t>Footpaths in Sobantu by 31 March 2013</t>
  </si>
  <si>
    <t>125 625 1314</t>
  </si>
  <si>
    <t>Develop programme and acquire quotations from suppliers and preparation of sub-base layers.</t>
  </si>
  <si>
    <t>125 625 1318</t>
  </si>
  <si>
    <t>Approved specs for quotations by 30 Sept 2012</t>
  </si>
  <si>
    <t>Non-existence of the sport facility.  New facility needed. Construction of portal frames structure and installation of concrete palisade fencing.</t>
  </si>
  <si>
    <t>Public Transport Network System - Multi Year Project</t>
  </si>
  <si>
    <t>111 576 000</t>
  </si>
  <si>
    <t>131 631 1301</t>
  </si>
  <si>
    <t>10 577 175</t>
  </si>
  <si>
    <t>50 km of sewer pipe to be upgraded and 6 Pump Stations upgraded</t>
  </si>
  <si>
    <t xml:space="preserve">Replace 3 km of Sewer pipe and upgrade 1 Pump Station                  </t>
  </si>
  <si>
    <t>km of sewer pipe replaced, no of pump stations upgraded</t>
  </si>
  <si>
    <t>W&amp;S 09</t>
  </si>
  <si>
    <t>W&amp;S 10</t>
  </si>
  <si>
    <t>W&amp;S 11</t>
  </si>
  <si>
    <t>W&amp;S 12</t>
  </si>
  <si>
    <t>W&amp;S 13</t>
  </si>
  <si>
    <t>W&amp;S 14</t>
  </si>
  <si>
    <t>No properties expropriated as yet</t>
  </si>
  <si>
    <t>No local area plans yet completed</t>
  </si>
  <si>
    <t>No Town Planning schemes for these two areas</t>
  </si>
  <si>
    <t>Climate change adaptation policy</t>
  </si>
  <si>
    <t>Date of approved policy</t>
  </si>
  <si>
    <t xml:space="preserve">Interim  Ecosystem Services Plan </t>
  </si>
  <si>
    <t>No Ecosystems Plan in place</t>
  </si>
  <si>
    <r>
      <t>3 zonal reports completed by 30</t>
    </r>
    <r>
      <rPr>
        <vertAlign val="superscript"/>
        <sz val="9"/>
        <color indexed="8"/>
        <rFont val="Calibri"/>
        <family val="2"/>
      </rPr>
      <t>th</t>
    </r>
    <r>
      <rPr>
        <sz val="9"/>
        <color indexed="8"/>
        <rFont val="Calibri"/>
        <family val="2"/>
      </rPr>
      <t xml:space="preserve"> June 2013</t>
    </r>
  </si>
  <si>
    <t>Priority zones identified,prioritised, and top 3 chosen.</t>
  </si>
  <si>
    <t>Adoption of A Governance Framework</t>
  </si>
  <si>
    <t>Preparation of ICT Charter by 31 Aug 2012</t>
  </si>
  <si>
    <t>IT Charter prepared by 31 Aug 2012</t>
  </si>
  <si>
    <t>Master Systems Plan</t>
  </si>
  <si>
    <t>Up to date MSP</t>
  </si>
  <si>
    <t>Audit approval of MSP by 31 Aug 2012</t>
  </si>
  <si>
    <t>ICT Steering Committee</t>
  </si>
  <si>
    <t xml:space="preserve">A Committee is in place but attendance is erratic </t>
  </si>
  <si>
    <t>Fully quorate ICT Steering Committee meets once a month</t>
  </si>
  <si>
    <t>3 Meetings per quarter</t>
  </si>
  <si>
    <t>Policies and Procedures</t>
  </si>
  <si>
    <t>Physical Security Policies</t>
  </si>
  <si>
    <t>Approval and Implementation of 2 Physical Security Policies</t>
  </si>
  <si>
    <t>2 Policies approved by Council by 30 Sep 2012</t>
  </si>
  <si>
    <t>Logical Security Policies</t>
  </si>
  <si>
    <t>Approval and Implementation of 11 Logical Security Policies</t>
  </si>
  <si>
    <t>11 Policies approved by Council by 30 Sep 2012</t>
  </si>
  <si>
    <t>ICT 06</t>
  </si>
  <si>
    <t>Minimum Operating Standards</t>
  </si>
  <si>
    <t>14 Minimum Operating standards for Unix and Windows are available and complied with</t>
  </si>
  <si>
    <t>14 Policies approved by Council by 30 Sep 2012</t>
  </si>
  <si>
    <t>ICT 07</t>
  </si>
  <si>
    <t>Environmental  Control Policy for Data Centre</t>
  </si>
  <si>
    <t>Approval and Implementation of 2 Environmental Controls Policies in Data Centre</t>
  </si>
  <si>
    <t>Applied to DOHS for appointment of IA for Stage 1 Feasibility Studies</t>
  </si>
  <si>
    <t>Applied to DOHS for appointment of Implementing Agent (IA) for Stage 1 feasibility Studies</t>
  </si>
  <si>
    <t>Hollingwood</t>
  </si>
  <si>
    <t>Monitoring and Management of IA for completion of feasibility Studies by 30/06/2013</t>
  </si>
  <si>
    <t>Date of completion of Stage 1 feasibility studies.</t>
  </si>
  <si>
    <t>Management of IA - 
To assemble professional team, and 
Start Feasibility studies</t>
  </si>
  <si>
    <t>75  Sites completed with services</t>
  </si>
  <si>
    <t>Management of IA for the competion of 340 Units by 30/06/2013.</t>
  </si>
  <si>
    <t>Willowfountain EE - Phase1</t>
  </si>
  <si>
    <t>Management of IA to Construct 73 units completed by 30/03/2013</t>
  </si>
  <si>
    <t>Tripartite Agreement signed by 30/9/12</t>
  </si>
  <si>
    <t>Management of IA to construct 133 Units completed by 30/06/2013</t>
  </si>
  <si>
    <t>Management of IA to construct 357 Units completed by 30/06/2013</t>
  </si>
  <si>
    <t>Land Legal issues resolved by 30/09/2012</t>
  </si>
  <si>
    <t>Progress reports on Investigation on transfer of flats submitted to MANCO &amp; Council</t>
  </si>
  <si>
    <t>Local AIDS Council meetings</t>
  </si>
  <si>
    <t xml:space="preserve"> Ward AIDS Committees</t>
  </si>
  <si>
    <t>100% Implementation of Ward AIDS Strategy by the 30 September 2012</t>
  </si>
  <si>
    <t xml:space="preserve">Business retention and expansion  </t>
  </si>
  <si>
    <t xml:space="preserve">Business retention and expansion (BR&amp;E) survey </t>
  </si>
  <si>
    <t>Facilitate registration and mentorship  of co-operatives</t>
  </si>
  <si>
    <t>Facilitate registration and mentorship  of 8 co-operatives</t>
  </si>
  <si>
    <t xml:space="preserve">2 co-operatives </t>
  </si>
  <si>
    <t>Implementation and monitoring of the Annual Procurement Plan</t>
  </si>
  <si>
    <t>Implementation of the Annual Procurement Plan</t>
  </si>
  <si>
    <t>(1) 100% Implementation and monitoring of SCM Policy</t>
  </si>
  <si>
    <t>Implementation and monitoring of SCM Policy</t>
  </si>
  <si>
    <t>(2) favourable audit report</t>
  </si>
  <si>
    <t>Auditor General favourable audit report</t>
  </si>
  <si>
    <t>compliance with SCM Policy</t>
  </si>
  <si>
    <t>All purchases to comply with SCM policy according to the value for money principle.</t>
  </si>
  <si>
    <t>curb Fruitless &amp; wasteful expenditure</t>
  </si>
  <si>
    <t>SCM 09</t>
  </si>
  <si>
    <t>Bid Processing</t>
  </si>
  <si>
    <t>120 days</t>
  </si>
  <si>
    <t>Bid time processing not to exceed the stipulated time, 7 day quatation 21 days turnaround time, competitive bidding 75 days turnaround time</t>
  </si>
  <si>
    <t>SCM10</t>
  </si>
  <si>
    <t>4 Quaterly report on tenders awarded submitted to Council within 10 days after the monthends</t>
  </si>
  <si>
    <t>SCM11</t>
  </si>
  <si>
    <t>Financial viability and Management</t>
  </si>
  <si>
    <t>Trade and Sundry Paments</t>
  </si>
  <si>
    <r>
      <t>1.Approved strategy by the 31</t>
    </r>
    <r>
      <rPr>
        <vertAlign val="superscript"/>
        <sz val="9"/>
        <color indexed="8"/>
        <rFont val="Calibri"/>
        <family val="2"/>
      </rPr>
      <t>st</t>
    </r>
    <r>
      <rPr>
        <sz val="9"/>
        <color indexed="8"/>
        <rFont val="Calibri"/>
        <family val="2"/>
      </rPr>
      <t xml:space="preserve"> of August 2012</t>
    </r>
  </si>
  <si>
    <t>100 % implementation of the plan.</t>
  </si>
  <si>
    <t>Approved cost containment strategy by 31 Aug 2012</t>
  </si>
  <si>
    <t>Implementation</t>
  </si>
  <si>
    <t>100% of payments made to have EC approval</t>
  </si>
  <si>
    <t>100% of claims are properly assessed prior to payment</t>
  </si>
  <si>
    <t>All claims to have legal opinion and assessor report</t>
  </si>
  <si>
    <t>12 Reports</t>
  </si>
  <si>
    <t>Transfer sufficient funds monthly</t>
  </si>
  <si>
    <r>
      <t>Salaries are paid on the 24</t>
    </r>
    <r>
      <rPr>
        <vertAlign val="superscript"/>
        <sz val="9"/>
        <color indexed="8"/>
        <rFont val="Calibri"/>
        <family val="2"/>
      </rPr>
      <t>th</t>
    </r>
    <r>
      <rPr>
        <sz val="9"/>
        <color indexed="8"/>
        <rFont val="Calibri"/>
        <family val="2"/>
      </rPr>
      <t xml:space="preserve"> each month</t>
    </r>
  </si>
  <si>
    <r>
      <t>Salaries to be paid by 24</t>
    </r>
    <r>
      <rPr>
        <vertAlign val="superscript"/>
        <sz val="9"/>
        <color indexed="8"/>
        <rFont val="Calibri"/>
        <family val="2"/>
      </rPr>
      <t>th</t>
    </r>
    <r>
      <rPr>
        <sz val="9"/>
        <color indexed="8"/>
        <rFont val="Calibri"/>
        <family val="2"/>
      </rPr>
      <t xml:space="preserve"> each month.  Other statutory payments by the 7</t>
    </r>
    <r>
      <rPr>
        <vertAlign val="superscript"/>
        <sz val="9"/>
        <color indexed="8"/>
        <rFont val="Calibri"/>
        <family val="2"/>
      </rPr>
      <t>th</t>
    </r>
    <r>
      <rPr>
        <sz val="9"/>
        <color indexed="8"/>
        <rFont val="Calibri"/>
        <family val="2"/>
      </rPr>
      <t xml:space="preserve"> of the following month.</t>
    </r>
  </si>
  <si>
    <t>3 payments per month</t>
  </si>
  <si>
    <t>EXM 13</t>
  </si>
  <si>
    <t>Leave Management</t>
  </si>
  <si>
    <t>Automation of employee records</t>
  </si>
  <si>
    <t>Leave managed manually leading to inefficiencies</t>
  </si>
  <si>
    <t>Payday fully utilised to manage leave</t>
  </si>
  <si>
    <t>Monthly reports on leave liability</t>
  </si>
  <si>
    <t>Institutional Development and Transformation/Governance</t>
  </si>
  <si>
    <t>Annual Audit Plan</t>
  </si>
  <si>
    <t>Development of the Annual Audit Plan</t>
  </si>
  <si>
    <t>Annual Plan for 2011/12 was approved on 25 February 2012</t>
  </si>
  <si>
    <t>Annual plan for 2012/13  approved by Audit Committee by 31 August 2012</t>
  </si>
  <si>
    <t>Date of approval of the Annual Audit Plan</t>
  </si>
  <si>
    <t>Approved Annual plan  by  31 August  2012</t>
  </si>
  <si>
    <t>IA02</t>
  </si>
  <si>
    <t xml:space="preserve">Risk Management  Function </t>
  </si>
  <si>
    <t>Risk Management Policy</t>
  </si>
  <si>
    <t>Current Risk Management Policy adopted by Council on 12 February 2009</t>
  </si>
  <si>
    <t xml:space="preserve">Revised Risk Management Policy adopted by Council by 30 September 2012 </t>
  </si>
  <si>
    <t xml:space="preserve">Date of adoption of the Risk Management Policy </t>
  </si>
  <si>
    <t>Adopted Risk Management Policy by 30 September 2012</t>
  </si>
  <si>
    <t>IA03</t>
  </si>
  <si>
    <t>Risk Assessment</t>
  </si>
  <si>
    <t>Risk Profile/Register of the Municipality adopted by Council by 30 September 2012</t>
  </si>
  <si>
    <t xml:space="preserve">Date of adoption of the Risk Profile/Register </t>
  </si>
  <si>
    <t>Adopted Risk Profile/Register</t>
  </si>
  <si>
    <t>IA04</t>
  </si>
  <si>
    <t>Risk Management Strategy not in place</t>
  </si>
  <si>
    <t>Risk Management Strategy adopted by Council 30 September 2012</t>
  </si>
  <si>
    <t>Date of adoption of Risk Management Strategy</t>
  </si>
  <si>
    <t>Adopted Risk Management Strategy by 30 September 2012</t>
  </si>
  <si>
    <t>IA05</t>
  </si>
  <si>
    <t>Anti-Fraud &amp; Corruption</t>
  </si>
  <si>
    <t>Anti-Fraud &amp; Corruption Policy</t>
  </si>
  <si>
    <t>Anti-Fraud &amp; Corruption Policy developed in 2009</t>
  </si>
  <si>
    <t>Revised Anti-Fraud &amp; Corruption Policy adopted by Council by 31 October 2012</t>
  </si>
  <si>
    <t xml:space="preserve">Date of adoption of Anti-Fraud &amp; Corruption Policy </t>
  </si>
  <si>
    <t>IA06</t>
  </si>
  <si>
    <t>Anti-Fraud &amp; Corruption Strategy</t>
  </si>
  <si>
    <t>Anti-Fraud &amp; Corruption Strategy developed in 2009</t>
  </si>
  <si>
    <t>Revised Anti-Fraud &amp; Corruption Strategy adopted by Council by 31 October 2012</t>
  </si>
  <si>
    <t>Date of adoption of the Anti-Fraud &amp; Corruption Strategy</t>
  </si>
  <si>
    <t>IA07</t>
  </si>
  <si>
    <t>Anti-Fraud/Ethics Awareness Campaign</t>
  </si>
  <si>
    <t>Never done</t>
  </si>
  <si>
    <t>Anti-Fraud &amp; Corruption/Ethics workshops Rollout Plan submitted to MANCO by 31 October 2012</t>
  </si>
  <si>
    <t xml:space="preserve">Date of Anti-Fraud &amp; Corruption / Ethics workshops Rollout Plan </t>
  </si>
  <si>
    <t>IA08</t>
  </si>
  <si>
    <t>Anti-Fraud &amp; Corruption/Ethics workshops done as per the Rollout Plan</t>
  </si>
  <si>
    <t>Number of Workshops done vs planned</t>
  </si>
  <si>
    <t>IA09</t>
  </si>
  <si>
    <t>Governance</t>
  </si>
  <si>
    <t>Adhoc Forensic Investigations</t>
  </si>
  <si>
    <t>No record</t>
  </si>
  <si>
    <t>Forensic Investigations done as per request/need</t>
  </si>
  <si>
    <t>Forensic investigations done within the timeframe prescribed in the project plan</t>
  </si>
  <si>
    <t>IA10</t>
  </si>
  <si>
    <t>Annual Audit Plan 2012/13</t>
  </si>
  <si>
    <t>Internal Audit Assignments</t>
  </si>
  <si>
    <t>Internal Audit assignments done as per Annual Audit Plan per annum</t>
  </si>
  <si>
    <t xml:space="preserve">Internal Audit Assignments Completed as per the annual plan </t>
  </si>
  <si>
    <t>IA11</t>
  </si>
  <si>
    <t>Internal Audit Methodology</t>
  </si>
  <si>
    <t>Not in place</t>
  </si>
  <si>
    <t>Internal Audit Methodology developed and implemented by 31 December 2012</t>
  </si>
  <si>
    <t>Date by which the methodology is completed</t>
  </si>
  <si>
    <t>IA12</t>
  </si>
  <si>
    <t>Training Auditors</t>
  </si>
  <si>
    <t>Training attended as per the training plan</t>
  </si>
  <si>
    <t xml:space="preserve">Number of training courses attended </t>
  </si>
  <si>
    <t>IA13</t>
  </si>
  <si>
    <t>Annual plan for 2013/14  approved by Audit Committee by 30 June 2013</t>
  </si>
  <si>
    <t>IA14</t>
  </si>
  <si>
    <t>Risk Assessment 2013/14</t>
  </si>
  <si>
    <t>Risk Assessment for 2011/12 finalised 25/02/12</t>
  </si>
  <si>
    <t>Updated Risk Profile/Register of the Municipality adopted by Council by 30 June 2013</t>
  </si>
  <si>
    <t xml:space="preserve">Date of adoption of the Updated Risk Profile/Register </t>
  </si>
  <si>
    <t>IA15</t>
  </si>
  <si>
    <t>Risk Management Strategy  for 2013/14 done &amp; submitted to the Audit Committee 30 June 2013</t>
  </si>
  <si>
    <t>Date of submission to the Audit Committee of Risk Management Strategy</t>
  </si>
  <si>
    <t>800 Businesses Premises inspected as per  Fire Bylaws and regulations.</t>
  </si>
  <si>
    <t>Reviewed Disaster Risk Management Plan</t>
  </si>
  <si>
    <t>non- compliance with Disaster Management Act</t>
  </si>
  <si>
    <t>TMS 04</t>
  </si>
  <si>
    <t>non compliance with Fire Arm Control Act</t>
  </si>
  <si>
    <t>Fire Arm Audit Conduted by 31/10/12</t>
  </si>
  <si>
    <t>date fire arm audit completed</t>
  </si>
  <si>
    <t>fire arm audit in progress</t>
  </si>
  <si>
    <t>TMS 05</t>
  </si>
  <si>
    <t>Road Safety awareness conducted at schools</t>
  </si>
  <si>
    <t>80 schools sessions conducted per annum</t>
  </si>
  <si>
    <t>120 school sessions per annum</t>
  </si>
  <si>
    <t>number of school sessions conducted.</t>
  </si>
  <si>
    <t>30 school safety awreness  sessions conducted.</t>
  </si>
  <si>
    <t>Develop and Approve Policy Manual, Employment Policy and Employment Procedure Manual, Parking Policy, Transfer Policy, Staff in Political Offices Policy, Acting Policy, Allocation/ Placement policy, EAP Policy, HIV Policy, Incapacity Policy, Dress Code/ Uniform Policy, Memorial Services and Funerals of Employees Policy, Training and Development Policy, Learnership Policy, Internship Policy, AET Policy, Career &amp; Succession Policy</t>
  </si>
  <si>
    <t>Developed and Approved Policies by the end of the 2nd Quarter</t>
  </si>
  <si>
    <t>Implement the Policy Manual, Employment Policy and Employment Procedure Manual, Parking Policy, Transfer Policy, Staff in Political Offices Policy, Acting Policy, Allocation/ Placement policy, EAP Policy, HIV Policy, Incapacity Policy, Dress Code/ Uniform Policy, Memorial Services and Funerals of Employees Policy, Training and Development Policy, Learnership Policy, Internship Policy, AET Policy, Career &amp; Succession Policy</t>
  </si>
  <si>
    <t>Implementation of All Polices</t>
  </si>
  <si>
    <t xml:space="preserve">Sensitisation of Employees on  the Policy Manual, Employment Policy and Employment Procedure Manual, Parking Policy, Transfer Policy, Staff in Political Offices Policy, Acting Policy, Allocation/ Placement policy, EAP Policy, HIV Policy, Incapacity Policy, Dress Code/ Uniform Policy, Memorial Services and Funerals of Employees Policy, Training and Development Policy, Learnership Policy, Internship Policy, AET Policy, Career &amp; Succession Policy
</t>
  </si>
  <si>
    <t>Employees Sensitised</t>
  </si>
  <si>
    <t xml:space="preserve">Date </t>
  </si>
  <si>
    <t>Restructuring of Organisation</t>
  </si>
  <si>
    <t>Approved organisational structure 30/09/2012</t>
  </si>
  <si>
    <t>Job Descriptions for existing Structure Graded but not  released</t>
  </si>
  <si>
    <t>Evaluated JD's for all posts by the end of 4th quarter</t>
  </si>
  <si>
    <t>Implemented Staff Service Charter (HR)  30/04/2013</t>
  </si>
  <si>
    <t xml:space="preserve">Employee Workshops on Collective agreements </t>
  </si>
  <si>
    <t>Workshops on Collective agreements to all Business Units</t>
  </si>
  <si>
    <t xml:space="preserve">Approved Industrial Action Strategy </t>
  </si>
  <si>
    <t>Develop Staff Retention Policy and Strategy</t>
  </si>
  <si>
    <t xml:space="preserve"> 100%  employees interviewed on exit &amp; quarterly reports and Implementation of Policy and Strategy</t>
  </si>
  <si>
    <t>% of exit interviews; quarterly reports and Implementation of Policy and Strategy</t>
  </si>
  <si>
    <t>100% exit interviews ; identify scarce skills and 1 quarterly report</t>
  </si>
  <si>
    <t>30 Learners on Learnership Programme</t>
  </si>
  <si>
    <t xml:space="preserve">Number of learners </t>
  </si>
  <si>
    <t>680 000</t>
  </si>
  <si>
    <t>35 Interns Appointed</t>
  </si>
  <si>
    <t>15  Study Assistance Awarded and 49 Bursaries carried over</t>
  </si>
  <si>
    <t xml:space="preserve">Section 28 Apprenticeships  and RPL in Critical and Scarce Skills Areas.         </t>
  </si>
  <si>
    <t>10 Section 28 Apprenticeships</t>
  </si>
  <si>
    <t>15 Section 28 Apprenticeships Awarded and  RPL conducted</t>
  </si>
  <si>
    <t>Number of Section 28 Apprenticeships Awarded and  RPL  conducted</t>
  </si>
  <si>
    <t xml:space="preserve">50%  of identified high risk employees medicals conducted </t>
  </si>
  <si>
    <t xml:space="preserve">15% of identified high risk  Employee medicals conducted  </t>
  </si>
  <si>
    <t xml:space="preserve"> Risk Environment database</t>
  </si>
  <si>
    <t>% of Database Complete</t>
  </si>
  <si>
    <t>100% Risk Assessments of Work environments</t>
  </si>
  <si>
    <t>25% Risk Assessments of Work environments</t>
  </si>
  <si>
    <t>IDP/BUDGET Process Plan</t>
  </si>
  <si>
    <t>2011/2012 process plan approved on the 31 August 2011</t>
  </si>
  <si>
    <t>12 Section 71 monthly reports  produced within 10 days after the month ends</t>
  </si>
  <si>
    <t>4 quarterly reports  produced within 10 days after the quarter ends</t>
  </si>
  <si>
    <t>1 x quarterly report  produced within 10 days after the month ends</t>
  </si>
  <si>
    <t>2011/2012 Budget policy approved on the 2012/05/28</t>
  </si>
  <si>
    <t>2011/2012 Virement policy approved on the 2012/05/28</t>
  </si>
  <si>
    <t>Daily, weekly, montly &amp; quarterly monitoring and reporting.</t>
  </si>
  <si>
    <t>Daily, weekly, monthly and quarterly monitoring and reporting</t>
  </si>
  <si>
    <t>66 daily, 12 weekly, 3 monthly &amp; 1 quarterly reports produced</t>
  </si>
  <si>
    <t>2010/2011 Audited Annual financial statements tabled on the 25th of January 2012.</t>
  </si>
  <si>
    <t>Clean audit report</t>
  </si>
  <si>
    <t>15000 -2011/2012       6Rolls of material</t>
  </si>
  <si>
    <t>number of books purchased per acquisition dept.</t>
  </si>
  <si>
    <t>book selection process</t>
  </si>
  <si>
    <t>Development of new parks.</t>
  </si>
  <si>
    <t>Two Parks in Greater Edendale</t>
  </si>
  <si>
    <t>16 community parks zero parks in edendale and vulindlela</t>
  </si>
  <si>
    <t>maintainance and rehabilitation of the regional park.</t>
  </si>
  <si>
    <t>1 regional park delapidated alexandra regional park.</t>
  </si>
  <si>
    <t>Sport Development</t>
  </si>
  <si>
    <t>Msunduzi Sport and Recretion Plan</t>
  </si>
  <si>
    <t>20 Satellites</t>
  </si>
  <si>
    <t>Develop Msunduzi Sport &amp; Recreation Plan</t>
  </si>
  <si>
    <t>Completed Msunduzi sport &amp; Recreation Plan</t>
  </si>
  <si>
    <t xml:space="preserve">PKS 07                                     </t>
  </si>
  <si>
    <t>Cemeteries &amp; Crematoria Sector Plan</t>
  </si>
  <si>
    <t xml:space="preserve">Development of Crematoria </t>
  </si>
  <si>
    <t>Bench Mark with Germiston and KwaDukuza fact Finding Mission</t>
  </si>
  <si>
    <t xml:space="preserve">PKS 08                                   </t>
  </si>
  <si>
    <t>PKS 13</t>
  </si>
  <si>
    <t>PKS 14</t>
  </si>
  <si>
    <t>181....</t>
  </si>
  <si>
    <t>184...</t>
  </si>
  <si>
    <t>Revenue Plan for garden refuse sites adopted by December 2012.</t>
  </si>
  <si>
    <t>25-37</t>
  </si>
  <si>
    <t>Increase the Orange Bag Recycling Project to  13 wards</t>
  </si>
  <si>
    <t xml:space="preserve">Orange Bag Recycling Project increased by 1 ward </t>
  </si>
  <si>
    <t>WMS 10</t>
  </si>
  <si>
    <t>Public Conveniences/Toilets</t>
  </si>
  <si>
    <t>27,32,33</t>
  </si>
  <si>
    <t>29 conveniences</t>
  </si>
  <si>
    <t>29 conveniences operated daily</t>
  </si>
  <si>
    <t>number of conveniences</t>
  </si>
  <si>
    <t>LFS 02</t>
  </si>
  <si>
    <t>Basic Service Delivery &amp; Infrastructure Devel.</t>
  </si>
  <si>
    <t>Minimize waste to Landfill</t>
  </si>
  <si>
    <t>Materials Recovery &amp; Organic Waste Composting Facilities</t>
  </si>
  <si>
    <t>Non-recycling &amp; composting</t>
  </si>
  <si>
    <t>Recycle/compost 30% of waste</t>
  </si>
  <si>
    <t>Functional MRF</t>
  </si>
  <si>
    <t>20 000 000 (COGTA) 3 000 000 (UDM) 1 000 000 (CNL)</t>
  </si>
  <si>
    <t>COGTA/UDM/CNL</t>
  </si>
  <si>
    <t>Signed co-operation agreement with UDM</t>
  </si>
  <si>
    <t xml:space="preserve">install 600 connections </t>
  </si>
  <si>
    <t>install 600 connections</t>
  </si>
  <si>
    <t>150 connections installed</t>
  </si>
  <si>
    <t>1000 prepaid connections installed</t>
  </si>
  <si>
    <t xml:space="preserve">1000 prepaid meter connections installed </t>
  </si>
  <si>
    <t>250 connections installed</t>
  </si>
  <si>
    <t xml:space="preserve">Replacement of 10 Mini substations </t>
  </si>
  <si>
    <t>Order placed &amp; 2 replaced</t>
  </si>
  <si>
    <t>Order placed &amp; 3 installed</t>
  </si>
  <si>
    <t>Replacement of 40 switch gear &amp; accessorie</t>
  </si>
  <si>
    <t>Replacement of 40 switch gear &amp; accessories</t>
  </si>
  <si>
    <t>SDBIP 2012/2013 was  approved within 28 days after the approval of the budget &amp; IDP</t>
  </si>
  <si>
    <t>SDBIP 2011/2012 was not made public within 14 days after the approval by the Mayor</t>
  </si>
  <si>
    <t>Approved SDBIP 2012/ 2013 published on website by 12/7/2012</t>
  </si>
  <si>
    <t>Date of publishing</t>
  </si>
  <si>
    <t>Number of monthly reports</t>
  </si>
  <si>
    <t>Nil monthly reports on the SDBIP produced in 2011/2012.</t>
  </si>
  <si>
    <t>Date Annual Report tabled in Council</t>
  </si>
  <si>
    <t>Date Oversight report tabled in Council</t>
  </si>
  <si>
    <t>Performance agreements published on website by 11/7/2012</t>
  </si>
  <si>
    <t>Date of Automation  (live system)</t>
  </si>
  <si>
    <t>100% Implementation of Public Participation &amp; monitoring Policy</t>
  </si>
  <si>
    <t>100% complaints addressed within 20 days</t>
  </si>
  <si>
    <t>28 wards have no plans.</t>
  </si>
  <si>
    <t>Completed 28 ward plans by 30/06/2013</t>
  </si>
  <si>
    <t>9 plans completed by date.</t>
  </si>
  <si>
    <t>Strategy development &amp; administration by 30/09/12</t>
  </si>
  <si>
    <t>ABM 08</t>
  </si>
  <si>
    <t>Community Mobilisation</t>
  </si>
  <si>
    <t>Loudhailing</t>
  </si>
  <si>
    <t>Councillor's scheduled meeting</t>
  </si>
  <si>
    <t>111 of loud hailing done</t>
  </si>
  <si>
    <t>111 loud hailing scheduled community meetings done</t>
  </si>
  <si>
    <t>ABM 09</t>
  </si>
  <si>
    <t>Vulindlela Rural Development Strategy</t>
  </si>
  <si>
    <t xml:space="preserve">1 to 9 </t>
  </si>
  <si>
    <t>No Rural Strategy</t>
  </si>
  <si>
    <t>Rural Development Strategy for Vulindlela</t>
  </si>
  <si>
    <t>Developed Rural Strategy by 31/06/12</t>
  </si>
  <si>
    <t>Research done</t>
  </si>
  <si>
    <t>ABM 10</t>
  </si>
  <si>
    <t>Review ABM management boundaries</t>
  </si>
  <si>
    <t>5 Outdated ABM management boundaries</t>
  </si>
  <si>
    <t xml:space="preserve">Consistant adopted ABM boundaries by 31/06/12 for 5 Areas </t>
  </si>
  <si>
    <t>All 5 areas having developed boundaries</t>
  </si>
  <si>
    <t>Review ABM boundaries</t>
  </si>
  <si>
    <t>ABM 11</t>
  </si>
  <si>
    <t>Conduct IDP Budget need survey</t>
  </si>
  <si>
    <t>All Council Izimbizos</t>
  </si>
  <si>
    <t>Outdated completed Izimbizo Budget/IDP survey</t>
  </si>
  <si>
    <t>Completed IDP/Budget needs survey completed</t>
  </si>
  <si>
    <t>IDP/Budget needs survey completed</t>
  </si>
  <si>
    <t>ABM 12</t>
  </si>
  <si>
    <t>War room monthly reports</t>
  </si>
  <si>
    <t>Inconsistant reports</t>
  </si>
  <si>
    <t>Submission of monthly reports from each war rooms</t>
  </si>
  <si>
    <t>Monthly report for each war room submitted</t>
  </si>
  <si>
    <t>111 Reports produced</t>
  </si>
  <si>
    <t>444 loud hailings done</t>
  </si>
  <si>
    <t>Exco agenda closed 6 days prior to meeting</t>
  </si>
  <si>
    <t>DraftMinutes dispatched 7 days after meeting</t>
  </si>
  <si>
    <t>DraftMinutes posted on Intranet 14 days after meeting</t>
  </si>
  <si>
    <t>DraftMinutes posted on Intranet 7 days after meeting</t>
  </si>
  <si>
    <t>Draft Minutes sent for implementation 7 days after meeting (except Economic Development PC)</t>
  </si>
  <si>
    <t>ALL Draft Minutes sent for implementation 7 days after meeting</t>
  </si>
  <si>
    <t xml:space="preserve">100% effective, efficient internal mail system: adopted plan by manco by 30 August. </t>
  </si>
  <si>
    <r>
      <t xml:space="preserve">Draft Exco agenda to Chairperson </t>
    </r>
    <r>
      <rPr>
        <u/>
        <sz val="9"/>
        <color indexed="8"/>
        <rFont val="Calibri"/>
        <family val="2"/>
      </rPr>
      <t>7</t>
    </r>
    <r>
      <rPr>
        <sz val="9"/>
        <color indexed="8"/>
        <rFont val="Calibri"/>
        <family val="2"/>
      </rPr>
      <t xml:space="preserve"> days prior to meeting</t>
    </r>
  </si>
  <si>
    <r>
      <t xml:space="preserve">Agenda dispatched to councillors </t>
    </r>
    <r>
      <rPr>
        <sz val="9"/>
        <color indexed="8"/>
        <rFont val="Calibri"/>
        <family val="2"/>
      </rPr>
      <t>5 days before the meeting</t>
    </r>
  </si>
  <si>
    <r>
      <t xml:space="preserve">Agenda dispatched to councillors </t>
    </r>
    <r>
      <rPr>
        <sz val="9"/>
        <color indexed="8"/>
        <rFont val="Calibri"/>
        <family val="2"/>
      </rPr>
      <t>7 days before the meeting</t>
    </r>
  </si>
  <si>
    <r>
      <rPr>
        <sz val="9"/>
        <color indexed="8"/>
        <rFont val="Calibri"/>
        <family val="2"/>
      </rPr>
      <t>Draft Minutes signed off with amendments</t>
    </r>
  </si>
  <si>
    <r>
      <rPr>
        <sz val="9"/>
        <color indexed="8"/>
        <rFont val="Calibri"/>
        <family val="2"/>
      </rPr>
      <t xml:space="preserve">Draft Minutes signed off without amendments </t>
    </r>
  </si>
  <si>
    <r>
      <rPr>
        <sz val="9"/>
        <color indexed="8"/>
        <rFont val="Calibri"/>
        <family val="2"/>
      </rPr>
      <t>Draft Minutes dispatched 7 days after meeting</t>
    </r>
  </si>
  <si>
    <t>Two promulgated electricity and cemeteries bylaws</t>
  </si>
  <si>
    <t>Amounts and penalties have to be reviewed in accordance with inflation/monetary value</t>
  </si>
  <si>
    <t>Fines for all business units have to be reviewed</t>
  </si>
  <si>
    <t xml:space="preserve">Management and staff do not have sufficient knowledge of delictual liability </t>
  </si>
  <si>
    <t>Key Managers  &amp; staff in all Business Units trained on delictual liability</t>
  </si>
  <si>
    <t>Specified managers  &amp; staff from business units trained per quarter</t>
  </si>
  <si>
    <t xml:space="preserve">Key Managers &amp; staff in Corporate Services &amp; Community Services trained  on delictual liability  </t>
  </si>
  <si>
    <r>
      <t>n</t>
    </r>
    <r>
      <rPr>
        <sz val="9"/>
        <color theme="1"/>
        <rFont val="Calibri"/>
        <family val="2"/>
      </rPr>
      <t>umber od connections installed</t>
    </r>
  </si>
  <si>
    <r>
      <t>i</t>
    </r>
    <r>
      <rPr>
        <sz val="9"/>
        <color theme="1"/>
        <rFont val="Calibri"/>
        <family val="2"/>
      </rPr>
      <t xml:space="preserve">stalled 500 connections </t>
    </r>
  </si>
  <si>
    <t>Monthly programme/ project monitoring reports for MIG/OGF/CNL Budget</t>
  </si>
  <si>
    <t>Reports compiled &amp; submitted by 5th of every month. Ensure 100% of budget is spent.</t>
  </si>
  <si>
    <t>Weekly programme/project monitoring reports for MIG/OGF/CNL Budget</t>
  </si>
  <si>
    <t>PMU 03</t>
  </si>
  <si>
    <t>Project Management Support</t>
  </si>
  <si>
    <t>Monitoring, Co-ordination, assistance facilitation and implementation to all BU</t>
  </si>
  <si>
    <t>Minimised Risks to projects not meeting targets and develop action plans</t>
  </si>
  <si>
    <t>Meet project service delivery objectives</t>
  </si>
  <si>
    <t>No</t>
  </si>
  <si>
    <t>Daily action plans and implementation monitoring</t>
  </si>
  <si>
    <t>Administration of payment process and ongoing monitoring</t>
  </si>
  <si>
    <t>Financial support budget and reporting to MIG (Provincial/National Treasury)</t>
  </si>
  <si>
    <t>Administration Support and reporting to MIG (Provincial) and reporting to OGF/CNL/EPWP</t>
  </si>
  <si>
    <t>Print Production job completed within 10 working days</t>
  </si>
  <si>
    <t>Printing completed within 10 working days of receivng requisition from business units</t>
  </si>
  <si>
    <t>45 Councillor's Trained</t>
  </si>
  <si>
    <t>RVM 01</t>
  </si>
  <si>
    <t>Credit Control and billing</t>
  </si>
  <si>
    <t>Reduction in estimates</t>
  </si>
  <si>
    <t>71% of meters read</t>
  </si>
  <si>
    <t>90% of meters read</t>
  </si>
  <si>
    <t>% of meters read</t>
  </si>
  <si>
    <t>75% of meters read</t>
  </si>
  <si>
    <t>RVM 02</t>
  </si>
  <si>
    <t>Accurate billing of rates</t>
  </si>
  <si>
    <t>85% accuracy of billing iro rates</t>
  </si>
  <si>
    <t>100% accurate billing iro rates</t>
  </si>
  <si>
    <t>% of accurate billing iro rates</t>
  </si>
  <si>
    <t>90% accurate billings ito names</t>
  </si>
  <si>
    <t>RVM 03</t>
  </si>
  <si>
    <t>Debtors</t>
  </si>
  <si>
    <t>80% debt collection</t>
  </si>
  <si>
    <t>100% debt collection</t>
  </si>
  <si>
    <t>% of Debt collection</t>
  </si>
  <si>
    <t>85% debt collection</t>
  </si>
  <si>
    <t>RVM 04</t>
  </si>
  <si>
    <t>Database clean-up</t>
  </si>
  <si>
    <t>14 000 accounts</t>
  </si>
  <si>
    <t>4000 consumers reached</t>
  </si>
  <si>
    <t>RVM 05</t>
  </si>
  <si>
    <t>Policies</t>
  </si>
  <si>
    <t>Credit Control &amp; Debt Collection Policy</t>
  </si>
  <si>
    <t>Review Credit Control &amp; Debt Collection  policy by 31 May 2013</t>
  </si>
  <si>
    <t>Date of adopted policy</t>
  </si>
  <si>
    <t>RVM 06</t>
  </si>
  <si>
    <t>100% Implementation and monitoring of the Credit Control &amp; Debt Collection  policy</t>
  </si>
  <si>
    <t>Nil Require</t>
  </si>
  <si>
    <t>Tariff Policy</t>
  </si>
  <si>
    <t>Review Tariff Policy by 31 May 2013</t>
  </si>
  <si>
    <t>RVM 07</t>
  </si>
  <si>
    <t>100% Implementation and monitoring of Tariff Policy</t>
  </si>
  <si>
    <t>% implementation and monitoring of Tariff Policy</t>
  </si>
  <si>
    <t>RVM 08</t>
  </si>
  <si>
    <t>Rates Policy</t>
  </si>
  <si>
    <t>Review Rates policy by the 31 May 2013</t>
  </si>
  <si>
    <t>RVM 09</t>
  </si>
  <si>
    <t>100% Implementation and monitoring of Rates policy</t>
  </si>
  <si>
    <t>% Implementation and monitoring of Rates Policy</t>
  </si>
  <si>
    <t>Indigent Policy</t>
  </si>
  <si>
    <t>Review Indigent policy by 31 May 2013</t>
  </si>
  <si>
    <t>RVM 10</t>
  </si>
  <si>
    <t>100% Implementation and monitoring of Indigent policy</t>
  </si>
  <si>
    <t>% Implementation and monitoring of Indigent policy</t>
  </si>
  <si>
    <t>RVM 11</t>
  </si>
  <si>
    <t>Indigent Register</t>
  </si>
  <si>
    <t>100% Implementation and monitoring of Indigent register</t>
  </si>
  <si>
    <t>% Implementation and monitoring of Indigent register</t>
  </si>
  <si>
    <t>1 X Implementation  and monitoring of SCM policy report submitted to FPC,EXCO and Full Council annually</t>
  </si>
  <si>
    <t>SCM Reg 6 (2) (a) (i)</t>
  </si>
  <si>
    <t>SG 18</t>
  </si>
  <si>
    <t>ICT Charter</t>
  </si>
  <si>
    <t>LED 03</t>
  </si>
  <si>
    <t>LED 07</t>
  </si>
  <si>
    <t>LED 10</t>
  </si>
  <si>
    <t>HS 07</t>
  </si>
  <si>
    <t>HS 08</t>
  </si>
  <si>
    <t>HS 09</t>
  </si>
  <si>
    <t>HS 13</t>
  </si>
  <si>
    <t>HS 18</t>
  </si>
  <si>
    <t>HS 19</t>
  </si>
  <si>
    <t>14 000 returned mail accounts delivered to consumer</t>
  </si>
  <si>
    <t>Number of accounts cleaned</t>
  </si>
  <si>
    <t>RVM 12</t>
  </si>
  <si>
    <t>RVM 13</t>
  </si>
  <si>
    <t>HR 26</t>
  </si>
  <si>
    <t>HR 27</t>
  </si>
  <si>
    <t>HR 28</t>
  </si>
  <si>
    <t>3 X monthly reports submitted by the 5th of every month to project managers</t>
  </si>
  <si>
    <t>Installation of 2 new cremators by 30 March 2013</t>
  </si>
  <si>
    <t>Project milestone completion date</t>
  </si>
  <si>
    <t>392 630 1302</t>
  </si>
  <si>
    <t>27, 32, 23, 35</t>
  </si>
  <si>
    <t>141 632 1301</t>
  </si>
  <si>
    <t>243 632 1304</t>
  </si>
  <si>
    <t>431 632 1301</t>
  </si>
  <si>
    <t>241 630 1301</t>
  </si>
  <si>
    <t xml:space="preserve">Economic Developments Facilities </t>
  </si>
  <si>
    <t>Congested Road with limited parking for business, no trading facilities for second economy businesses and no facilities for passenges.</t>
  </si>
  <si>
    <t>Completed  design report, specs and services plan by 15 Dec'12. 40% construction works completed by June'13</t>
  </si>
  <si>
    <t xml:space="preserve">% of construction works completed </t>
  </si>
  <si>
    <t>Appointed a consultant. Commenced with the design and investigation of affected services.</t>
  </si>
  <si>
    <t>To be advised by Finance</t>
  </si>
  <si>
    <t xml:space="preserve"> Widening of New England Road by adding 1.3km of roadway / lanes. (Multi-year project)</t>
  </si>
  <si>
    <t>Congested Road during traffic peak-hour period, limiting ease of access into the CBD</t>
  </si>
  <si>
    <t>Completed widening of 2.1km of additional roadway.</t>
  </si>
  <si>
    <t>km of completed roadway.</t>
  </si>
  <si>
    <t>COGTA and CNL</t>
  </si>
  <si>
    <t>Completed reallocation of services and 65% of roadworks</t>
  </si>
  <si>
    <t>Vote  number to be advised by Finance</t>
  </si>
  <si>
    <t>Construction of 8 lanes Atletics Tracks</t>
  </si>
  <si>
    <t>Open soccer field</t>
  </si>
  <si>
    <t>Completed earthworks and Master Plan drainage by June 2013</t>
  </si>
  <si>
    <t>Completed earthworks for 8 lanes Athletic facility</t>
  </si>
  <si>
    <t>DS&amp;R</t>
  </si>
  <si>
    <t>100% completion of earthworks for the athletic track - Phase 1 by 30 September 2012</t>
  </si>
  <si>
    <t>390 889 0600</t>
  </si>
  <si>
    <t>Construction of the Tourism Hub Building</t>
  </si>
  <si>
    <t>Old bus, taxi terminus and roadway</t>
  </si>
  <si>
    <t>Completed double story, state of the art tourism FACILITY BY November 2012</t>
  </si>
  <si>
    <t>100% completed building</t>
  </si>
  <si>
    <t>Practical completion of double storey internal structural works by October 2012</t>
  </si>
  <si>
    <t>101 200 3005</t>
  </si>
  <si>
    <t>RSW 27</t>
  </si>
  <si>
    <t>RSW 28</t>
  </si>
  <si>
    <t>RSW 29</t>
  </si>
  <si>
    <t>RSW 30</t>
  </si>
  <si>
    <t>Completed design report</t>
  </si>
  <si>
    <t>Completed investigation and design report</t>
  </si>
  <si>
    <t>Minutes/ reports compiled every second Wednesday. Ensure 100% of budget is spent.</t>
  </si>
  <si>
    <t xml:space="preserve">6 X  weekly reports sent out every second Wednesday to PM's </t>
  </si>
  <si>
    <t>Completion of containment berms</t>
  </si>
  <si>
    <t>Completion of access ramps</t>
  </si>
  <si>
    <t>LFS 03</t>
  </si>
  <si>
    <t>Completion of staff changerooms</t>
  </si>
  <si>
    <t>LFS 04</t>
  </si>
  <si>
    <t>Installtion of new weighbridge</t>
  </si>
  <si>
    <t>LFS 05</t>
  </si>
  <si>
    <t>Upgraded leachate pump system</t>
  </si>
  <si>
    <t>LFS 06</t>
  </si>
  <si>
    <t>Installation of fence and gates</t>
  </si>
  <si>
    <t>LFS 07</t>
  </si>
  <si>
    <t>Completion of road rehabilitation and creation of firebreak</t>
  </si>
  <si>
    <t>LFS 08</t>
  </si>
  <si>
    <t>LFS 09</t>
  </si>
  <si>
    <t>Establishment of recyclable collectin system</t>
  </si>
  <si>
    <t>Non-collection of domestic recyclables</t>
  </si>
  <si>
    <t>Waste recycling system at source</t>
  </si>
  <si>
    <t>Established waste recycling system</t>
  </si>
  <si>
    <t>ACTUAL (Target Met, Nil Achieved, Target Partially Met, Target Exceeded, Not Applicable)</t>
  </si>
  <si>
    <t>REASON FOR DEVIATION</t>
  </si>
  <si>
    <t>CORRECTIVE MEASURE</t>
  </si>
  <si>
    <t>SOURCE DOCUMENT</t>
  </si>
  <si>
    <t>QUARTERLY TARGET (JULY - SEPT)</t>
  </si>
  <si>
    <t>QUARTERLY PROGRESS (JULY - SEPT)</t>
  </si>
  <si>
    <t>PERFORMANCE REPORTING - QUARTER 1 - ENDING SEPTEMBER 2012</t>
  </si>
  <si>
    <t>QUARTER 1 - ENDING SEPTEMBER 2012</t>
  </si>
  <si>
    <t>.</t>
  </si>
  <si>
    <t>Nil Achieved</t>
  </si>
  <si>
    <t>Target Partially Met</t>
  </si>
  <si>
    <t>Target Met</t>
  </si>
  <si>
    <t>Target Exceeded</t>
  </si>
  <si>
    <t>Not Applicable</t>
  </si>
  <si>
    <t>Willowfountain (Main, Khuzwayo and Kwa-Phupha Roads)</t>
  </si>
  <si>
    <t>Completed Design of the Main Road
Quotation for Khuzwayo &amp; Kwa-Phupha Rds
Preparation for Khuzwayo &amp; Phupha Rds</t>
  </si>
  <si>
    <t>Obtained quotes from Annual Suppliers
Commenced with placing of the base layer - G5</t>
  </si>
  <si>
    <r>
      <t xml:space="preserve">Upgraded 0.5km of gravel roads in </t>
    </r>
    <r>
      <rPr>
        <sz val="9"/>
        <rFont val="Calibri"/>
        <family val="2"/>
      </rPr>
      <t>Edendale</t>
    </r>
  </si>
  <si>
    <r>
      <t xml:space="preserve">IRPTN - DoT </t>
    </r>
    <r>
      <rPr>
        <b/>
        <sz val="9"/>
        <rFont val="Calibri"/>
        <family val="2"/>
        <scheme val="minor"/>
      </rPr>
      <t>(Multi-year project)</t>
    </r>
  </si>
  <si>
    <r>
      <t xml:space="preserve"> Widening of Thwala Rd to incorporate parking &amp; mini taxi rank and trading facilities. </t>
    </r>
    <r>
      <rPr>
        <b/>
        <sz val="9"/>
        <rFont val="Calibri"/>
        <family val="2"/>
        <scheme val="minor"/>
      </rPr>
      <t>(Multi-year project)</t>
    </r>
  </si>
  <si>
    <t>SDBIP 2012/2013</t>
  </si>
  <si>
    <t xml:space="preserve">ORGANISATIONAL OVERVIEW </t>
  </si>
  <si>
    <t>TOTAL PROJECTS</t>
  </si>
  <si>
    <t>KEY</t>
  </si>
  <si>
    <t>NIL ACHIEVED</t>
  </si>
  <si>
    <t>TARGET PARTIALLY MET</t>
  </si>
  <si>
    <t>TARGET MET</t>
  </si>
  <si>
    <t>TARGET EXCEEDED</t>
  </si>
  <si>
    <t>NOT APPLICABLE</t>
  </si>
  <si>
    <t>NO INFORMATION RECEIVED</t>
  </si>
  <si>
    <t>ORGANISATIONAL OVERVIEW</t>
  </si>
  <si>
    <t>TOTAL PROJECTS:</t>
  </si>
  <si>
    <t>1.1.1</t>
  </si>
  <si>
    <t>OPERATING PROJECTS</t>
  </si>
  <si>
    <t>1.1.2</t>
  </si>
  <si>
    <t xml:space="preserve">CAPITAL PROJECTS </t>
  </si>
  <si>
    <r>
      <rPr>
        <b/>
        <u/>
        <sz val="14"/>
        <color indexed="8"/>
        <rFont val="Arial Narrow"/>
        <family val="2"/>
      </rPr>
      <t>GRAPHICAL REPRESENTATION OF PERFORMANCE</t>
    </r>
    <r>
      <rPr>
        <sz val="14"/>
        <color indexed="8"/>
        <rFont val="Arial Narrow"/>
        <family val="2"/>
      </rPr>
      <t>: OPERATING PROJECTS</t>
    </r>
  </si>
  <si>
    <t>1.1.3</t>
  </si>
  <si>
    <t>1.1.4</t>
  </si>
  <si>
    <t>1.1.5</t>
  </si>
  <si>
    <t>1.1.6</t>
  </si>
  <si>
    <t>1.1.7</t>
  </si>
  <si>
    <t>0% of the projects were not reported on by Business Units for the 3rd Quarter.</t>
  </si>
  <si>
    <r>
      <rPr>
        <b/>
        <u/>
        <sz val="14"/>
        <color indexed="8"/>
        <rFont val="Arial Narrow"/>
        <family val="2"/>
      </rPr>
      <t>GRAPHICAL REPRESENTATION OF PERFORMANCE</t>
    </r>
    <r>
      <rPr>
        <sz val="14"/>
        <color indexed="8"/>
        <rFont val="Arial Narrow"/>
        <family val="2"/>
      </rPr>
      <t>: CAPITAL PROJECTS</t>
    </r>
  </si>
  <si>
    <t>2.1.1</t>
  </si>
  <si>
    <t>2.1.2</t>
  </si>
  <si>
    <t>2.1.3</t>
  </si>
  <si>
    <t>2.1.4</t>
  </si>
  <si>
    <t>2.1.5</t>
  </si>
  <si>
    <t>2.1.6</t>
  </si>
  <si>
    <t>2.1.7</t>
  </si>
  <si>
    <t>ANNEXURE 1(E): CORPORATE BUSINESS UNIT</t>
  </si>
  <si>
    <t xml:space="preserve">CORPORATE BUSINESS UNIT OVERVIEW </t>
  </si>
  <si>
    <t>CORPORATE BUSINESS UNIT OVERVIEW</t>
  </si>
  <si>
    <r>
      <rPr>
        <b/>
        <u/>
        <sz val="14"/>
        <color indexed="8"/>
        <rFont val="Arial Narrow"/>
        <family val="2"/>
      </rPr>
      <t>GRAPHICAL REPRESENTATION OF PERFORMANCE</t>
    </r>
    <r>
      <rPr>
        <sz val="14"/>
        <color theme="1"/>
        <rFont val="Arial Narrow"/>
        <family val="2"/>
      </rPr>
      <t>: OPERATING PROJECTS</t>
    </r>
  </si>
  <si>
    <t xml:space="preserve">INTERNAL AUDIT UNIT OVERVIEW </t>
  </si>
  <si>
    <t>INTERNAL AUDIT UNIT OVERVIEW</t>
  </si>
  <si>
    <t xml:space="preserve"> OFFICE OF THE MUNICIPAL MANAGER OVERVIEW </t>
  </si>
  <si>
    <t xml:space="preserve">INTERGRATED DEVELOPMENT PLAN UNIT OVERVIEW </t>
  </si>
  <si>
    <t>INTERGRATED DEVELOPMENT PLAN UNIT OVERVIEW</t>
  </si>
  <si>
    <t xml:space="preserve">MARKETING UNIT OVERVIEW </t>
  </si>
  <si>
    <t>ANNEXURE 1 (F): FINANCE BUSINESS UNIT</t>
  </si>
  <si>
    <t>CAPITAL PROJECTS</t>
  </si>
  <si>
    <t>FINANCE BUSINESS UNIT OVERVIEW</t>
  </si>
  <si>
    <t xml:space="preserve">FINANCE BUSINESS UNIT OVERVIEW </t>
  </si>
  <si>
    <t xml:space="preserve">BUDGET &amp; TREASURY UNIT OVERVIEW </t>
  </si>
  <si>
    <t xml:space="preserve">EXPENDITURE MANAGEMENT UNIT OVERVIEW </t>
  </si>
  <si>
    <t xml:space="preserve">REVENUE MANAGEMENT UNIT OVERVIEW </t>
  </si>
  <si>
    <t xml:space="preserve">SUPPLY CHAIN MANAGEMENT UNIT OVERVIEW </t>
  </si>
  <si>
    <t>ANNEXURE 1 (G): COMMUNITY SERVICES BUSINESS UNIT</t>
  </si>
  <si>
    <t xml:space="preserve">AREA BASED MANAGEMENT UNIT OVERVIEW </t>
  </si>
  <si>
    <t xml:space="preserve">HEALTH &amp; SOCIAL SERVICES UNIT OVERVIEW </t>
  </si>
  <si>
    <r>
      <rPr>
        <b/>
        <u/>
        <sz val="14"/>
        <color indexed="8"/>
        <rFont val="Arial Narrow"/>
        <family val="2"/>
      </rPr>
      <t>GRAPHICAL REPRESENTATION OF PERFORMANCE</t>
    </r>
    <r>
      <rPr>
        <sz val="14"/>
        <color theme="1"/>
        <rFont val="Arial Narrow"/>
        <family val="2"/>
      </rPr>
      <t>: CAPITAL PROJECTS</t>
    </r>
  </si>
  <si>
    <t xml:space="preserve">COMMUNITY DEVELOPMENT UNIT OVERVIEW </t>
  </si>
  <si>
    <t xml:space="preserve">PUBLIC SAFETY &amp; DISASTER MANAGEMENT UNIT OVERVIEW </t>
  </si>
  <si>
    <t>ANNEXURE 1 (H): INFRASTRUCTURE SERVICES BUSINESS UNIT</t>
  </si>
  <si>
    <t>INFRASTRUCTURE SERVICES BUSINESS UNIT OVERVIEW</t>
  </si>
  <si>
    <t xml:space="preserve">INFRASTRUCTURE SERVICES BUSINESS UNIT OVERVIEW </t>
  </si>
  <si>
    <t xml:space="preserve">WATER &amp; SANITATION UNIT OVERVIEW </t>
  </si>
  <si>
    <t xml:space="preserve">ELECTRICITY UNIT OVERVIEW </t>
  </si>
  <si>
    <t xml:space="preserve"> FLEET MANAGEMENT UNIT OVERVIEW </t>
  </si>
  <si>
    <t xml:space="preserve">PROJECT MANAGEMENT &amp; FLEET UNIT OVERVIEW </t>
  </si>
  <si>
    <t xml:space="preserve">PROJECT MANAGEMENT UNIT OVERVIEW </t>
  </si>
  <si>
    <t xml:space="preserve">ROADS &amp; STORMWATER UNIT OVERVIEW </t>
  </si>
  <si>
    <t>ANNEXURE 1 (I): CORPORATE SERVICES BUSINESS UNIT</t>
  </si>
  <si>
    <t xml:space="preserve">SOUND GOVERNANCE UNIT OVERVIEW </t>
  </si>
  <si>
    <t xml:space="preserve">CORPORATE SERVICES BUSINESS UNIT OVERVIEW </t>
  </si>
  <si>
    <t>CORPORATESERVICES BUSINESS UNIT OVERVIEW</t>
  </si>
  <si>
    <t xml:space="preserve">LEGAL SERVICES UNIT OVERVIEW </t>
  </si>
  <si>
    <t xml:space="preserve">INFORMATION COMMUNICATION TECHNOLOGY UNIT OVERVIEW </t>
  </si>
  <si>
    <t xml:space="preserve">HUMAN RESOURCE MANAGEMENT, OCCUPATIONAL HEALTH,                                                                                                                                 ORGANIZATIONAL DEVELOPMENT &amp; SKILLS DEVELOPMENT UNIT OVERVIEW </t>
  </si>
  <si>
    <t xml:space="preserve">HRM, OCCUPATIONAL HEALTH, OD &amp; SD UNIT OVERVIEW </t>
  </si>
  <si>
    <t>ANNEXURE 1 (J): ECONOMIC DEVELOPMENT  BUSINESS UNIT</t>
  </si>
  <si>
    <t xml:space="preserve">ECONOMIC DEVELOPMENT BUSINESS UNIT OVERVIEW </t>
  </si>
  <si>
    <t xml:space="preserve">LOCAL ECONOMIC DEVELOPMENT BUSINESS UNIT OVERVIEW </t>
  </si>
  <si>
    <t>LOCAL ECONOMIC DEVELOPMENT BUSINESS UNIT OVERVIEW</t>
  </si>
  <si>
    <t xml:space="preserve"> HOUSING &amp; PLANNING UNIT OVERVIEW </t>
  </si>
  <si>
    <t xml:space="preserve">GEDI, PLANNING, ENVIRONMENTAL &amp; LICENSING UNIT OVERVIEW </t>
  </si>
  <si>
    <t xml:space="preserve">ANNEXURE 1: SDBIP 2012/2013 QUARTER 1 (JULY - SEPTEMBER 2012) PROGRESS REPORT </t>
  </si>
  <si>
    <t xml:space="preserve">SDBIP 2012/2013 QUARTER 1 (JULY - SEPTEMBER 2012) PROGRESS REPORT </t>
  </si>
  <si>
    <t xml:space="preserve">SDBIP 2012/2013 QUARTER 1 (JULY - SEPTEMBER 2012) PROGRESS REPORT 
SDBIP 2012/2013 QUARTER 1 (JULY - SEPTEMBER 2012) PROGRESS REPORT 
</t>
  </si>
  <si>
    <t xml:space="preserve">SDBIP 2012/2013 QUARTER 1 (JULY - SEPTEMBER 2012) PROGRESS REPORT 
</t>
  </si>
  <si>
    <t>6.1 LOCAL ECONOMIC DEVELOPMENT</t>
  </si>
  <si>
    <t xml:space="preserve">COMMUNITY SERVICES BUSINESS UNIT OVERVIEW </t>
  </si>
  <si>
    <t>COMMUNITY SERVICES BUSINESS UNIT OVERVIEW</t>
  </si>
  <si>
    <t>organisational rep - operating projects</t>
  </si>
  <si>
    <t>organisational rep - capital projects</t>
  </si>
  <si>
    <t>business unit rep - cbu - operating</t>
  </si>
  <si>
    <t>sub unit rep - internal audit - operating</t>
  </si>
  <si>
    <t>sub unit rep - office of the mm - operating</t>
  </si>
  <si>
    <t>sub unit rep - mayoral special projects - capital</t>
  </si>
  <si>
    <t>sub unit rep - IDP - Operating</t>
  </si>
  <si>
    <t>sub unit rep - marketing - operating</t>
  </si>
  <si>
    <t>business unit rep - finance - operating</t>
  </si>
  <si>
    <t>sub unit rep - budget &amp; treasury - operating</t>
  </si>
  <si>
    <t>sub unit rep - expenditure - operating</t>
  </si>
  <si>
    <t>sub unit rep - revenue management - operating</t>
  </si>
  <si>
    <t>sub unit rep - SCM - operating</t>
  </si>
  <si>
    <t>business unit rep - community services - operating</t>
  </si>
  <si>
    <t>business unit rep - community services - capital</t>
  </si>
  <si>
    <t>sub unit rep - ABM - operating</t>
  </si>
  <si>
    <t>sub unit rep - HSS - operating</t>
  </si>
  <si>
    <t>sub unit rep - community development - operating</t>
  </si>
  <si>
    <t>sub unit rep - community development - capital</t>
  </si>
  <si>
    <t>sub unit rep - psdm - operating</t>
  </si>
  <si>
    <t>business unit rep - ISF - operating</t>
  </si>
  <si>
    <t>business unit rep - ISF - capital</t>
  </si>
  <si>
    <t>sub unit rep - water &amp; sanitation - capital</t>
  </si>
  <si>
    <t>sub unit rep - Electricity - operating</t>
  </si>
  <si>
    <t>sub unit rep - Electricity - capital</t>
  </si>
  <si>
    <t>sub unit rep - Fleet - operating</t>
  </si>
  <si>
    <t>sub unit rep - PMU - operating</t>
  </si>
  <si>
    <t>sub unit rep - roads &amp; stormwater - capital</t>
  </si>
  <si>
    <t>business unit rep - corporate services - operating</t>
  </si>
  <si>
    <t>sub unit rep - sound governance - operating</t>
  </si>
  <si>
    <t>sub unit rep - legal - operating</t>
  </si>
  <si>
    <t>sub unit rep - ICT - operating</t>
  </si>
  <si>
    <t>sub unit rep - HRD, OCC H, SD, OD - operating</t>
  </si>
  <si>
    <t>business unit rep - economic development - operating</t>
  </si>
  <si>
    <t>sub unit rep - ED - operating</t>
  </si>
  <si>
    <t>sub unit rep - housing - operating</t>
  </si>
  <si>
    <t>sub unit rep - Gedi, EH, Plan &amp; Licensing - operating</t>
  </si>
  <si>
    <t>Capital Projects</t>
  </si>
  <si>
    <t>Operating Projects</t>
  </si>
  <si>
    <t>Colour</t>
  </si>
  <si>
    <t>Red</t>
  </si>
  <si>
    <t>Orange</t>
  </si>
  <si>
    <t>Green</t>
  </si>
  <si>
    <t>Blue</t>
  </si>
  <si>
    <t>Yellow</t>
  </si>
  <si>
    <t>Business Unit Representation - CBU 72</t>
  </si>
  <si>
    <t>Sub Unit Representation - Internal Audit 15</t>
  </si>
  <si>
    <t>Sub Unit Representation - Office of the MM - 40</t>
  </si>
  <si>
    <t>Sub Unit Representation - IDP 11</t>
  </si>
  <si>
    <t>Brown</t>
  </si>
  <si>
    <t>Sub Unit Representation - Marketing 6</t>
  </si>
  <si>
    <t>Business Unit Representation - Finance 48</t>
  </si>
  <si>
    <t>Sub Unit Representation - Budget &amp; Treasury 11</t>
  </si>
  <si>
    <t>Sub Unit Representation - expenditure management 13</t>
  </si>
  <si>
    <t>Sub Unit Representation - Revenue Management 13</t>
  </si>
  <si>
    <t>Sub Unit Representation - supply chain Management 11</t>
  </si>
  <si>
    <t>Sub Unit Representation - ABM 12</t>
  </si>
  <si>
    <t>PKS 08</t>
  </si>
  <si>
    <t>Sub Unit Representation - PSDM - 13</t>
  </si>
  <si>
    <t>Sub Unit Representation - water &amp; sanitation 14</t>
  </si>
  <si>
    <t>Sub Unit Representation - fleet 5</t>
  </si>
  <si>
    <t>Sub Unit Representation - PMU 6</t>
  </si>
  <si>
    <t>Sub Unit Representation - Electricity</t>
  </si>
  <si>
    <t>EL 12 oper</t>
  </si>
  <si>
    <t>Business Unit Representation - Corporate Services 57</t>
  </si>
  <si>
    <t>Sub Unit Representation - Sound Governance 19</t>
  </si>
  <si>
    <t>Sub Unit Representation - legal 3</t>
  </si>
  <si>
    <t>Sub Unit Representation - ICT - 7</t>
  </si>
  <si>
    <t>Sub Unit Representation - HRM, OD, SD, OC 28</t>
  </si>
  <si>
    <t>Business Unit Representation - Economic Development 38</t>
  </si>
  <si>
    <t>Sub Unit Representation - ED  12</t>
  </si>
  <si>
    <t>Sub Unit Representation -  Housing 19</t>
  </si>
  <si>
    <t>Sub Unit Representation -  GEDI etc 7</t>
  </si>
  <si>
    <t>KPI</t>
  </si>
  <si>
    <t>Comparative summary 3rd Quarter 2010/11 &amp; 2011/12</t>
  </si>
  <si>
    <t>2010/11</t>
  </si>
  <si>
    <t>2011/12</t>
  </si>
  <si>
    <t>CONTENTS PAGE</t>
  </si>
  <si>
    <t>NO.</t>
  </si>
  <si>
    <t>DESCRIPTION</t>
  </si>
  <si>
    <t>PAGE / S</t>
  </si>
  <si>
    <t>ANNEXURE 1: SDBIP 2012 / 2013 COVER PAGE</t>
  </si>
  <si>
    <t>Page 1</t>
  </si>
  <si>
    <t>ORGANIZATIONAL OVERVIEW</t>
  </si>
  <si>
    <t xml:space="preserve">Page 2 </t>
  </si>
  <si>
    <t>ANNEXURE 1 (E) - CBU COVER PAGE</t>
  </si>
  <si>
    <t>Page 3</t>
  </si>
  <si>
    <t>Page 4</t>
  </si>
  <si>
    <t>INTERNAL AUDIT OVERVIEW</t>
  </si>
  <si>
    <t>Page 5</t>
  </si>
  <si>
    <t>INTERNAL AUDIT REPORT</t>
  </si>
  <si>
    <t>OFFICE OF THE MUNICIPAL MANAGER OVERVIEW</t>
  </si>
  <si>
    <t>OFFICE OF THE MUNICIPAL MANAGER REPORT</t>
  </si>
  <si>
    <t>INTERGRATED DEVELOPMENT PLAN OVERVIEW</t>
  </si>
  <si>
    <t>Page 18</t>
  </si>
  <si>
    <t>INTERGRATED DEVELOPMENT PLAN REPORT</t>
  </si>
  <si>
    <t>Pages 19 - 20</t>
  </si>
  <si>
    <t>MARKETING OVERVIEW</t>
  </si>
  <si>
    <t>Page 21</t>
  </si>
  <si>
    <t>MARKETING REPORT</t>
  </si>
  <si>
    <t>Pages 22 - 23</t>
  </si>
  <si>
    <t>ANNEXURE 1 (F) - FINANCE COVER PAGE</t>
  </si>
  <si>
    <t>Page 24</t>
  </si>
  <si>
    <t>FINANCE OVERVIEW</t>
  </si>
  <si>
    <t>Page 25</t>
  </si>
  <si>
    <t>BUDGET &amp; TREASURY OVERVIEW</t>
  </si>
  <si>
    <t>Pages 26</t>
  </si>
  <si>
    <t>BUDGET &amp; TREASURY REPORT</t>
  </si>
  <si>
    <t>EXPENDITURE MANAGEMENT OVERVIEW</t>
  </si>
  <si>
    <t>EXPENDITURE MANAGEMENT REPORT</t>
  </si>
  <si>
    <t>REVENUE MANAGEMENT OVERVIEW</t>
  </si>
  <si>
    <t>REVENUE MANAGEMENT REPORT</t>
  </si>
  <si>
    <t>SUPPLY CHAIN MANAGEMENT OVERVIEW</t>
  </si>
  <si>
    <t>SUPPLY CHAIN MANAGEMENT REPORT</t>
  </si>
  <si>
    <t>ANNEXURE 1 (G) - COMMUNITY SERVICES COVER PAGE</t>
  </si>
  <si>
    <t>COMMUNITY SERVICES OVERVIEW</t>
  </si>
  <si>
    <t>AREA BASED MANAGEMENT OVERVIEW</t>
  </si>
  <si>
    <t>Page 42</t>
  </si>
  <si>
    <t>AREA BASED MANAGEMENT REPORT</t>
  </si>
  <si>
    <t>HEALTH &amp; SOCIAL SERVICES OVERVIEW</t>
  </si>
  <si>
    <t>HEALTH &amp; SOCIAL SERVICES REPORT</t>
  </si>
  <si>
    <t>COMMUNITY DEVELOPMENT OVERVIEW</t>
  </si>
  <si>
    <t>COMMUNITY DEVELOPMENT REPORT</t>
  </si>
  <si>
    <t>PUBLIC SAFETY ENFORCEMENT &amp; DISASTER MANAGEMENT OVERVIEW</t>
  </si>
  <si>
    <t>PUBLIC SAFETY ENFORCEMENT &amp; DISASTER MANAGEMENT REPORT</t>
  </si>
  <si>
    <t>ANNEXURE 1 (H) - INFRASTRUCTURE SERVICES COVER PAGE</t>
  </si>
  <si>
    <t>INFRASTRUCUTURE SERVICES OVERVIEW</t>
  </si>
  <si>
    <t>WATER &amp; SANITATION OVERVIEW</t>
  </si>
  <si>
    <t>WATER &amp; SANITATION REPORT</t>
  </si>
  <si>
    <t>ELECTRICITY OVERVIEW</t>
  </si>
  <si>
    <t>ELECTRICITY REPORT</t>
  </si>
  <si>
    <t>FLEET MANAGEMENT OVERVIEW</t>
  </si>
  <si>
    <t>FLEET MANAGEMENT REPORT</t>
  </si>
  <si>
    <t>PROJECT MANAGEMENT UNIT OVERVIEW</t>
  </si>
  <si>
    <t>PROJECT MANAGEMENT UNIT REPORT</t>
  </si>
  <si>
    <t>ROADS, TRANSPORTATION &amp; PUBLIC WORKS OVERVIEW</t>
  </si>
  <si>
    <t>ROADS, TRANSPORTATION &amp; PUBLIC WORKS REPORT</t>
  </si>
  <si>
    <t>ANNEXURE 1 (I) - CORPORATE SERVICES COVER PAGE</t>
  </si>
  <si>
    <t>CORPORATE SERVICES OVERVIEW</t>
  </si>
  <si>
    <t>SOUND GOVERNANCE OVERVIEW</t>
  </si>
  <si>
    <t>SOUND GOVERNANCE REPORT</t>
  </si>
  <si>
    <t>LEGAL SERVICES OVERVIEW</t>
  </si>
  <si>
    <t>LEGAL SERVICES REPORT</t>
  </si>
  <si>
    <t>INFORMATION COMMUNICATION TECHNOLOGY OVERVIEW</t>
  </si>
  <si>
    <t>INFORMATION COMMUNICATION TECHNOLOGY REPORT</t>
  </si>
  <si>
    <t>Page 88</t>
  </si>
  <si>
    <t>HUMAN RESOURCE MANAGEMENT, OCCUPATIONAL HEALTH,                                                                                                                                 ORGANIZATIONAL DEVELOPMENT &amp; SKILLS DEVELOPMENT UNIT REPORT</t>
  </si>
  <si>
    <t>ANNEXURE 1 (J) - ECONOMIC DEVELOPMENT COVER PAGE</t>
  </si>
  <si>
    <t>ECONOMIC DEVELOPMENT OVERVIEW</t>
  </si>
  <si>
    <t>LOCAL ECONOMIC DEVELOPMENT OVERVIEW</t>
  </si>
  <si>
    <t>LOCAL ECONOMIC DEVELOPMENT REPORT</t>
  </si>
  <si>
    <t xml:space="preserve">HOUSING OVERVIEW </t>
  </si>
  <si>
    <t>HOUSING REPORT</t>
  </si>
  <si>
    <t>GEDI, PLANNING, ENVIRONMENTAL &amp; LICENSING OVERVIEW</t>
  </si>
  <si>
    <t>GEDI, PLANNING, ENVIRONMENTAL &amp; LICENSING REPORT</t>
  </si>
  <si>
    <t>Cemetary &amp; crematoria by-law finalised and re-submitted to Portfolio Committee Electricity By-laws received inputs from ISF, reviewing inputs and referred to Finance for cross impact.</t>
  </si>
  <si>
    <t>Promulgation requires final publication after public comments have been considered 3 month period insufficient</t>
  </si>
  <si>
    <t xml:space="preserve">Legal procedure is prescriptive </t>
  </si>
  <si>
    <t>Draft by-law</t>
  </si>
  <si>
    <t xml:space="preserve">Suggested Fines received from the following units; 1. Environmental Health Services 2. Traffic  and Security. Forwarded to Chief Magistrate for approval.  Awaiting approval </t>
  </si>
  <si>
    <t>1. Awaiting approval from Chief Magistrate</t>
  </si>
  <si>
    <t>Follow  up with Chief Magistrate</t>
  </si>
  <si>
    <t>Correspondence with Chief Magistrate</t>
  </si>
  <si>
    <t xml:space="preserve">Seminar held for managers in Corporate &amp; Community Services </t>
  </si>
  <si>
    <t>N/a</t>
  </si>
  <si>
    <t>Seminar Documentation File and Power Point presentation</t>
  </si>
  <si>
    <t>Conveyancers instructed</t>
  </si>
  <si>
    <t>Item 28(1) cert. MEC letter to transfer land. Instruction to Conveyancers</t>
  </si>
  <si>
    <t>funding spent</t>
  </si>
  <si>
    <t>Invoices for work done</t>
  </si>
  <si>
    <t>Expropriation in progress</t>
  </si>
  <si>
    <t xml:space="preserve">MEC signed approval. LTAC's designation of properties to be expro'd in prov. gazette </t>
  </si>
  <si>
    <t xml:space="preserve">Approval by BEC only. </t>
  </si>
  <si>
    <t>BEC Report completed. Agendas of BEC.</t>
  </si>
  <si>
    <t>working with uMDM on program</t>
  </si>
  <si>
    <t>uMDM report in draft format</t>
  </si>
  <si>
    <t>priority zone 1 report completed in draft</t>
  </si>
  <si>
    <t xml:space="preserve">priority zone 1 draft report </t>
  </si>
  <si>
    <t>vehicle monitoring system</t>
  </si>
  <si>
    <t>urgent procedure stopped</t>
  </si>
  <si>
    <t>job cards</t>
  </si>
  <si>
    <t>fleet policy at EXCO</t>
  </si>
  <si>
    <t>fleet policy</t>
  </si>
  <si>
    <t>SMC approved report.</t>
  </si>
  <si>
    <t>Finance and Corporate Services have not submitted members to the committee</t>
  </si>
  <si>
    <t>mail sent to Corporate services and Finance</t>
  </si>
  <si>
    <t>report</t>
  </si>
  <si>
    <t>Agenda</t>
  </si>
  <si>
    <t xml:space="preserve">None </t>
  </si>
  <si>
    <t>Draft Council agenda 7 days befor meeting</t>
  </si>
  <si>
    <t>Draft Exco agenda to Chairpersons 7 days prior meeting</t>
  </si>
  <si>
    <t>Agenda dispatched to councillors 7 days before the mrrting</t>
  </si>
  <si>
    <t>Agenda dispatched to councillors 7 days before meeting.</t>
  </si>
  <si>
    <t>Control Sheet</t>
  </si>
  <si>
    <t>minutes</t>
  </si>
  <si>
    <t>All sent for implemtation 7 days after meeting.</t>
  </si>
  <si>
    <t>Minutes</t>
  </si>
  <si>
    <t>Meetings</t>
  </si>
  <si>
    <t>Calendar</t>
  </si>
  <si>
    <t>Consulting with ICT</t>
  </si>
  <si>
    <t>Correspondence on file</t>
  </si>
  <si>
    <t>Procedural circular sent throughout council.</t>
  </si>
  <si>
    <t>Circular on file</t>
  </si>
  <si>
    <t>Record Book</t>
  </si>
  <si>
    <r>
      <rPr>
        <sz val="9"/>
        <color indexed="8"/>
        <rFont val="Calibri"/>
        <family val="2"/>
        <scheme val="minor"/>
      </rPr>
      <t xml:space="preserve">Draft Minutes signed off without amendments </t>
    </r>
  </si>
  <si>
    <t>applicable on the last quarter june 2013</t>
  </si>
  <si>
    <t>quarterly targets as per SCM procurement plan were met.</t>
  </si>
  <si>
    <t>Procurement plan</t>
  </si>
  <si>
    <t>Policy provided for stakeholders input on 25/09/2012</t>
  </si>
  <si>
    <t>SCM Circular no 62 from NT was received on 07/09/12</t>
  </si>
  <si>
    <t>the SCM Policy has been updated as per the circular 62 it is anticipated that the policy will be submitted to MANCO on 08/10/2012</t>
  </si>
  <si>
    <t>implementation reports submitted</t>
  </si>
  <si>
    <t>all reporting reqiurements were met</t>
  </si>
  <si>
    <t>Auditors General has not yet finalised the audit</t>
  </si>
  <si>
    <t>Audit not yet finalised</t>
  </si>
  <si>
    <t xml:space="preserve">normal day to day ordering stock the target is being met however specialised items where they have to be manufactured to suits our specifications like, CDU's, redyboards, copper there are customesed with a high demand. </t>
  </si>
  <si>
    <t>it is advisable in future that BAC considers awarding the contracts in order of preference that will assist to have more than one supplier at a time, legal to assist in developing SLA's with suppliers.</t>
  </si>
  <si>
    <t>1 st quarter report submitted</t>
  </si>
  <si>
    <t>annual implementation report submitted by 31 July 2012.</t>
  </si>
  <si>
    <t>Annual Implementation report / FC resolution</t>
  </si>
  <si>
    <t>4 Quaterly report on tenders awarded submitted to Council within 10 days after the month ends</t>
  </si>
  <si>
    <t>1st Quarter report on Tenders</t>
  </si>
  <si>
    <t>Bid processing documents</t>
  </si>
  <si>
    <t>Inventory documents</t>
  </si>
  <si>
    <t>SCM documents</t>
  </si>
  <si>
    <t>Meetings held for July/August/September and minutes forwarded  to PM's</t>
  </si>
  <si>
    <t>IDP/MIG report</t>
  </si>
  <si>
    <t>Daily action plans implemented and monitored for July/August/September</t>
  </si>
  <si>
    <t>MIG Budget /IDP</t>
  </si>
  <si>
    <t xml:space="preserve">All financial issues attended to within 48hours for July/August /September </t>
  </si>
  <si>
    <t>mig Budget and IDP Document</t>
  </si>
  <si>
    <t>MIG budget and Idp Document</t>
  </si>
  <si>
    <t>3x monthly reports sent to MIG Provincial Dept for July/August/September</t>
  </si>
  <si>
    <t>MIG Budget and Idp Document</t>
  </si>
  <si>
    <t>3xMonthly Reports for July/August/September  submitted to Manco/ISPC/EXCO</t>
  </si>
  <si>
    <t>IDP/Reports</t>
  </si>
  <si>
    <t>Contract Abvertised , BEC Report been generated</t>
  </si>
  <si>
    <t>SCM Delay in tender advertsement</t>
  </si>
  <si>
    <t>Shorten Technical Evaluation Time. Undertake internal designs with the use of contract labour</t>
  </si>
  <si>
    <t xml:space="preserve">Tender Document , Advert, Tender Opening Schedule </t>
  </si>
  <si>
    <t>ROD Approved  of 22 August 2012. Bid Spec Approved and Tender Advertised.</t>
  </si>
  <si>
    <t xml:space="preserve">Bid Spec Approval, Copy of Advert. </t>
  </si>
  <si>
    <t>Contract Advertised on 10 August 2012.</t>
  </si>
  <si>
    <t>Contract Advert, Tender Closing Schedule.</t>
  </si>
  <si>
    <t xml:space="preserve">SAC Approved from 2011/2012 financial year. Construction on Water retic systems in Vulindlela. </t>
  </si>
  <si>
    <t>MIG Approved on 6 August 2012, EIA Appointed via Consultant.</t>
  </si>
  <si>
    <t>SAC Approval/Minutes</t>
  </si>
  <si>
    <t xml:space="preserve">Site prep completed and Old Reservoir Demolished, Reinforcing for Floor and 1st lift of wall </t>
  </si>
  <si>
    <t>Progress Reports/Minutes.</t>
  </si>
  <si>
    <r>
      <t xml:space="preserve">June =  50.4 % , July 2012  = 32.9 % =   August =  68.3% , </t>
    </r>
    <r>
      <rPr>
        <b/>
        <sz val="9"/>
        <color theme="1"/>
        <rFont val="Calibri"/>
        <family val="2"/>
        <scheme val="minor"/>
      </rPr>
      <t>Quarterly Average = 50.4%</t>
    </r>
  </si>
  <si>
    <t>IWA balanace on spreasheet dated 17/09/2012</t>
  </si>
  <si>
    <t>Construction, capping and top-soiling complete</t>
  </si>
  <si>
    <t>Site Meeting Minutes</t>
  </si>
  <si>
    <t>Construction of access ramps completed</t>
  </si>
  <si>
    <t>Construction of changerooms completed</t>
  </si>
  <si>
    <t>New weighbridge installed</t>
  </si>
  <si>
    <t>Leachate pump system 75% complete</t>
  </si>
  <si>
    <t>Concrete Slap Cover to be installed</t>
  </si>
  <si>
    <t>Fence and gates installed</t>
  </si>
  <si>
    <t>Perimeter and acess roads completed. Firebreak created</t>
  </si>
  <si>
    <t>Agreement approved by SMC. Summitted to IS Portfolio Committee</t>
  </si>
  <si>
    <t>Agreement to be submitted to Exco for approval</t>
  </si>
  <si>
    <t>Co-operation Agreement</t>
  </si>
  <si>
    <t>Applied to DOHS.  IA appointed</t>
  </si>
  <si>
    <t>Target met</t>
  </si>
  <si>
    <t>Correspondence</t>
  </si>
  <si>
    <t>Applied to DOHS.  Awaiting appointment of I.A.</t>
  </si>
  <si>
    <t>EIA and planning process in progress - on track</t>
  </si>
  <si>
    <t>600 sites completed</t>
  </si>
  <si>
    <t>Target exceeded</t>
  </si>
  <si>
    <t>Engineers Status Report</t>
  </si>
  <si>
    <t>20 sites completed with services</t>
  </si>
  <si>
    <t>Target Partially met</t>
  </si>
  <si>
    <t>Labour problems. Eskom powerline</t>
  </si>
  <si>
    <t>Negotiations underway with Eskom</t>
  </si>
  <si>
    <t>Not applicable</t>
  </si>
  <si>
    <t>Agreement signed, but annexure 'D' (financials) amended.</t>
  </si>
  <si>
    <t>Correspondence from DOHS</t>
  </si>
  <si>
    <t>Agreement signed</t>
  </si>
  <si>
    <t>Report to MANCO finalised by 30 September 2012</t>
  </si>
  <si>
    <t>Complicated Rates Clearance legal issues</t>
  </si>
  <si>
    <t>Fast-track approvals</t>
  </si>
  <si>
    <t>Copy of Report.</t>
  </si>
  <si>
    <t>Nil achieved</t>
  </si>
  <si>
    <t>Awaiting community meeting before repairs and maintenance.</t>
  </si>
  <si>
    <t>Council resolution.</t>
  </si>
  <si>
    <t>3% of Annual Maintenance Plan</t>
  </si>
  <si>
    <t>Funding problem. Payments from Municipal Housing Operating Account (MHOA) stopped by PDOHS.</t>
  </si>
  <si>
    <t>CFO to obtain authority from PDOHS to use the MHOZ for maintenance work on rental stock.</t>
  </si>
  <si>
    <t>PDOHS Correspondence. Works orders for work done.</t>
  </si>
  <si>
    <t>TOR being finalised by PDOHS - Report to be submitted</t>
  </si>
  <si>
    <t>PDOHS lack capacity.</t>
  </si>
  <si>
    <t>Keep regular meetings with PDOHS</t>
  </si>
  <si>
    <t>Correspondence with PDOHS.</t>
  </si>
  <si>
    <t>Training not done by NDOHS</t>
  </si>
  <si>
    <t>Continue reminders for training.</t>
  </si>
  <si>
    <t>Correspondence.</t>
  </si>
  <si>
    <t>Needs Register not in place</t>
  </si>
  <si>
    <t>Specs for advert being finalised for approval by ICT Steering Committee</t>
  </si>
  <si>
    <t>Specs for advert to be approved by ICT Steering Committee</t>
  </si>
  <si>
    <t>To next ICT Steering Committee meeting</t>
  </si>
  <si>
    <t>Draft Specs</t>
  </si>
  <si>
    <t>District Games took place on 31/08 - 1/09/12</t>
  </si>
  <si>
    <t xml:space="preserve">register of participants; </t>
  </si>
  <si>
    <t>draft report submitted for approval</t>
  </si>
  <si>
    <t>Target partially met</t>
  </si>
  <si>
    <t>draft report not approved</t>
  </si>
  <si>
    <t>draft report to be submitted in time in future</t>
  </si>
  <si>
    <t>draft report</t>
  </si>
  <si>
    <t>register of schools</t>
  </si>
  <si>
    <t>date proposed clashes with NGOs programme</t>
  </si>
  <si>
    <t>date finalised, imbizo take place 1/10</t>
  </si>
  <si>
    <t>schools</t>
  </si>
  <si>
    <t>Reed dance took place on 31/08 - 1/09/12</t>
  </si>
  <si>
    <t>draft report not submitted</t>
  </si>
  <si>
    <t>draft report to be submitted for approval</t>
  </si>
  <si>
    <t>National Prosecuting Authority confirmed dates for awareness in schools</t>
  </si>
  <si>
    <t>dates suggested initially were clashing with the programme of NPA official</t>
  </si>
  <si>
    <t>dates have been finalised</t>
  </si>
  <si>
    <t>20 participants on braille training</t>
  </si>
  <si>
    <t xml:space="preserve">contract advertised </t>
  </si>
  <si>
    <t xml:space="preserve">SCM process are complex </t>
  </si>
  <si>
    <t xml:space="preserve">SCM process to be streamlined to ensure that necessary steps are taken to ensure targets are met </t>
  </si>
  <si>
    <t xml:space="preserve">report; specs </t>
  </si>
  <si>
    <t>report to be submitted to bid spec committee</t>
  </si>
  <si>
    <t>report to be submitted in the next bid spec committee</t>
  </si>
  <si>
    <t>Report approved, request to procure was rejected by expenditure committee. To be noted the Speaker is concerned about the purchase of 18 computers intead of 37</t>
  </si>
  <si>
    <t>To be sent back to the expenditure committee with the correct information and to further request funding for another 19 computers to make a total of 37</t>
  </si>
  <si>
    <t>Speakers office</t>
  </si>
  <si>
    <t>Unavailability of monthly reporting tool for Ward Com members.</t>
  </si>
  <si>
    <t>Create monthly reporting tool for Ward Com members.</t>
  </si>
  <si>
    <t>Council Resolutions, Extracts from PFCs, SDBIP reports</t>
  </si>
  <si>
    <t xml:space="preserve">1st Quarterly Report </t>
  </si>
  <si>
    <t xml:space="preserve">AG Receipt of acknowledgement of APR 2011/2012 </t>
  </si>
  <si>
    <t>FC Resolution</t>
  </si>
  <si>
    <t>Annual Performance Management Policy Framework adopted by Council 26/09/2012</t>
  </si>
  <si>
    <t>Performance Agreements published on Website</t>
  </si>
  <si>
    <t>E-mail from ICT indicating PA's have been uploaded onto Municipal Website</t>
  </si>
  <si>
    <t>Establishment of Evaluation Panels has not been concluded</t>
  </si>
  <si>
    <t>Establishment of evaluation panels to be concluded and assessments to be conducted</t>
  </si>
  <si>
    <t>14% of meters read</t>
  </si>
  <si>
    <t>No meter reading contract or meter readers in place</t>
  </si>
  <si>
    <t>Employ meter readers</t>
  </si>
  <si>
    <t>Meter reading stats</t>
  </si>
  <si>
    <t>90% accurate billings iro names</t>
  </si>
  <si>
    <t>Billing stats</t>
  </si>
  <si>
    <t>83% debt collection</t>
  </si>
  <si>
    <t>Lack of human resources</t>
  </si>
  <si>
    <t>Expand the credit control section</t>
  </si>
  <si>
    <t>5000 consumers reached</t>
  </si>
  <si>
    <t>Credit Extensions and Revenue stats</t>
  </si>
  <si>
    <t>Billing Stats</t>
  </si>
  <si>
    <t>Draft document in progress.</t>
  </si>
  <si>
    <t>95 % of Invoices be paid within 30 days of invoice</t>
  </si>
  <si>
    <t>Invoices</t>
  </si>
  <si>
    <t>Expenditure Committee Approval</t>
  </si>
  <si>
    <t>Assessors Reports</t>
  </si>
  <si>
    <t>All Claims have legal opinion and assessor report.</t>
  </si>
  <si>
    <t>Legal report</t>
  </si>
  <si>
    <t>Reports</t>
  </si>
  <si>
    <t>Fund transfer done.</t>
  </si>
  <si>
    <t>Bank A/C</t>
  </si>
  <si>
    <t>3 payments per month.</t>
  </si>
  <si>
    <t>Payroll</t>
  </si>
  <si>
    <t>25% of new staff verified</t>
  </si>
  <si>
    <t>25 % of new staff verified.</t>
  </si>
  <si>
    <t>Staff File</t>
  </si>
  <si>
    <t>100% compliance</t>
  </si>
  <si>
    <t>Review of Financial Regulations by October 2012</t>
  </si>
  <si>
    <t>Bid Spec</t>
  </si>
  <si>
    <t>Leave Balances</t>
  </si>
  <si>
    <t xml:space="preserve">Council resolution available </t>
  </si>
  <si>
    <t xml:space="preserve">Quarter is not yet over at time of reporting </t>
  </si>
  <si>
    <t>2 x monthly reports  produced within 10 days after the month ends</t>
  </si>
  <si>
    <t>Section 71 Reports</t>
  </si>
  <si>
    <t>AG letter of Receipt</t>
  </si>
  <si>
    <t>2. Submit Annual Financial Statements to the Auditor General by 31 August 2012</t>
  </si>
  <si>
    <t>Quotations obtained from Suppliers</t>
  </si>
  <si>
    <t xml:space="preserve">Delays with payment of suppliers for plants and gravel materials has affected internal team doing preparation of roads prior to placement of black-base. </t>
  </si>
  <si>
    <t>Fast-tracking preparations programme</t>
  </si>
  <si>
    <t>Design completed Spec approved. Tender advertised on 13/9/12</t>
  </si>
  <si>
    <t>Copy of Advert</t>
  </si>
  <si>
    <t>Specification approved and tender advertised on 13/9/12</t>
  </si>
  <si>
    <t>The Department intended using annual supply contract but reverted to tender process not overload the Annual Contract with work</t>
  </si>
  <si>
    <t>The process was fast-tracked hence the tender has been advertised already.</t>
  </si>
  <si>
    <t>Copy of the advert</t>
  </si>
  <si>
    <t>Tender advertised on 6/9/12</t>
  </si>
  <si>
    <t>Copy of advert</t>
  </si>
  <si>
    <t>Upgraded of 3.25 km gravel road into all weather access by 30 September 2012.</t>
  </si>
  <si>
    <t>Completed 3.25km of D1128 Road</t>
  </si>
  <si>
    <t>Completion Certificate</t>
  </si>
  <si>
    <t>Design report completed</t>
  </si>
  <si>
    <t>Copy of the report</t>
  </si>
  <si>
    <t>Quotations obtained Annual Supply Contract. Contractor moved on site in early Sept'12.</t>
  </si>
  <si>
    <t>Copy of Orders.</t>
  </si>
  <si>
    <t>Quotation developed</t>
  </si>
  <si>
    <t>The development has increased along this road and affects the proposed discharge of run-off design</t>
  </si>
  <si>
    <t>Specifications had to be changed to conform to the reality on the ground</t>
  </si>
  <si>
    <t>Copy of quotation</t>
  </si>
  <si>
    <t>Programmed developed. Quotation awaited</t>
  </si>
  <si>
    <t xml:space="preserve">Programme - List of roads to apply black-base. </t>
  </si>
  <si>
    <t>Quotations from Annual Supply Contractor in place and orders issued.</t>
  </si>
  <si>
    <t xml:space="preserve">Interchangeable challenges with payment of the suppliers for plant and materials within 30 days affects roads preparation programme. There is currently an inherent delay of a month in this programme. The inclement weather has creeped in to affect the programme as well. </t>
  </si>
  <si>
    <t>Ensure that Suppliers are paid on time to avoid the pulling out plant or refusing to deliver materials. To increase production on sunny days.</t>
  </si>
  <si>
    <t>Copies of Orders</t>
  </si>
  <si>
    <t>Specification compiled and await to serve at BSC due to backlog.</t>
  </si>
  <si>
    <t>The were delays at BSC in terms of outstanding items to process</t>
  </si>
  <si>
    <t>Once the Spec is approved, a qualified panel of BAC approved consultant will be used to price tender within 7 days. This will shorten the conventional SCM process.</t>
  </si>
  <si>
    <t>Draft Spec</t>
  </si>
  <si>
    <t>Spec submitted to BSC and delayed to serve by two weeks because of the backlog the Committee has/ had.</t>
  </si>
  <si>
    <t>Delays a BSC</t>
  </si>
  <si>
    <t>The Chairman requested to table the report in the last week of Sept'12.</t>
  </si>
  <si>
    <t xml:space="preserve">Design completed. Quotations in place and orders issued. </t>
  </si>
  <si>
    <t>Quotations for storm-water are requested.</t>
  </si>
  <si>
    <t>It was discovered that although the road was short but the stormwater run-off when the road is surfaced may cause flooding of properties.</t>
  </si>
  <si>
    <t>Fast-track installation of storm-water then bring the Annual Supply Contractor to place the black-base.</t>
  </si>
  <si>
    <t>Quotations</t>
  </si>
  <si>
    <t>Quotations in place and orders issued</t>
  </si>
  <si>
    <t>Quotations requested from Annual Supplier</t>
  </si>
  <si>
    <t>The contractor currently at Hanniville where labour issues have delayed the contractor by two weeks</t>
  </si>
  <si>
    <t>Negotiation being accelerated</t>
  </si>
  <si>
    <t>additional lanes completed except for lanes over Dorpspruit Bridge.</t>
  </si>
  <si>
    <t>Payment certificate</t>
  </si>
  <si>
    <t>Desing compelted.  Spec awiaits to serve at BSC.</t>
  </si>
  <si>
    <t>Delays at BSC</t>
  </si>
  <si>
    <t>To utilise the database of contractors advertised in August for road, stormwater and associated construciton to quote wihin 14 days.  This will avoid long SCM process.</t>
  </si>
  <si>
    <t>Design and Draft spec.</t>
  </si>
  <si>
    <t>Spec served at BSC and stood down. Spec to serve again before end of Sept'12.</t>
  </si>
  <si>
    <t>Delays with the specificationf rom Community Services</t>
  </si>
  <si>
    <t>To be resubmitted to BSC within a week.  Optionf or proposal route opted to avoid specifying certain brands.</t>
  </si>
  <si>
    <t>Quotation Spec approved. Most quotes priced by contractors / panel of service providers</t>
  </si>
  <si>
    <t>Tenders closed for adjudication</t>
  </si>
  <si>
    <t>Spec awaits MM's approval for more than a month</t>
  </si>
  <si>
    <t>MM requested to discuss the spec. A slot for discussion has not been obtained in his diary</t>
  </si>
  <si>
    <t>To request MoMM to intervene otherwise more delay is eminent.</t>
  </si>
  <si>
    <t xml:space="preserve">Base Data  collection and analysis 95% complete. </t>
  </si>
  <si>
    <t>Delayed completion of Household Travel Surveys due to bad weather conditions.</t>
  </si>
  <si>
    <t xml:space="preserve">Complete Data Collection and analysis by 30th  November 2012 </t>
  </si>
  <si>
    <t xml:space="preserve">Revised  Programme </t>
  </si>
  <si>
    <t>Tenders closed for the second time for adjudication</t>
  </si>
  <si>
    <t>The tender was advertised in June 2012 in a 80/20 points system. However, all tenders came above R1.0m. BEC resolved to re-advertised.</t>
  </si>
  <si>
    <t>The tender was re-advertised in August'12. It has now closed for the second time around for adjudication to be expedited.</t>
  </si>
  <si>
    <t>BEC Resolution and re-advert.</t>
  </si>
  <si>
    <t>relocation of water main not completed due to shortage of materials. Roadwoks 65% completed</t>
  </si>
  <si>
    <t>100% earthworks completed.</t>
  </si>
  <si>
    <t>The structure and finishes are estimated to be 75% completed.</t>
  </si>
  <si>
    <t>The contractor has abandoned site. A letter to return to site was issued and ignored until a final letter of termination was issued.</t>
  </si>
  <si>
    <t>A new contractor to complete the works to be appointed. Measurements of outstanding works have to be quantified and costed. New tender documents have to be developed for BSC and advertising. Obviously cost will increase due to new P&amp;G's, extended construction time and supervision, etc.</t>
  </si>
  <si>
    <t>Supplier Quotations</t>
  </si>
  <si>
    <t>Advert</t>
  </si>
  <si>
    <t>Earthwork Documents</t>
  </si>
  <si>
    <t>Draft Corporate Identity Manual approved by SMC.</t>
  </si>
  <si>
    <t>Draft.</t>
  </si>
  <si>
    <t>Draft in progress.</t>
  </si>
  <si>
    <t>Inputs delayed</t>
  </si>
  <si>
    <t>follow up on inputs</t>
  </si>
  <si>
    <t>50 000 Copies of Municipal Newspaper printed and distributed Monthly.</t>
  </si>
  <si>
    <t>Documents circulated to party whips.</t>
  </si>
  <si>
    <t>Target partially Met</t>
  </si>
  <si>
    <t>Delayed response from parties.</t>
  </si>
  <si>
    <t xml:space="preserve">Established Communications Forum by 30/09/12 </t>
  </si>
  <si>
    <t>Terms of Reference for MCF approved by SMC</t>
  </si>
  <si>
    <t>Delayed process of Terms of Reference</t>
  </si>
  <si>
    <t>MCF Will be established by 31/10/12</t>
  </si>
  <si>
    <t>Checklist updated and SCM informed.</t>
  </si>
  <si>
    <t>Documents unavailable for uploading</t>
  </si>
  <si>
    <t>Resolution by SMC FOR SUBMISIION BY 08/10/12</t>
  </si>
  <si>
    <t>Draft Marketing Strategy</t>
  </si>
  <si>
    <t>Copy of Monthly Municipal Newspapers</t>
  </si>
  <si>
    <t>ICT Charter submitted to MANCO on the 13/09/2012. Awaiting submission to EXCO.</t>
  </si>
  <si>
    <t>Awaiting appointment of PM:ICT</t>
  </si>
  <si>
    <t>MSP and ICT Charter Report - Dated 13/09/2012</t>
  </si>
  <si>
    <t>One ICT Steercom meeting held in July 2012. No meeting held during August 2012.</t>
  </si>
  <si>
    <t>No PM:ICT during August 2012</t>
  </si>
  <si>
    <t>New PM:ICT appointed in Septmber 2012. The next ICT steercom is scheduled for the 28/09/2012</t>
  </si>
  <si>
    <t>The submisson for the policies has been drafted and awaiting submission to MANCO on the 01/10/2012</t>
  </si>
  <si>
    <t>The submission was late and no time for signatories</t>
  </si>
  <si>
    <t>The policies will be submitted to the next MANCO meeting which will be on the 01/10/2012</t>
  </si>
  <si>
    <t>The submisson for the Standard Operating Procedures has been drafted and awaiting submission to MANCO on the 01/10/2012</t>
  </si>
  <si>
    <t>The submission was late and no time for signatorie</t>
  </si>
  <si>
    <t>The Standard Operating Procedures will be submitted to the next MANCO meeting which will be on the 01/10/2012</t>
  </si>
  <si>
    <t>Minutes of Meeting</t>
  </si>
  <si>
    <t>Draft Policies</t>
  </si>
  <si>
    <t>Draft SOP</t>
  </si>
  <si>
    <t>Draft Functional organogram costed</t>
  </si>
  <si>
    <t>Non Approval by council</t>
  </si>
  <si>
    <t>Approval of structure</t>
  </si>
  <si>
    <t>Draft Structure</t>
  </si>
  <si>
    <t>Draft Charter</t>
  </si>
  <si>
    <t>Draft Strategy submitted to MANCO</t>
  </si>
  <si>
    <t>Draft Strategy</t>
  </si>
  <si>
    <t>Exit interviews to be conducted by HRSSM's. Interview questionairre and process developed. DMM's have identified Scarce Skills.  1 Quarterly report</t>
  </si>
  <si>
    <t>Intervie Questionairre/ Quarterly Report</t>
  </si>
  <si>
    <t>Equity Report</t>
  </si>
  <si>
    <t>Finance only to hand over leave on 31 September 2012. No overtime module - report submitted to manco</t>
  </si>
  <si>
    <t>Report</t>
  </si>
  <si>
    <t>Appointment of Training Providers with SCM.</t>
  </si>
  <si>
    <t>Delayed process in the appointment of training providers.</t>
  </si>
  <si>
    <t>Monitoring and follow up of Reports</t>
  </si>
  <si>
    <t>Approved Expenditure Reports</t>
  </si>
  <si>
    <t>Procurement Documentation</t>
  </si>
  <si>
    <t>Community Needs Schedule.  Training registers</t>
  </si>
  <si>
    <t>Councillors Needs schedule</t>
  </si>
  <si>
    <t>BU Needs Schedule</t>
  </si>
  <si>
    <t>Critical ans Scarce Skills Assessments</t>
  </si>
  <si>
    <t>Skills Assessments</t>
  </si>
  <si>
    <t>Report submitted to MANCO. Planning Concluded</t>
  </si>
  <si>
    <t>Database</t>
  </si>
  <si>
    <t>Medical files</t>
  </si>
  <si>
    <t>Risk Database</t>
  </si>
  <si>
    <t>Risk Assessment Register</t>
  </si>
  <si>
    <t>KPA's mapped/ Processes identified</t>
  </si>
  <si>
    <t>Vague processes</t>
  </si>
  <si>
    <t>Strategic planning sessions in units</t>
  </si>
  <si>
    <t>KPA Database</t>
  </si>
  <si>
    <t>Report submitted to DMM:CS to advertise for appointment of Training Provider.</t>
  </si>
  <si>
    <t>Took over project from Speakers Office on 28 August 2012.</t>
  </si>
  <si>
    <t>Proper Planning</t>
  </si>
  <si>
    <t>Report to appoint training provider</t>
  </si>
  <si>
    <t>In Progress</t>
  </si>
  <si>
    <t>target partially met</t>
  </si>
  <si>
    <t>customer driven</t>
  </si>
  <si>
    <t>works order and completed job cards</t>
  </si>
  <si>
    <t>design</t>
  </si>
  <si>
    <t>This project is now been undertaken by IDT</t>
  </si>
  <si>
    <t>IDT design documents</t>
  </si>
  <si>
    <t>assessment of sites</t>
  </si>
  <si>
    <t>This work is now  been undertaken by IDT</t>
  </si>
  <si>
    <t>IDT documents</t>
  </si>
  <si>
    <t>orders placed , awaiting delivery and 5 replaced( previous year order)</t>
  </si>
  <si>
    <t>target exceeded</t>
  </si>
  <si>
    <t>Electricity records</t>
  </si>
  <si>
    <t>orders placed , awaiting delivery and 2 replaced</t>
  </si>
  <si>
    <t>awaiting delivery</t>
  </si>
  <si>
    <t>target met</t>
  </si>
  <si>
    <t>nil achieved</t>
  </si>
  <si>
    <t>presently  attending to street light faults.</t>
  </si>
  <si>
    <t>Engage contractors</t>
  </si>
  <si>
    <t>construction</t>
  </si>
  <si>
    <t>Contractors progress report</t>
  </si>
  <si>
    <t>testing of protection relays and CT's. On site training of staff</t>
  </si>
  <si>
    <t>data collection</t>
  </si>
  <si>
    <t>orders placed</t>
  </si>
  <si>
    <t>Orders</t>
  </si>
  <si>
    <t>Data Collection Records</t>
  </si>
  <si>
    <t>1-18,20 &amp;23</t>
  </si>
  <si>
    <t>PPP Approved by Manco &amp; portfolio committee</t>
  </si>
  <si>
    <t xml:space="preserve">Community Plan </t>
  </si>
  <si>
    <t>67 queries submitted to depts 60 fixed within 20 days</t>
  </si>
  <si>
    <t>Strategy Developed</t>
  </si>
  <si>
    <t>CBD File</t>
  </si>
  <si>
    <t>Programmed developed</t>
  </si>
  <si>
    <t>Community Part File</t>
  </si>
  <si>
    <t xml:space="preserve">37 Wards audits completed in August </t>
  </si>
  <si>
    <t>Ward audits 37 file</t>
  </si>
  <si>
    <t xml:space="preserve">Tool developed in August </t>
  </si>
  <si>
    <t>Tool for monitoring f.war room file</t>
  </si>
  <si>
    <t>Only 11 Councillors requested loud hailing for schedlued Community meeting</t>
  </si>
  <si>
    <t>First Draft rural development strategy developed</t>
  </si>
  <si>
    <t xml:space="preserve">Rural Development file </t>
  </si>
  <si>
    <t>Boundaries reviewed</t>
  </si>
  <si>
    <t>ABM Boundaries file</t>
  </si>
  <si>
    <t>31 Reports produced</t>
  </si>
  <si>
    <t>Spreadsheet of Complaints</t>
  </si>
  <si>
    <t>War Rooms Reports</t>
  </si>
  <si>
    <t>3 Counselling Courses Conducted</t>
  </si>
  <si>
    <t>Counselling Course Register</t>
  </si>
  <si>
    <t>1 Peer Education Training Conducted</t>
  </si>
  <si>
    <t>Peer Educator Register</t>
  </si>
  <si>
    <t>2 Community Awareness campaigns conducted</t>
  </si>
  <si>
    <t>Community Awareness Attendance Register</t>
  </si>
  <si>
    <t>Additional 8 Wards with condom distribution outlets</t>
  </si>
  <si>
    <t>Assistance from NGO (CDOP)</t>
  </si>
  <si>
    <t>HIV &amp; AIDS Register</t>
  </si>
  <si>
    <t>1 LAC meeting held</t>
  </si>
  <si>
    <t>LAC Minutes</t>
  </si>
  <si>
    <t>No training conducted</t>
  </si>
  <si>
    <t>Difficulty encountered in arranging training</t>
  </si>
  <si>
    <t>Assistance rquested from the Office of the Speaker</t>
  </si>
  <si>
    <t>Correspondence to the Office of the Speaker</t>
  </si>
  <si>
    <t>0 Additional Ward AIDS Committees fully functional</t>
  </si>
  <si>
    <t>Dependent on the training of Councillors</t>
  </si>
  <si>
    <t>Secure assistance from the Office of the Speaker</t>
  </si>
  <si>
    <t>Adopted Ward AIDS Strategy by the 30 September 2012</t>
  </si>
  <si>
    <t>Draft Strategy Report presented at Portfolio Committee 18.09.2012</t>
  </si>
  <si>
    <t>New process followed</t>
  </si>
  <si>
    <t>Follow the Council Committee system</t>
  </si>
  <si>
    <t>Draft Srtategy Document</t>
  </si>
  <si>
    <t>Await adoption of Strategy</t>
  </si>
  <si>
    <t>Draft Strategy Document</t>
  </si>
  <si>
    <t>Property Files</t>
  </si>
  <si>
    <t>292 samples taken weekly on a rotation</t>
  </si>
  <si>
    <t>Sampling File</t>
  </si>
  <si>
    <t>394 Premises inspected</t>
  </si>
  <si>
    <t>Focus has been on the surveillance of permisese hence the reason for the short fall</t>
  </si>
  <si>
    <t>Planned inspections to be conducted to meet targets</t>
  </si>
  <si>
    <t>130 food &amp; 130 swabs taken / analysed</t>
  </si>
  <si>
    <t>Sampling Files</t>
  </si>
  <si>
    <t>311 sites baited</t>
  </si>
  <si>
    <t>Vector Control file</t>
  </si>
  <si>
    <t>100% of 121 complaints investigated within turnaround time of 1 to 5 ays</t>
  </si>
  <si>
    <t>Complaints File</t>
  </si>
  <si>
    <t>142 Inspections / Registrations</t>
  </si>
  <si>
    <t>Health Care Risk Waste File</t>
  </si>
  <si>
    <t>436 Inspections</t>
  </si>
  <si>
    <t>110 Inspections /Registrations</t>
  </si>
  <si>
    <t>Places of Care Files</t>
  </si>
  <si>
    <t>11 Inspections / Registrations</t>
  </si>
  <si>
    <t>Funeral Undertaker Files</t>
  </si>
  <si>
    <t>613 Premises</t>
  </si>
  <si>
    <t>100% of 52 notification investigations within a turnaround of 1 to 5 days</t>
  </si>
  <si>
    <t>Communicable Diseases Control File</t>
  </si>
  <si>
    <t>67 Health Education ? Promotion programs</t>
  </si>
  <si>
    <t>Health Education  File</t>
  </si>
  <si>
    <t>100% of 171  notices &amp; 8 summonses issued when contraventions occured</t>
  </si>
  <si>
    <t>Daily File/ Property Files &amp; Prosecution Register</t>
  </si>
  <si>
    <r>
      <t xml:space="preserve">300 </t>
    </r>
    <r>
      <rPr>
        <b/>
        <sz val="9"/>
        <color indexed="8"/>
        <rFont val="Calibri"/>
        <family val="2"/>
        <scheme val="minor"/>
      </rPr>
      <t>(</t>
    </r>
    <r>
      <rPr>
        <sz val="9"/>
        <color indexed="8"/>
        <rFont val="Calibri"/>
        <family val="2"/>
        <scheme val="minor"/>
      </rPr>
      <t>100 sites baited, treated monthly</t>
    </r>
    <r>
      <rPr>
        <b/>
        <sz val="9"/>
        <color indexed="8"/>
        <rFont val="Calibri"/>
        <family val="2"/>
        <scheme val="minor"/>
      </rPr>
      <t>)</t>
    </r>
  </si>
  <si>
    <r>
      <t xml:space="preserve">120 </t>
    </r>
    <r>
      <rPr>
        <b/>
        <sz val="9"/>
        <color indexed="8"/>
        <rFont val="Calibri"/>
        <family val="2"/>
        <scheme val="minor"/>
      </rPr>
      <t>(</t>
    </r>
    <r>
      <rPr>
        <sz val="9"/>
        <color indexed="8"/>
        <rFont val="Calibri"/>
        <family val="2"/>
        <scheme val="minor"/>
      </rPr>
      <t>40 Inspections/ Registrations monthly</t>
    </r>
    <r>
      <rPr>
        <b/>
        <sz val="9"/>
        <color indexed="8"/>
        <rFont val="Calibri"/>
        <family val="2"/>
        <scheme val="minor"/>
      </rPr>
      <t>)</t>
    </r>
  </si>
  <si>
    <r>
      <t>420</t>
    </r>
    <r>
      <rPr>
        <b/>
        <sz val="9"/>
        <color indexed="8"/>
        <rFont val="Calibri"/>
        <family val="2"/>
        <scheme val="minor"/>
      </rPr>
      <t xml:space="preserve"> (</t>
    </r>
    <r>
      <rPr>
        <sz val="9"/>
        <color indexed="8"/>
        <rFont val="Calibri"/>
        <family val="2"/>
        <scheme val="minor"/>
      </rPr>
      <t>140 Inspections monthly</t>
    </r>
    <r>
      <rPr>
        <b/>
        <sz val="9"/>
        <color indexed="8"/>
        <rFont val="Calibri"/>
        <family val="2"/>
        <scheme val="minor"/>
      </rPr>
      <t>)</t>
    </r>
  </si>
  <si>
    <r>
      <t xml:space="preserve">60 </t>
    </r>
    <r>
      <rPr>
        <b/>
        <sz val="9"/>
        <color indexed="8"/>
        <rFont val="Calibri"/>
        <family val="2"/>
        <scheme val="minor"/>
      </rPr>
      <t>(</t>
    </r>
    <r>
      <rPr>
        <sz val="9"/>
        <color indexed="8"/>
        <rFont val="Calibri"/>
        <family val="2"/>
        <scheme val="minor"/>
      </rPr>
      <t>20 Inspections/ Registrations monthly</t>
    </r>
    <r>
      <rPr>
        <b/>
        <sz val="9"/>
        <color indexed="8"/>
        <rFont val="Calibri"/>
        <family val="2"/>
        <scheme val="minor"/>
      </rPr>
      <t>)</t>
    </r>
  </si>
  <si>
    <t>Assessment Completed</t>
  </si>
  <si>
    <t xml:space="preserve">Assessment Plan </t>
  </si>
  <si>
    <t xml:space="preserve">Report sent B.A.C </t>
  </si>
  <si>
    <t>Waiting for grant funding from Province</t>
  </si>
  <si>
    <t>Report to BAC</t>
  </si>
  <si>
    <t>2 x Art Exhibitions Completed</t>
  </si>
  <si>
    <t>Schedule for Exhibitions</t>
  </si>
  <si>
    <t xml:space="preserve">Ad hoc cutting playlots and openspaces </t>
  </si>
  <si>
    <t xml:space="preserve">Grass cuttig seasons start in October </t>
  </si>
  <si>
    <t xml:space="preserve">Grasscutting Programme  , Performance Monitoring Template </t>
  </si>
  <si>
    <t xml:space="preserve">Concept Design </t>
  </si>
  <si>
    <t>Concept Document</t>
  </si>
  <si>
    <t xml:space="preserve">Business Plan </t>
  </si>
  <si>
    <t xml:space="preserve">10 traffic islands and main entrances landscaped and maintained </t>
  </si>
  <si>
    <t>10 Traffic islands maintained but not landscaped</t>
  </si>
  <si>
    <t xml:space="preserve"> SCM approval for purchasing of seedling  </t>
  </si>
  <si>
    <t>Report submitted to Manco</t>
  </si>
  <si>
    <t xml:space="preserve">Maintenance Plan </t>
  </si>
  <si>
    <t>Master Plan for Halls document</t>
  </si>
  <si>
    <t>Assessment Plan</t>
  </si>
  <si>
    <t>Master Plan document for Sports facilities</t>
  </si>
  <si>
    <t>Analysis of National Sport &amp; Recreation Plan</t>
  </si>
  <si>
    <t>Coaching Framework Policy</t>
  </si>
  <si>
    <t xml:space="preserve">Msunduzi Sport &amp; Recreation Strategy Document </t>
  </si>
  <si>
    <t xml:space="preserve">Payment certificate </t>
  </si>
  <si>
    <t>Report to Manco on Playhouse visit</t>
  </si>
  <si>
    <t xml:space="preserve">Specification </t>
  </si>
  <si>
    <t>Sent to IS for implementation</t>
  </si>
  <si>
    <t>Specification Doucment</t>
  </si>
  <si>
    <t xml:space="preserve">Perimeter mapping </t>
  </si>
  <si>
    <t>Waiting for the surveyor to survey the cemeteries</t>
  </si>
  <si>
    <t>Perimeter Maps for Msunduzi Cemetery</t>
  </si>
  <si>
    <t xml:space="preserve">Analysis of SRK document </t>
  </si>
  <si>
    <t>Draft Sector Plan</t>
  </si>
  <si>
    <t xml:space="preserve">Completion of Master Plan </t>
  </si>
  <si>
    <t>Master Plan for Sports facilities and Halls</t>
  </si>
  <si>
    <t>Report submitted to Manco ,  Resolution changed</t>
  </si>
  <si>
    <t>Report submitted to Manco resolution changed</t>
  </si>
  <si>
    <t xml:space="preserve">Task Team to present by 2nd qaurter  </t>
  </si>
  <si>
    <t>Presentation by eThekwini Municiplaity</t>
  </si>
  <si>
    <t>Cadistrals information</t>
  </si>
  <si>
    <t>Cadistral Document</t>
  </si>
  <si>
    <t>5796 business done</t>
  </si>
  <si>
    <t>Industrial &amp; Commercial Business Document</t>
  </si>
  <si>
    <t>300kms done</t>
  </si>
  <si>
    <t>CBD Maps and Measurements</t>
  </si>
  <si>
    <t>8 Garden Sites serviced</t>
  </si>
  <si>
    <t>Dail Sechedule for Garden Sites</t>
  </si>
  <si>
    <t>Draft Report recommends closure of five sites</t>
  </si>
  <si>
    <t>Changes to orginial plan recommemded</t>
  </si>
  <si>
    <t>change plan</t>
  </si>
  <si>
    <t>Report sent to Management Committee</t>
  </si>
  <si>
    <t xml:space="preserve">50% Quantified </t>
  </si>
  <si>
    <t>Images not included</t>
  </si>
  <si>
    <t>illegal Dumping with images</t>
  </si>
  <si>
    <t>Document with images on illegal Dumping</t>
  </si>
  <si>
    <t>25 Education and Awareness</t>
  </si>
  <si>
    <t>KPCA Report</t>
  </si>
  <si>
    <t xml:space="preserve">Report sent to Manco </t>
  </si>
  <si>
    <t>Report sent awaiting Finance</t>
  </si>
  <si>
    <t>Manco Report , Mpact , Central Waste Stats</t>
  </si>
  <si>
    <t>No progress to date</t>
  </si>
  <si>
    <t xml:space="preserve">Proposed Structure not implemented </t>
  </si>
  <si>
    <t>Sourcing Potential Waste Officer within Council Structure</t>
  </si>
  <si>
    <t>Draft Report</t>
  </si>
  <si>
    <t>Service Daily</t>
  </si>
  <si>
    <t>Daily Schedule</t>
  </si>
  <si>
    <t>First Draft complied by 31/08/2012</t>
  </si>
  <si>
    <t>ISF preparing actual costings</t>
  </si>
  <si>
    <t>Bus Plan</t>
  </si>
  <si>
    <t xml:space="preserve">Costing of containers and park homes 50% done </t>
  </si>
  <si>
    <t xml:space="preserve">Awaiting costing from supplier of park homes </t>
  </si>
  <si>
    <t>Follow up in writing by 15.10.2012</t>
  </si>
  <si>
    <t>costing documents at Fire</t>
  </si>
  <si>
    <t>80 inspections</t>
  </si>
  <si>
    <t>59 inspections</t>
  </si>
  <si>
    <t>Due to operational responsibility target could not be met  (21 short)</t>
  </si>
  <si>
    <t>To meet target next quarter</t>
  </si>
  <si>
    <t>daily KPI log</t>
  </si>
  <si>
    <t>4 visitations</t>
  </si>
  <si>
    <t>17 BFLS presentations (12 schools)</t>
  </si>
  <si>
    <t>Operational responsibilities, staff on maternity leave</t>
  </si>
  <si>
    <t>Target to be met in next quarter</t>
  </si>
  <si>
    <t>Wards Consultations completed by 30/09/12</t>
  </si>
  <si>
    <t>attendance register</t>
  </si>
  <si>
    <t xml:space="preserve">100% of Wards </t>
  </si>
  <si>
    <t xml:space="preserve">nil </t>
  </si>
  <si>
    <t>Exco resolution</t>
  </si>
  <si>
    <t>Strategic plan submitted 19.09.2012</t>
  </si>
  <si>
    <t xml:space="preserve">awaiting 
approval
for 
strategic plan </t>
  </si>
  <si>
    <t>strategic plan report</t>
  </si>
  <si>
    <t>Compiled First draft Business Plan 30/09/12</t>
  </si>
  <si>
    <t>Draft plan
submitted</t>
  </si>
  <si>
    <t>Awaiting training schedule from Dbn Metro Training Accademy</t>
  </si>
  <si>
    <t>written to SAPS to schedule a date.</t>
  </si>
  <si>
    <t xml:space="preserve">Follow up in writing with Dbn Metro Training Academy </t>
  </si>
  <si>
    <t>documents with skills development</t>
  </si>
  <si>
    <t>Filed at Traffic</t>
  </si>
  <si>
    <t>Draft Plan Submited for Aproval</t>
  </si>
  <si>
    <t>Done simultaneously assessment workshop</t>
  </si>
  <si>
    <t>SAPS conducted 40% fire arm audit</t>
  </si>
  <si>
    <t xml:space="preserve">Awaiting response from SAPS </t>
  </si>
  <si>
    <t>To conduct Internal Audit</t>
  </si>
  <si>
    <t>SAPS got documents</t>
  </si>
  <si>
    <t xml:space="preserve">32 Sessions conducted </t>
  </si>
  <si>
    <t>44 daily, 8 weekly, 2 monthly, 0 quarterly report produced</t>
  </si>
  <si>
    <t>The month has yet to end</t>
  </si>
  <si>
    <t>Reports to be produced within 10 day after the month end.</t>
  </si>
  <si>
    <t>Budget PM appointed on the 1/09/2012</t>
  </si>
  <si>
    <t>Policy/procedure to be developed and approved</t>
  </si>
  <si>
    <t>Reports for the 1st 2 months have been produced</t>
  </si>
  <si>
    <t>1000 job opportunities already achieved</t>
  </si>
  <si>
    <t>CWP report</t>
  </si>
  <si>
    <t>Awaiting document</t>
  </si>
  <si>
    <t>Set up consultative meeting with the DEDT and COGTA.</t>
  </si>
  <si>
    <t>CMRA document</t>
  </si>
  <si>
    <t>Briefing meeting with MM and Mayor held. Task Team established. Volunteers being recruited</t>
  </si>
  <si>
    <t>Waiting for briefing meeting</t>
  </si>
  <si>
    <t>Complete recruitment of volunteers, and facilitate training</t>
  </si>
  <si>
    <t>Initation to briefing meeting</t>
  </si>
  <si>
    <t>2 co-operatives registered</t>
  </si>
  <si>
    <t>Registration documents</t>
  </si>
  <si>
    <t>Business plan 80% complete</t>
  </si>
  <si>
    <t>Complete draft business plan</t>
  </si>
  <si>
    <t>Draft document</t>
  </si>
  <si>
    <t>Planning for next 2 workshops being done</t>
  </si>
  <si>
    <t>Planning documents</t>
  </si>
  <si>
    <t>1 commercial site on BAC agenda for decision</t>
  </si>
  <si>
    <t>Circulation of 2 sites</t>
  </si>
  <si>
    <t>Responses from business units</t>
  </si>
  <si>
    <t>Process halted - MM requested business plan for in-house compilation of GV</t>
  </si>
  <si>
    <t>MM requested business plan.</t>
  </si>
  <si>
    <t>Complete business plan</t>
  </si>
  <si>
    <t>Data</t>
  </si>
  <si>
    <t>Advert, Invoice</t>
  </si>
  <si>
    <t>1 meeting</t>
  </si>
  <si>
    <t xml:space="preserve">Minutes of Council meeting on 29/08/2012 </t>
  </si>
  <si>
    <t>Risk &amp; Control Identification &amp; Assessment workshop held over three days. Compiling a Report which include a Risk Register</t>
  </si>
  <si>
    <t xml:space="preserve">Risk &amp; Control Identification &amp; Assessment workshop was held late &amp; could not be completed in 2 days which then neccessitated rescheduling. This cause delays in activities that had to take place after the workshop </t>
  </si>
  <si>
    <t>I am working overtime on daily basis &amp; overweek-ends</t>
  </si>
  <si>
    <t>Registers of the workshop from the Committee Officers</t>
  </si>
  <si>
    <t>Forensic Investigations are on progress as per planning memeorandum</t>
  </si>
  <si>
    <t>Progress reports on weekly basis.</t>
  </si>
  <si>
    <t>Minutes of the Audit Committee on 07/08/2012 &amp; the signed copy fo the annual audit plan 12/13</t>
  </si>
  <si>
    <t>Annual Audit Plan approved on the 07/08/2012</t>
  </si>
  <si>
    <t>Risk Managmentpolicy approved on the 29/08/2012</t>
  </si>
  <si>
    <t>Audits Commenced and in progress</t>
  </si>
  <si>
    <t>Capacity constraints from partners</t>
  </si>
  <si>
    <t>Meeting held with Partners and a decision was taken for them to bring more staff on board</t>
  </si>
  <si>
    <t>Engagement Planning Memorandum sent to MM and DMM's</t>
  </si>
  <si>
    <t>IA was not included in the training plan for the 2012/2013 financial year</t>
  </si>
  <si>
    <t>Report to be drafted for funding in the Mid-year budget review / or included in the 2013/2014 approved budget.</t>
  </si>
  <si>
    <t xml:space="preserve">24 x signed performance agreement for Managers up to level 3 within 1 month of the beginning of the financial year </t>
  </si>
  <si>
    <t>24 x signed performance agreements by 31/07/2012</t>
  </si>
  <si>
    <t xml:space="preserve">18 Peformance agreements signed  </t>
  </si>
  <si>
    <t>PA's</t>
  </si>
  <si>
    <t>Sub Unit Representation - HSS 24</t>
  </si>
  <si>
    <t>Sub Unit Representation - Roads &amp; Stormwater 30</t>
  </si>
  <si>
    <t xml:space="preserve">Benchmark Report received , Report Analysis, Terms of reference  for LED review completed   </t>
  </si>
  <si>
    <t>4 monthly meetings</t>
  </si>
  <si>
    <t>1.49% of the projects were reported as not applicable due to not having any targets set for the 1st Quarter ending September</t>
  </si>
  <si>
    <t>1.49% of the projects were reported as having Nil Achievements for the 1st Quarter ending September  - 2012/2013 financial year</t>
  </si>
  <si>
    <t>47.76 of the projects were reported as having been met for the 1st Quarter ending September 2012/2013 financial year</t>
  </si>
  <si>
    <t xml:space="preserve">  2012/2013 financial year.</t>
  </si>
  <si>
    <t>A total of 298 Operating Projects were reported on the SDBIP for the1st Quarter ending September - 2012/2013 financial year</t>
  </si>
  <si>
    <t>7.38% of the projects were reported as having exceeded the target for the 1st Quarter ending September financial year</t>
  </si>
  <si>
    <t>2012/2013 financial year.</t>
  </si>
  <si>
    <t>15.43% of the projects were reported as not applicable due to not having any targets set for the 1 Quarter ending</t>
  </si>
  <si>
    <t>A total of 67 Capital Projects were reported on the SDBIP for the 1st Quarter ending September-  2012/2013 financial year</t>
  </si>
  <si>
    <t>38.90.14% of the projects were reported as having been partially met for for the 1st Quarter ending September -2012/2013 financial year</t>
  </si>
  <si>
    <t>10.44% of the projects were reported as having exceeded the target for the 1st Quarter ending September- 2012/2013 financial year</t>
  </si>
  <si>
    <t>Pages 6 - 9</t>
  </si>
  <si>
    <t>Page 10</t>
  </si>
  <si>
    <t>Pages 11 - 17</t>
  </si>
  <si>
    <t>Page 41</t>
  </si>
  <si>
    <t>Page 82</t>
  </si>
  <si>
    <t>Report  drafted for the approval of acquisition of PCs.</t>
  </si>
  <si>
    <t>Pages 27 - 28</t>
  </si>
  <si>
    <t>Page 29</t>
  </si>
  <si>
    <t>Page 33</t>
  </si>
  <si>
    <t>Pages 34 - 35</t>
  </si>
  <si>
    <t>Page 36</t>
  </si>
  <si>
    <t>Pages 37 - 39</t>
  </si>
  <si>
    <t>Page 40</t>
  </si>
  <si>
    <t>Pages 43- 44</t>
  </si>
  <si>
    <t>Page 45</t>
  </si>
  <si>
    <t>Pages 46 - 48</t>
  </si>
  <si>
    <t>Page 49</t>
  </si>
  <si>
    <t>Page 72</t>
  </si>
  <si>
    <t xml:space="preserve">Page 83 </t>
  </si>
  <si>
    <t>Page 89</t>
  </si>
  <si>
    <t>Page 101</t>
  </si>
  <si>
    <t>Total Revenue (excluding capital transfers and contributions)</t>
  </si>
  <si>
    <t>Revenue by Vote</t>
  </si>
  <si>
    <t>Vote 1 - Corporate Services and Planning</t>
  </si>
  <si>
    <t>Vote 2 - Financial Management Area</t>
  </si>
  <si>
    <t>Vote 3 - Infrastructure Development, Service Delivery and Maintenance Management</t>
  </si>
  <si>
    <t>Vote 4 - Sustainable Community Service Delivery Provision Management</t>
  </si>
  <si>
    <t>Total Revenue by Vote</t>
  </si>
  <si>
    <t>Expenditure - Standard</t>
  </si>
  <si>
    <t>Governance and administration</t>
  </si>
  <si>
    <t>Executive and council</t>
  </si>
  <si>
    <t>Budget and treasury office</t>
  </si>
  <si>
    <t>Corporate services</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</si>
  <si>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</si>
  <si>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</si>
  <si>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</si>
  <si>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</si>
  <si>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</si>
  <si>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</si>
  <si>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</si>
  <si>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</si>
  <si>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</si>
  <si>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</si>
  <si>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</si>
  <si>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</si>
  <si>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Waste water management</t>
  </si>
  <si>
    <t>Waste management</t>
  </si>
  <si>
    <t>Other</t>
  </si>
  <si>
    <t>Total Expenditure - Standard</t>
  </si>
  <si>
    <t>LANDFILL SITE OVERVIEW</t>
  </si>
  <si>
    <t>LANDFILL SITE REPORT</t>
  </si>
  <si>
    <t xml:space="preserve">2 Quarterly Assessments of all Managers up to level 3 </t>
  </si>
  <si>
    <t xml:space="preserve">24 Quarterly Assessments of all Managers up to level 3 </t>
  </si>
  <si>
    <t>Communication Strategy Document</t>
  </si>
  <si>
    <t>Terms of Reference document</t>
  </si>
  <si>
    <t>File Downloaded was too huge.</t>
  </si>
  <si>
    <t>Working on the file on daily basis.</t>
  </si>
  <si>
    <t>90% of invoices paid within 30 days.</t>
  </si>
  <si>
    <t>The payment process is too long.</t>
  </si>
  <si>
    <t>New processes being developed.</t>
  </si>
  <si>
    <t>Report prepared after month end.</t>
  </si>
  <si>
    <t>September draft report has been prepared.</t>
  </si>
  <si>
    <t>War Room meeting are taking place this week.Ward 33 and 29 are to be established this week. Some war rooms are still to be established.</t>
  </si>
  <si>
    <t xml:space="preserve">83994 households done </t>
  </si>
  <si>
    <t>3.3 COMMUNITY DEVELOPMENT (LIBRARIES, ART GALLERIES, CREMATORIA &amp; CEMETERIES, PARKS, COMMUNITY FACILITIES &amp; WASTE MANAGEMENT)</t>
  </si>
  <si>
    <t xml:space="preserve">LANDFILL SITE OVERVIEW </t>
  </si>
  <si>
    <t>93 994 households with weekly refuse collection</t>
  </si>
  <si>
    <t>93 994 houses collection 1x week</t>
  </si>
  <si>
    <t xml:space="preserve">461 units fitted </t>
  </si>
  <si>
    <t>225 vehicles and plant serviced out of 300 = 75%</t>
  </si>
  <si>
    <t>Materials unavailable to undertake relocation of water main</t>
  </si>
  <si>
    <t>Contractor to reprogram works to undertake this work.</t>
  </si>
  <si>
    <t>Data on fruit and vegetable traders</t>
  </si>
  <si>
    <t>Database  of fruit and vegetable traders</t>
  </si>
  <si>
    <t>Report complted awaiting councils approval</t>
  </si>
  <si>
    <t xml:space="preserve">Final Draft in POE </t>
  </si>
  <si>
    <t>Resolve underlying land issues</t>
  </si>
  <si>
    <t>Legal matters dealt with prior to expropriation</t>
  </si>
  <si>
    <t>adjudication of tenders took longer than anticipated</t>
  </si>
  <si>
    <t>will catch up by end 2nd quarter</t>
  </si>
  <si>
    <t>now working with uMDM on same project</t>
  </si>
  <si>
    <t>sub unit rep - landfill capital</t>
  </si>
  <si>
    <t>Sub Unit Representation - Lanfill Site</t>
  </si>
  <si>
    <t xml:space="preserve">4.6. LANDFILL SITE </t>
  </si>
  <si>
    <t>Sub Unit Representation - comm dev - 27</t>
  </si>
  <si>
    <t>Business Unit Representation - Community Services 76</t>
  </si>
  <si>
    <t>Business Unit Representation - Infrastructure Services 77</t>
  </si>
  <si>
    <t>Organisational Representation - 365</t>
  </si>
  <si>
    <t>4.02% of the projects were reported as having Nil Achievements for the 1st Quarter ending September -2012/2013 financial year</t>
  </si>
  <si>
    <t>25.83% of the projects were reported as having been partially met for for the 1st Quarter ending September- 2012/2013 financial year</t>
  </si>
  <si>
    <t>47.31 of the projects were reported as having been met for the 1 st Quarter ending September - 2012/2013 financial year</t>
  </si>
  <si>
    <t>Pages 30 - 32</t>
  </si>
  <si>
    <t>Pages 50 - 54</t>
  </si>
  <si>
    <t>Page 55</t>
  </si>
  <si>
    <t>Pages 56 - 58</t>
  </si>
  <si>
    <t>Page 59</t>
  </si>
  <si>
    <t xml:space="preserve">Page 60 </t>
  </si>
  <si>
    <t xml:space="preserve">Page 61 </t>
  </si>
  <si>
    <t>Pages 62 - 63</t>
  </si>
  <si>
    <t>Page 64</t>
  </si>
  <si>
    <t>Page 65 - 66</t>
  </si>
  <si>
    <t>Page 67</t>
  </si>
  <si>
    <t>Pages 68 - 69</t>
  </si>
  <si>
    <t>Page 70</t>
  </si>
  <si>
    <t>Page 71</t>
  </si>
  <si>
    <t>Page 73 - 78</t>
  </si>
  <si>
    <t>Page 79</t>
  </si>
  <si>
    <t>Page 80 - 81</t>
  </si>
  <si>
    <t xml:space="preserve">Page 84 </t>
  </si>
  <si>
    <t>Pages 85 - 87</t>
  </si>
  <si>
    <t>Page 90</t>
  </si>
  <si>
    <t>Pages 91 - 93</t>
  </si>
  <si>
    <t>Page 94</t>
  </si>
  <si>
    <t>Pages 95 - 100</t>
  </si>
  <si>
    <t>Page 102</t>
  </si>
  <si>
    <t>Page 103</t>
  </si>
  <si>
    <t>Pages 104 - 105</t>
  </si>
  <si>
    <t>Page 106</t>
  </si>
  <si>
    <t>Pages 107 - 109</t>
  </si>
  <si>
    <t>Page 110</t>
  </si>
  <si>
    <t>Pages 111 - 112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</si>
</sst>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quot;$&quot;* #,##0.00_);_(&quot;$&quot;* \(#,##0.00\);_(&quot;$&quot;* &quot;-&quot;??_);_(@_)"/>
    <numFmt numFmtId="165" formatCode="_(* #,##0.00_);_(* \(#,##0.00\);_(* &quot;-&quot;??_);_(@_)"/>
    <numFmt numFmtId="166" formatCode="&quot;R&quot;\ #,##0"/>
    <numFmt numFmtId="167" formatCode="[$R-1C09]\ #,##0"/>
    <numFmt numFmtId="168" formatCode="_(* #,##0_);_(* \(#,##0\);_(* &quot;-&quot;??_);_(@_)"/>
    <numFmt numFmtId="169" formatCode="_(* #,##0,_);_(* \(#,##0,\);_(* &quot;–&quot;?_);_(@_)"/>
    <numFmt numFmtId="170" formatCode="0.0%"/>
  </numFmts>
  <fonts count="60" x14ac:knownFonts="1">
    <font>
      <sz val="11"/>
      <color theme="1"/>
      <name val="Calibri"/>
      <family val="2"/>
      <scheme val="minor"/>
    </font>
    <font>
      <sz val="20"/>
      <name val="Arial"/>
      <family val="2"/>
    </font>
    <font>
      <sz val="10"/>
      <name val="Arial"/>
      <family val="2"/>
    </font>
    <font>
      <sz val="18"/>
      <name val="Arial"/>
      <family val="2"/>
    </font>
    <font>
      <sz val="9"/>
      <color indexed="8"/>
      <name val="Calibri"/>
      <family val="2"/>
    </font>
    <font>
      <vertAlign val="superscript"/>
      <sz val="9"/>
      <color indexed="8"/>
      <name val="Calibri"/>
      <family val="2"/>
    </font>
    <font>
      <b/>
      <sz val="9"/>
      <color indexed="8"/>
      <name val="Calibri"/>
      <family val="2"/>
    </font>
    <font>
      <sz val="12"/>
      <name val="Arial Narrow"/>
      <family val="2"/>
    </font>
    <font>
      <b/>
      <sz val="12"/>
      <name val="Arial Narrow"/>
      <family val="2"/>
    </font>
    <font>
      <b/>
      <u/>
      <sz val="12"/>
      <name val="Arial Narrow"/>
      <family val="2"/>
    </font>
    <font>
      <b/>
      <i/>
      <sz val="12"/>
      <name val="Arial Narrow"/>
      <family val="2"/>
    </font>
    <font>
      <b/>
      <sz val="12"/>
      <color indexed="8"/>
      <name val="Calibri"/>
      <family val="2"/>
    </font>
    <font>
      <sz val="11"/>
      <color theme="1"/>
      <name val="Calibri"/>
      <family val="2"/>
      <scheme val="minor"/>
    </font>
    <font>
      <b/>
      <sz val="11"/>
      <color theme="0"/>
      <name val="Calibri"/>
      <family val="2"/>
      <scheme val="minor"/>
    </font>
    <font>
      <b/>
      <sz val="11"/>
      <color theme="1"/>
      <name val="Calibri"/>
      <family val="2"/>
      <scheme val="minor"/>
    </font>
    <font>
      <b/>
      <sz val="18"/>
      <color theme="1"/>
      <name val="Arial"/>
      <family val="2"/>
    </font>
    <font>
      <b/>
      <sz val="12"/>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sz val="10"/>
      <color rgb="FFFF0000"/>
      <name val="Calibri"/>
      <family val="2"/>
      <scheme val="minor"/>
    </font>
    <font>
      <b/>
      <sz val="10"/>
      <name val="Calibri"/>
      <family val="2"/>
      <scheme val="minor"/>
    </font>
    <font>
      <b/>
      <sz val="11"/>
      <name val="Calibri"/>
      <family val="2"/>
      <scheme val="minor"/>
    </font>
    <font>
      <b/>
      <sz val="10"/>
      <color theme="0"/>
      <name val="Arial"/>
      <family val="2"/>
    </font>
    <font>
      <sz val="9"/>
      <color indexed="8"/>
      <name val="Calibri"/>
      <family val="2"/>
      <scheme val="minor"/>
    </font>
    <font>
      <sz val="12"/>
      <color theme="1"/>
      <name val="Calibri"/>
      <family val="2"/>
      <scheme val="minor"/>
    </font>
    <font>
      <sz val="9"/>
      <color rgb="FF000000"/>
      <name val="Arial"/>
      <family val="2"/>
    </font>
    <font>
      <sz val="8"/>
      <color theme="1"/>
      <name val="Calibri"/>
      <family val="2"/>
      <scheme val="minor"/>
    </font>
    <font>
      <sz val="11"/>
      <name val="Calibri"/>
      <family val="2"/>
      <scheme val="minor"/>
    </font>
    <font>
      <sz val="9"/>
      <name val="Calibri"/>
      <family val="2"/>
      <scheme val="minor"/>
    </font>
    <font>
      <sz val="9"/>
      <color theme="1"/>
      <name val="Calibri"/>
      <family val="2"/>
    </font>
    <font>
      <b/>
      <sz val="10"/>
      <color rgb="FFFFFFFF"/>
      <name val="Arial"/>
      <family val="2"/>
    </font>
    <font>
      <sz val="10"/>
      <color theme="1"/>
      <name val="Arial"/>
      <family val="2"/>
    </font>
    <font>
      <b/>
      <sz val="16"/>
      <color theme="1"/>
      <name val="Calibri"/>
      <family val="2"/>
      <scheme val="minor"/>
    </font>
    <font>
      <sz val="9"/>
      <color theme="1"/>
      <name val="Arial"/>
      <family val="2"/>
    </font>
    <font>
      <u/>
      <sz val="9"/>
      <color indexed="8"/>
      <name val="Calibri"/>
      <family val="2"/>
    </font>
    <font>
      <sz val="9"/>
      <color theme="1"/>
      <name val="Arial Narrow"/>
      <family val="2"/>
    </font>
    <font>
      <sz val="8"/>
      <name val="Calibri"/>
      <family val="2"/>
      <scheme val="minor"/>
    </font>
    <font>
      <sz val="9"/>
      <name val="Calibri"/>
      <family val="2"/>
    </font>
    <font>
      <b/>
      <sz val="9"/>
      <name val="Calibri"/>
      <family val="2"/>
      <scheme val="minor"/>
    </font>
    <font>
      <b/>
      <sz val="20"/>
      <color theme="1"/>
      <name val="Arial Narrow"/>
      <family val="2"/>
    </font>
    <font>
      <b/>
      <sz val="20"/>
      <color theme="1"/>
      <name val="Calibri"/>
      <family val="2"/>
      <scheme val="minor"/>
    </font>
    <font>
      <sz val="11"/>
      <color theme="1"/>
      <name val="Arial Narrow"/>
      <family val="2"/>
    </font>
    <font>
      <b/>
      <sz val="14"/>
      <color theme="1"/>
      <name val="Arial Narrow"/>
      <family val="2"/>
    </font>
    <font>
      <b/>
      <sz val="11"/>
      <color theme="1"/>
      <name val="Arial Narrow"/>
      <family val="2"/>
    </font>
    <font>
      <sz val="14"/>
      <color theme="1"/>
      <name val="Arial Narrow"/>
      <family val="2"/>
    </font>
    <font>
      <b/>
      <u/>
      <sz val="14"/>
      <color theme="1"/>
      <name val="Arial Narrow"/>
      <family val="2"/>
    </font>
    <font>
      <b/>
      <u/>
      <sz val="13"/>
      <color theme="1"/>
      <name val="Arial Narrow"/>
      <family val="2"/>
    </font>
    <font>
      <b/>
      <u/>
      <sz val="14"/>
      <color indexed="8"/>
      <name val="Arial Narrow"/>
      <family val="2"/>
    </font>
    <font>
      <sz val="14"/>
      <color indexed="8"/>
      <name val="Arial Narrow"/>
      <family val="2"/>
    </font>
    <font>
      <sz val="12"/>
      <color theme="1"/>
      <name val="Arial Narrow"/>
      <family val="2"/>
    </font>
    <font>
      <b/>
      <sz val="18"/>
      <color theme="1"/>
      <name val="Arial Narrow"/>
      <family val="2"/>
    </font>
    <font>
      <b/>
      <sz val="16"/>
      <color theme="1"/>
      <name val="Arial Narrow"/>
      <family val="2"/>
    </font>
    <font>
      <sz val="10"/>
      <color theme="1"/>
      <name val="Calibri"/>
      <family val="2"/>
      <scheme val="minor"/>
    </font>
    <font>
      <sz val="10"/>
      <name val="Calibri"/>
      <family val="2"/>
      <scheme val="minor"/>
    </font>
    <font>
      <b/>
      <sz val="9"/>
      <color indexed="8"/>
      <name val="Calibri"/>
      <family val="2"/>
      <scheme val="minor"/>
    </font>
    <font>
      <sz val="13"/>
      <color theme="1"/>
      <name val="Arial Narrow"/>
      <family val="2"/>
    </font>
    <font>
      <sz val="13"/>
      <color theme="1"/>
      <name val="Calibri"/>
      <family val="2"/>
      <scheme val="minor"/>
    </font>
    <font>
      <sz val="11"/>
      <color rgb="FFFF0000"/>
      <name val="Calibri"/>
      <family val="2"/>
      <scheme val="minor"/>
    </font>
    <font>
      <b/>
      <sz val="15"/>
      <color theme="1"/>
      <name val="Arial Narrow"/>
      <family val="2"/>
    </font>
  </fonts>
  <fills count="18">
    <fill>
      <patternFill patternType="none"/>
    </fill>
    <fill>
      <patternFill patternType="gray125"/>
    </fill>
    <fill>
      <patternFill patternType="solid">
        <fgColor indexed="22"/>
        <bgColor indexed="8"/>
      </patternFill>
    </fill>
    <fill>
      <patternFill patternType="solid">
        <fgColor indexed="29"/>
        <bgColor indexed="8"/>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4" tint="-0.249977111117893"/>
        <bgColor indexed="64"/>
      </patternFill>
    </fill>
    <fill>
      <patternFill patternType="solid">
        <fgColor theme="4" tint="-0.2499465926084170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F79646"/>
        <bgColor indexed="64"/>
      </patternFill>
    </fill>
    <fill>
      <patternFill patternType="solid">
        <fgColor rgb="FF92D050"/>
        <bgColor indexed="64"/>
      </patternFill>
    </fill>
    <fill>
      <patternFill patternType="solid">
        <fgColor rgb="FF00B0F0"/>
        <bgColor indexed="64"/>
      </patternFill>
    </fill>
    <fill>
      <patternFill patternType="solid">
        <fgColor rgb="FF984806"/>
        <bgColor indexed="64"/>
      </patternFill>
    </fill>
  </fills>
  <borders count="27">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8">
    <xf numFmtId="0" fontId="0" fillId="0" borderId="0"/>
    <xf numFmtId="165"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2" fillId="0" borderId="0"/>
    <xf numFmtId="0" fontId="12" fillId="0" borderId="0" applyNumberFormat="0" applyFill="0" applyBorder="0" applyAlignment="0" applyProtection="0"/>
    <xf numFmtId="9" fontId="12" fillId="0" borderId="0" applyFont="0" applyFill="0" applyBorder="0" applyAlignment="0" applyProtection="0"/>
    <xf numFmtId="0" fontId="40" fillId="0" borderId="0" applyFill="0">
      <alignment horizontal="center"/>
    </xf>
  </cellStyleXfs>
  <cellXfs count="549">
    <xf numFmtId="0" fontId="0" fillId="0" borderId="0" xfId="0"/>
    <xf numFmtId="0" fontId="15" fillId="0" borderId="1" xfId="0" applyFont="1" applyBorder="1" applyAlignment="1"/>
    <xf numFmtId="0" fontId="0" fillId="0" borderId="0" xfId="0" applyBorder="1"/>
    <xf numFmtId="0" fontId="0" fillId="0" borderId="2" xfId="0" applyBorder="1"/>
    <xf numFmtId="0" fontId="0" fillId="0" borderId="1" xfId="0" applyBorder="1"/>
    <xf numFmtId="0" fontId="2" fillId="0" borderId="0" xfId="0" applyFont="1" applyBorder="1"/>
    <xf numFmtId="0" fontId="0" fillId="0" borderId="3" xfId="0" applyBorder="1"/>
    <xf numFmtId="0" fontId="0" fillId="0" borderId="4" xfId="0" applyBorder="1"/>
    <xf numFmtId="0" fontId="16" fillId="0" borderId="0" xfId="0" applyFont="1" applyAlignment="1">
      <alignment horizontal="center"/>
    </xf>
    <xf numFmtId="0" fontId="16" fillId="0" borderId="0" xfId="0" applyFont="1" applyAlignment="1">
      <alignment horizontal="center"/>
    </xf>
    <xf numFmtId="0" fontId="17" fillId="4" borderId="5" xfId="0" applyFont="1" applyFill="1" applyBorder="1" applyAlignment="1">
      <alignment horizontal="center" vertical="top" wrapText="1"/>
    </xf>
    <xf numFmtId="0" fontId="17" fillId="4" borderId="6" xfId="0" applyFont="1" applyFill="1" applyBorder="1" applyAlignment="1">
      <alignment horizontal="center" vertical="top" wrapText="1"/>
    </xf>
    <xf numFmtId="20" fontId="18" fillId="0" borderId="5" xfId="0" applyNumberFormat="1" applyFont="1" applyBorder="1" applyAlignment="1">
      <alignment horizontal="left" vertical="top" wrapText="1"/>
    </xf>
    <xf numFmtId="0" fontId="16" fillId="0" borderId="0" xfId="0" applyFont="1" applyAlignment="1"/>
    <xf numFmtId="0" fontId="0" fillId="0" borderId="5" xfId="0" applyBorder="1"/>
    <xf numFmtId="0" fontId="17" fillId="4" borderId="6" xfId="0" applyFont="1" applyFill="1" applyBorder="1" applyAlignment="1">
      <alignment horizontal="center" vertical="top" wrapText="1"/>
    </xf>
    <xf numFmtId="0" fontId="18" fillId="0" borderId="5" xfId="0" applyFont="1" applyBorder="1" applyAlignment="1">
      <alignment horizontal="left" vertical="top" wrapText="1"/>
    </xf>
    <xf numFmtId="14" fontId="18" fillId="0" borderId="5" xfId="0" applyNumberFormat="1" applyFont="1" applyBorder="1" applyAlignment="1">
      <alignment horizontal="left" vertical="top" wrapText="1"/>
    </xf>
    <xf numFmtId="0" fontId="17" fillId="4" borderId="6" xfId="0" applyFont="1" applyFill="1" applyBorder="1" applyAlignment="1">
      <alignment horizontal="center" vertical="top" wrapText="1"/>
    </xf>
    <xf numFmtId="0" fontId="18" fillId="0" borderId="0" xfId="0" applyFont="1" applyBorder="1" applyAlignment="1">
      <alignment horizontal="left"/>
    </xf>
    <xf numFmtId="0" fontId="15" fillId="0" borderId="0" xfId="0" applyFont="1" applyBorder="1" applyAlignment="1"/>
    <xf numFmtId="0" fontId="20" fillId="6" borderId="5" xfId="0" applyFont="1" applyFill="1" applyBorder="1" applyAlignment="1">
      <alignment horizontal="left" vertical="top" wrapText="1"/>
    </xf>
    <xf numFmtId="0" fontId="21" fillId="6" borderId="5" xfId="0" applyFont="1" applyFill="1" applyBorder="1" applyAlignment="1">
      <alignment horizontal="left" vertical="top" wrapText="1"/>
    </xf>
    <xf numFmtId="0" fontId="20" fillId="0" borderId="5" xfId="0" applyFont="1" applyFill="1" applyBorder="1" applyAlignment="1" applyProtection="1">
      <alignment horizontal="left" vertical="top" wrapText="1"/>
      <protection locked="0"/>
    </xf>
    <xf numFmtId="0" fontId="21" fillId="0" borderId="5" xfId="0" applyFont="1" applyBorder="1" applyAlignment="1">
      <alignment horizontal="left" vertical="top"/>
    </xf>
    <xf numFmtId="0" fontId="21" fillId="0" borderId="5" xfId="0" applyFont="1" applyBorder="1" applyAlignment="1">
      <alignment horizontal="left" vertical="top" wrapText="1"/>
    </xf>
    <xf numFmtId="0" fontId="22" fillId="0" borderId="5" xfId="0" applyFont="1" applyBorder="1" applyAlignment="1">
      <alignment horizontal="left" vertical="top"/>
    </xf>
    <xf numFmtId="0" fontId="20" fillId="6" borderId="5" xfId="0" applyFont="1" applyFill="1" applyBorder="1" applyAlignment="1" applyProtection="1">
      <alignment horizontal="left" vertical="top" wrapText="1"/>
      <protection locked="0"/>
    </xf>
    <xf numFmtId="0" fontId="23" fillId="7" borderId="5" xfId="0" applyFont="1" applyFill="1" applyBorder="1" applyAlignment="1" applyProtection="1">
      <alignment horizontal="center" vertical="center" wrapText="1"/>
      <protection locked="0"/>
    </xf>
    <xf numFmtId="0" fontId="23" fillId="8" borderId="5"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20" fillId="0" borderId="5" xfId="0" applyFont="1" applyBorder="1" applyAlignment="1" applyProtection="1">
      <alignment horizontal="left" vertical="top" wrapText="1"/>
      <protection locked="0"/>
    </xf>
    <xf numFmtId="0" fontId="18" fillId="0" borderId="5" xfId="0" applyFont="1" applyBorder="1" applyAlignment="1">
      <alignment horizontal="left" vertical="top" wrapText="1"/>
    </xf>
    <xf numFmtId="0" fontId="18" fillId="0" borderId="5" xfId="0" applyFont="1" applyFill="1" applyBorder="1" applyAlignment="1">
      <alignment vertical="top" wrapText="1"/>
    </xf>
    <xf numFmtId="6" fontId="18" fillId="0" borderId="5" xfId="0" applyNumberFormat="1" applyFont="1" applyFill="1" applyBorder="1" applyAlignment="1">
      <alignment horizontal="left" vertical="top" wrapText="1"/>
    </xf>
    <xf numFmtId="0" fontId="0" fillId="0" borderId="0" xfId="0" applyAlignment="1">
      <alignment horizontal="left"/>
    </xf>
    <xf numFmtId="167" fontId="18" fillId="0" borderId="5" xfId="0" applyNumberFormat="1" applyFont="1" applyBorder="1" applyAlignment="1">
      <alignment horizontal="left" vertical="top" wrapText="1"/>
    </xf>
    <xf numFmtId="10" fontId="18" fillId="0" borderId="5" xfId="0" applyNumberFormat="1" applyFont="1" applyFill="1" applyBorder="1" applyAlignment="1">
      <alignment horizontal="left" vertical="top" wrapText="1"/>
    </xf>
    <xf numFmtId="0" fontId="17" fillId="4" borderId="5" xfId="0" applyFont="1" applyFill="1" applyBorder="1" applyAlignment="1">
      <alignment horizontal="center" vertical="top" wrapText="1"/>
    </xf>
    <xf numFmtId="0" fontId="17" fillId="4" borderId="6" xfId="0" applyFont="1" applyFill="1" applyBorder="1" applyAlignment="1">
      <alignment horizontal="center" vertical="top" wrapText="1"/>
    </xf>
    <xf numFmtId="0" fontId="18" fillId="9" borderId="5" xfId="0" applyFont="1" applyFill="1" applyBorder="1" applyAlignment="1">
      <alignment vertical="top" wrapText="1"/>
    </xf>
    <xf numFmtId="0" fontId="0" fillId="0" borderId="0" xfId="0" applyAlignment="1">
      <alignment horizontal="center"/>
    </xf>
    <xf numFmtId="0" fontId="0" fillId="9" borderId="5" xfId="0" applyFill="1" applyBorder="1"/>
    <xf numFmtId="0" fontId="0" fillId="0" borderId="0" xfId="0" applyFont="1"/>
    <xf numFmtId="167" fontId="24" fillId="0" borderId="5" xfId="0" applyNumberFormat="1" applyFont="1" applyFill="1" applyBorder="1" applyAlignment="1">
      <alignment horizontal="left" wrapText="1"/>
    </xf>
    <xf numFmtId="0" fontId="18" fillId="0" borderId="5" xfId="0" applyFont="1" applyBorder="1" applyAlignment="1">
      <alignment horizontal="left" vertical="top" wrapText="1"/>
    </xf>
    <xf numFmtId="0" fontId="18" fillId="9" borderId="5"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5" xfId="0" applyFont="1" applyBorder="1" applyAlignment="1">
      <alignment vertical="top" wrapText="1"/>
    </xf>
    <xf numFmtId="9" fontId="18" fillId="0" borderId="5" xfId="0" applyNumberFormat="1" applyFont="1" applyFill="1" applyBorder="1" applyAlignment="1">
      <alignment horizontal="left" vertical="top" wrapText="1"/>
    </xf>
    <xf numFmtId="0" fontId="18" fillId="0" borderId="0" xfId="0" applyFont="1" applyAlignment="1">
      <alignment horizontal="left"/>
    </xf>
    <xf numFmtId="0" fontId="18" fillId="0" borderId="0" xfId="0" applyFont="1"/>
    <xf numFmtId="0" fontId="25" fillId="0" borderId="0" xfId="0" applyFont="1" applyAlignment="1">
      <alignment horizontal="left"/>
    </xf>
    <xf numFmtId="0" fontId="25" fillId="0" borderId="0" xfId="0" applyFont="1"/>
    <xf numFmtId="0" fontId="25" fillId="0" borderId="0" xfId="0" applyFont="1" applyAlignment="1">
      <alignment horizontal="left" vertical="top"/>
    </xf>
    <xf numFmtId="0" fontId="18" fillId="0" borderId="0" xfId="0" applyFont="1" applyAlignment="1">
      <alignment horizontal="left" vertical="top"/>
    </xf>
    <xf numFmtId="0" fontId="25" fillId="0" borderId="0" xfId="0" applyFont="1" applyAlignment="1">
      <alignment vertical="top"/>
    </xf>
    <xf numFmtId="0" fontId="18" fillId="0" borderId="0" xfId="0" applyFont="1" applyAlignment="1">
      <alignment vertical="top"/>
    </xf>
    <xf numFmtId="0" fontId="0" fillId="10" borderId="0" xfId="0" applyFill="1" applyAlignment="1">
      <alignment horizontal="center" vertical="center"/>
    </xf>
    <xf numFmtId="0" fontId="0" fillId="0" borderId="0" xfId="0" applyFill="1" applyAlignment="1">
      <alignment horizontal="left" vertical="top"/>
    </xf>
    <xf numFmtId="0" fontId="0" fillId="0" borderId="0" xfId="0" applyFont="1" applyAlignment="1">
      <alignment horizontal="center" vertical="center"/>
    </xf>
    <xf numFmtId="0" fontId="0" fillId="0" borderId="0" xfId="0" applyFont="1" applyAlignment="1">
      <alignment horizontal="left" vertical="top"/>
    </xf>
    <xf numFmtId="0" fontId="18" fillId="0" borderId="5" xfId="0" applyFont="1" applyFill="1" applyBorder="1" applyAlignment="1">
      <alignment horizontal="left" vertical="top" wrapText="1"/>
    </xf>
    <xf numFmtId="9" fontId="18" fillId="0" borderId="5" xfId="6" applyFont="1" applyBorder="1" applyAlignment="1">
      <alignment horizontal="left" vertical="top" wrapText="1"/>
    </xf>
    <xf numFmtId="168" fontId="18" fillId="0" borderId="5" xfId="1" quotePrefix="1" applyNumberFormat="1" applyFont="1" applyBorder="1" applyAlignment="1">
      <alignment horizontal="left" vertical="top" wrapText="1"/>
    </xf>
    <xf numFmtId="0" fontId="0" fillId="0" borderId="0" xfId="0" applyFont="1" applyAlignment="1">
      <alignment horizontal="left"/>
    </xf>
    <xf numFmtId="0" fontId="0" fillId="0" borderId="5" xfId="0" applyFont="1" applyBorder="1"/>
    <xf numFmtId="0" fontId="19" fillId="0" borderId="4" xfId="0" applyFont="1" applyBorder="1" applyAlignment="1">
      <alignment horizontal="left" vertical="top" wrapText="1"/>
    </xf>
    <xf numFmtId="0" fontId="19" fillId="9" borderId="4" xfId="0" applyFont="1" applyFill="1" applyBorder="1" applyAlignment="1">
      <alignment horizontal="left" vertical="top" wrapText="1"/>
    </xf>
    <xf numFmtId="0" fontId="26" fillId="0" borderId="7" xfId="0" applyFont="1" applyBorder="1" applyAlignment="1">
      <alignment horizontal="left" vertical="top" wrapText="1"/>
    </xf>
    <xf numFmtId="0" fontId="19" fillId="0" borderId="7" xfId="0" applyFont="1" applyBorder="1" applyAlignment="1">
      <alignment horizontal="left" vertical="top" wrapText="1"/>
    </xf>
    <xf numFmtId="3" fontId="19" fillId="9" borderId="7" xfId="0" applyNumberFormat="1" applyFont="1" applyFill="1" applyBorder="1" applyAlignment="1">
      <alignment horizontal="left" vertical="top" wrapText="1"/>
    </xf>
    <xf numFmtId="0" fontId="19" fillId="9" borderId="7" xfId="0" applyFont="1" applyFill="1" applyBorder="1" applyAlignment="1">
      <alignment horizontal="left" vertical="top" wrapText="1"/>
    </xf>
    <xf numFmtId="0" fontId="0" fillId="0" borderId="0" xfId="0" applyFill="1"/>
    <xf numFmtId="8" fontId="18" fillId="0" borderId="5" xfId="0" applyNumberFormat="1" applyFont="1" applyBorder="1" applyAlignment="1">
      <alignment horizontal="left" vertical="top" wrapText="1"/>
    </xf>
    <xf numFmtId="6" fontId="18" fillId="0" borderId="5" xfId="0" applyNumberFormat="1" applyFont="1" applyBorder="1" applyAlignment="1">
      <alignment horizontal="left" vertical="top" wrapText="1"/>
    </xf>
    <xf numFmtId="166" fontId="18" fillId="0" borderId="5" xfId="0" applyNumberFormat="1" applyFont="1" applyFill="1" applyBorder="1" applyAlignment="1">
      <alignment horizontal="left" vertical="top"/>
    </xf>
    <xf numFmtId="0" fontId="28" fillId="0" borderId="0" xfId="0" applyFont="1"/>
    <xf numFmtId="49" fontId="19" fillId="0" borderId="5" xfId="0" applyNumberFormat="1" applyFont="1" applyFill="1" applyBorder="1" applyAlignment="1">
      <alignment horizontal="left" vertical="top" wrapText="1"/>
    </xf>
    <xf numFmtId="0" fontId="18" fillId="0" borderId="0" xfId="0" applyFont="1" applyAlignment="1">
      <alignment vertical="top" wrapText="1"/>
    </xf>
    <xf numFmtId="0" fontId="18" fillId="0" borderId="5" xfId="0" applyFont="1" applyFill="1" applyBorder="1" applyAlignment="1">
      <alignment vertical="top" wrapText="1"/>
    </xf>
    <xf numFmtId="0" fontId="0" fillId="0" borderId="5" xfId="0" applyFill="1" applyBorder="1" applyAlignment="1">
      <alignment horizontal="left" vertical="top" wrapText="1"/>
    </xf>
    <xf numFmtId="49" fontId="24" fillId="0" borderId="5" xfId="0" applyNumberFormat="1" applyFont="1" applyFill="1" applyBorder="1" applyAlignment="1">
      <alignment horizontal="left" wrapText="1"/>
    </xf>
    <xf numFmtId="0" fontId="0" fillId="0" borderId="6"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0" xfId="0" applyFont="1" applyBorder="1" applyAlignment="1">
      <alignment horizontal="center" vertical="center"/>
    </xf>
    <xf numFmtId="0" fontId="0" fillId="0" borderId="5" xfId="0" applyFont="1" applyFill="1" applyBorder="1" applyAlignment="1">
      <alignment horizontal="left" vertical="top"/>
    </xf>
    <xf numFmtId="166" fontId="18" fillId="0" borderId="5" xfId="0" applyNumberFormat="1" applyFont="1" applyFill="1" applyBorder="1" applyAlignment="1">
      <alignment horizontal="left" vertical="top" wrapText="1"/>
    </xf>
    <xf numFmtId="6" fontId="18" fillId="0" borderId="5" xfId="0" applyNumberFormat="1" applyFont="1" applyFill="1" applyBorder="1" applyAlignment="1">
      <alignment horizontal="left" vertical="top"/>
    </xf>
    <xf numFmtId="0" fontId="17" fillId="4" borderId="5" xfId="0" applyFont="1" applyFill="1" applyBorder="1" applyAlignment="1">
      <alignment horizontal="center" vertical="top" wrapText="1"/>
    </xf>
    <xf numFmtId="0" fontId="17" fillId="4" borderId="6" xfId="0" applyFont="1" applyFill="1" applyBorder="1" applyAlignment="1">
      <alignment horizontal="center" vertical="top" wrapText="1"/>
    </xf>
    <xf numFmtId="0" fontId="0" fillId="0" borderId="5" xfId="0" applyFont="1" applyBorder="1" applyAlignment="1">
      <alignment horizontal="left" vertical="top"/>
    </xf>
    <xf numFmtId="0" fontId="7" fillId="0" borderId="5" xfId="0" applyFont="1" applyFill="1" applyBorder="1" applyAlignment="1">
      <alignment wrapText="1"/>
    </xf>
    <xf numFmtId="169" fontId="7" fillId="0" borderId="5" xfId="0" applyNumberFormat="1" applyFont="1" applyFill="1" applyBorder="1" applyAlignment="1">
      <alignment wrapText="1"/>
    </xf>
    <xf numFmtId="169" fontId="8" fillId="0" borderId="5" xfId="0" applyNumberFormat="1" applyFont="1" applyFill="1" applyBorder="1" applyAlignment="1">
      <alignment wrapText="1"/>
    </xf>
    <xf numFmtId="0" fontId="8" fillId="0" borderId="5" xfId="0" applyNumberFormat="1" applyFont="1" applyFill="1" applyBorder="1" applyAlignment="1">
      <alignment wrapText="1"/>
    </xf>
    <xf numFmtId="169" fontId="7" fillId="0" borderId="5" xfId="0" applyNumberFormat="1" applyFont="1" applyFill="1" applyBorder="1" applyAlignment="1" applyProtection="1">
      <alignment wrapText="1"/>
      <protection locked="0"/>
    </xf>
    <xf numFmtId="0" fontId="7" fillId="0" borderId="5" xfId="0" applyNumberFormat="1" applyFont="1" applyFill="1" applyBorder="1" applyAlignment="1">
      <alignment horizontal="left" wrapText="1"/>
    </xf>
    <xf numFmtId="169" fontId="7" fillId="0" borderId="5" xfId="0" applyNumberFormat="1" applyFont="1" applyFill="1" applyBorder="1" applyAlignment="1">
      <alignment horizontal="left" wrapText="1"/>
    </xf>
    <xf numFmtId="169" fontId="8" fillId="0" borderId="5" xfId="0" applyNumberFormat="1" applyFont="1" applyFill="1" applyBorder="1" applyAlignment="1">
      <alignment horizontal="center" wrapText="1"/>
    </xf>
    <xf numFmtId="0" fontId="9" fillId="0" borderId="5" xfId="0" applyNumberFormat="1" applyFont="1" applyFill="1" applyBorder="1" applyAlignment="1">
      <alignment wrapText="1"/>
    </xf>
    <xf numFmtId="0" fontId="7" fillId="11" borderId="5" xfId="0" applyFont="1" applyFill="1" applyBorder="1" applyAlignment="1">
      <alignment wrapText="1"/>
    </xf>
    <xf numFmtId="0" fontId="8" fillId="11" borderId="5" xfId="0" applyFont="1" applyFill="1" applyBorder="1" applyAlignment="1">
      <alignment vertical="center" wrapText="1"/>
    </xf>
    <xf numFmtId="0" fontId="8" fillId="11" borderId="5" xfId="0" applyFont="1" applyFill="1" applyBorder="1" applyAlignment="1">
      <alignment horizontal="center" vertical="center" wrapText="1"/>
    </xf>
    <xf numFmtId="49" fontId="8" fillId="11" borderId="5" xfId="0" applyNumberFormat="1" applyFont="1" applyFill="1" applyBorder="1" applyAlignment="1">
      <alignment vertical="center" wrapText="1"/>
    </xf>
    <xf numFmtId="49" fontId="8" fillId="11" borderId="5" xfId="0" applyNumberFormat="1" applyFont="1" applyFill="1" applyBorder="1" applyAlignment="1">
      <alignment horizontal="center" vertical="center" wrapText="1"/>
    </xf>
    <xf numFmtId="0" fontId="7" fillId="0" borderId="5" xfId="0" applyFont="1" applyFill="1" applyBorder="1" applyAlignment="1">
      <alignment horizontal="left" wrapText="1"/>
    </xf>
    <xf numFmtId="169" fontId="8" fillId="0" borderId="5" xfId="0" applyNumberFormat="1" applyFont="1" applyFill="1" applyBorder="1" applyAlignment="1">
      <alignment horizontal="left" wrapText="1"/>
    </xf>
    <xf numFmtId="0" fontId="7" fillId="0" borderId="5" xfId="0" applyNumberFormat="1" applyFont="1" applyFill="1" applyBorder="1" applyAlignment="1" applyProtection="1">
      <alignment horizontal="left" wrapText="1"/>
    </xf>
    <xf numFmtId="0" fontId="8" fillId="11" borderId="5" xfId="0" applyFont="1" applyFill="1" applyBorder="1" applyAlignment="1">
      <alignment horizontal="left" vertical="center" wrapText="1"/>
    </xf>
    <xf numFmtId="169" fontId="8" fillId="0" borderId="5" xfId="0" applyNumberFormat="1" applyFont="1" applyFill="1" applyBorder="1" applyAlignment="1" applyProtection="1">
      <alignment wrapText="1"/>
      <protection locked="0"/>
    </xf>
    <xf numFmtId="0" fontId="10" fillId="0" borderId="5" xfId="0" applyNumberFormat="1" applyFont="1" applyFill="1" applyBorder="1" applyAlignment="1" applyProtection="1">
      <alignment horizontal="left" wrapText="1"/>
    </xf>
    <xf numFmtId="169" fontId="8" fillId="0" borderId="5" xfId="0" applyNumberFormat="1" applyFont="1" applyFill="1" applyBorder="1" applyAlignment="1" applyProtection="1">
      <alignment wrapText="1"/>
    </xf>
    <xf numFmtId="169" fontId="7" fillId="0" borderId="5" xfId="2" applyNumberFormat="1" applyFont="1" applyFill="1" applyBorder="1" applyAlignment="1" applyProtection="1">
      <alignment wrapText="1"/>
      <protection locked="0"/>
    </xf>
    <xf numFmtId="0" fontId="7" fillId="0" borderId="5" xfId="0" applyFont="1" applyBorder="1" applyAlignment="1">
      <alignment wrapText="1"/>
    </xf>
    <xf numFmtId="0" fontId="8" fillId="0" borderId="5" xfId="0" applyNumberFormat="1" applyFont="1" applyBorder="1" applyAlignment="1">
      <alignment vertical="center" wrapText="1"/>
    </xf>
    <xf numFmtId="0" fontId="8" fillId="0" borderId="5" xfId="0" applyFont="1" applyBorder="1" applyAlignment="1">
      <alignment horizontal="left" wrapText="1"/>
    </xf>
    <xf numFmtId="169" fontId="7" fillId="0" borderId="5" xfId="0" applyNumberFormat="1" applyFont="1" applyBorder="1" applyAlignment="1">
      <alignment wrapText="1"/>
    </xf>
    <xf numFmtId="0" fontId="7" fillId="0" borderId="5" xfId="0" applyNumberFormat="1" applyFont="1" applyBorder="1" applyAlignment="1" applyProtection="1">
      <alignment horizontal="left" wrapText="1"/>
    </xf>
    <xf numFmtId="0" fontId="9" fillId="0" borderId="5" xfId="0" applyFont="1" applyBorder="1" applyAlignment="1">
      <alignment wrapText="1"/>
    </xf>
    <xf numFmtId="0" fontId="18" fillId="0" borderId="5" xfId="0" applyFont="1" applyFill="1" applyBorder="1" applyAlignment="1">
      <alignment horizontal="left" wrapText="1"/>
    </xf>
    <xf numFmtId="0" fontId="17" fillId="4" borderId="5" xfId="0" applyFont="1" applyFill="1" applyBorder="1" applyAlignment="1">
      <alignment horizontal="center" vertical="top" wrapText="1"/>
    </xf>
    <xf numFmtId="0" fontId="17" fillId="4" borderId="6" xfId="0" applyFont="1" applyFill="1" applyBorder="1" applyAlignment="1">
      <alignment horizontal="center" vertical="top" wrapText="1"/>
    </xf>
    <xf numFmtId="0" fontId="18" fillId="0" borderId="5" xfId="0" applyFont="1" applyBorder="1" applyAlignment="1">
      <alignment horizontal="left" vertical="top" wrapText="1"/>
    </xf>
    <xf numFmtId="0" fontId="18" fillId="0" borderId="5" xfId="0" applyFont="1" applyFill="1" applyBorder="1" applyAlignment="1">
      <alignment horizontal="left" vertical="top" wrapText="1"/>
    </xf>
    <xf numFmtId="0" fontId="18" fillId="0" borderId="5" xfId="0" applyFont="1" applyBorder="1" applyAlignment="1">
      <alignment vertical="top" wrapText="1"/>
    </xf>
    <xf numFmtId="9" fontId="18" fillId="0" borderId="5" xfId="0" applyNumberFormat="1" applyFont="1" applyBorder="1" applyAlignment="1">
      <alignment horizontal="left" vertical="top" wrapText="1"/>
    </xf>
    <xf numFmtId="49" fontId="18" fillId="0" borderId="5" xfId="0" applyNumberFormat="1" applyFont="1" applyFill="1" applyBorder="1" applyAlignment="1">
      <alignment horizontal="left" vertical="top" wrapText="1"/>
    </xf>
    <xf numFmtId="0" fontId="18" fillId="0" borderId="5" xfId="0" applyFont="1" applyFill="1" applyBorder="1" applyAlignment="1">
      <alignment horizontal="left" vertical="top"/>
    </xf>
    <xf numFmtId="0" fontId="11" fillId="0" borderId="0" xfId="5" applyFont="1"/>
    <xf numFmtId="0" fontId="12" fillId="0" borderId="0" xfId="5" applyFont="1"/>
    <xf numFmtId="0" fontId="0" fillId="6" borderId="0" xfId="0" applyFill="1"/>
    <xf numFmtId="0" fontId="18" fillId="6" borderId="5" xfId="0" applyFont="1" applyFill="1" applyBorder="1" applyAlignment="1">
      <alignment horizontal="left" vertical="top"/>
    </xf>
    <xf numFmtId="0" fontId="18" fillId="0" borderId="0" xfId="0" applyFont="1" applyFill="1" applyBorder="1" applyAlignment="1">
      <alignment vertical="top" wrapText="1"/>
    </xf>
    <xf numFmtId="0" fontId="0" fillId="6" borderId="5" xfId="0" applyFont="1" applyFill="1" applyBorder="1" applyAlignment="1">
      <alignment horizontal="left" vertical="top"/>
    </xf>
    <xf numFmtId="0" fontId="18" fillId="0" borderId="5" xfId="0" applyFont="1" applyBorder="1" applyAlignment="1">
      <alignment horizontal="left" vertical="top" wrapText="1"/>
    </xf>
    <xf numFmtId="0" fontId="17" fillId="4" borderId="5" xfId="0" applyFont="1" applyFill="1" applyBorder="1" applyAlignment="1">
      <alignment horizontal="center" vertical="top" wrapText="1"/>
    </xf>
    <xf numFmtId="0" fontId="17" fillId="4" borderId="6" xfId="0" applyFont="1" applyFill="1" applyBorder="1" applyAlignment="1">
      <alignment horizontal="center" vertical="top" wrapText="1"/>
    </xf>
    <xf numFmtId="0" fontId="18" fillId="0" borderId="5" xfId="0" applyFont="1" applyFill="1" applyBorder="1" applyAlignment="1">
      <alignment horizontal="left" vertical="top" wrapText="1"/>
    </xf>
    <xf numFmtId="49" fontId="18" fillId="0" borderId="5" xfId="0" applyNumberFormat="1" applyFont="1" applyBorder="1" applyAlignment="1">
      <alignment horizontal="left" vertical="top" wrapText="1"/>
    </xf>
    <xf numFmtId="49" fontId="18" fillId="0" borderId="5" xfId="0" applyNumberFormat="1" applyFont="1" applyFill="1" applyBorder="1" applyAlignment="1">
      <alignment horizontal="left" vertical="top" wrapText="1"/>
    </xf>
    <xf numFmtId="0" fontId="4" fillId="0" borderId="5" xfId="0" applyFont="1" applyBorder="1" applyAlignment="1">
      <alignment horizontal="left" vertical="top"/>
    </xf>
    <xf numFmtId="0" fontId="17" fillId="4" borderId="5" xfId="0" applyFont="1" applyFill="1" applyBorder="1" applyAlignment="1">
      <alignment horizontal="center" vertical="top" wrapText="1"/>
    </xf>
    <xf numFmtId="0" fontId="18" fillId="0" borderId="5" xfId="0" applyFont="1" applyBorder="1" applyAlignment="1">
      <alignment horizontal="left" vertical="top" wrapText="1"/>
    </xf>
    <xf numFmtId="0" fontId="36" fillId="0" borderId="0" xfId="0" applyFont="1" applyFill="1" applyBorder="1" applyAlignment="1">
      <alignment horizontal="left" vertical="top"/>
    </xf>
    <xf numFmtId="0" fontId="36" fillId="0" borderId="5" xfId="0" applyFont="1" applyFill="1" applyBorder="1" applyAlignment="1">
      <alignment horizontal="left" vertical="top"/>
    </xf>
    <xf numFmtId="0" fontId="36" fillId="0" borderId="0" xfId="0" applyFont="1" applyFill="1" applyAlignment="1">
      <alignment horizontal="left" vertical="top"/>
    </xf>
    <xf numFmtId="0" fontId="29" fillId="6" borderId="5" xfId="0" applyFont="1" applyFill="1" applyBorder="1" applyAlignment="1">
      <alignment horizontal="left" vertical="top" wrapText="1"/>
    </xf>
    <xf numFmtId="0" fontId="18" fillId="0" borderId="5" xfId="0" applyFont="1" applyBorder="1" applyAlignment="1">
      <alignment horizontal="left" vertical="top" wrapText="1"/>
    </xf>
    <xf numFmtId="0" fontId="18" fillId="0" borderId="5" xfId="1" applyNumberFormat="1" applyFont="1" applyBorder="1" applyAlignment="1">
      <alignment horizontal="left" vertical="top" wrapText="1"/>
    </xf>
    <xf numFmtId="0" fontId="0" fillId="0" borderId="0" xfId="0" applyFont="1" applyBorder="1"/>
    <xf numFmtId="0" fontId="4" fillId="0" borderId="5" xfId="0" applyFont="1" applyBorder="1" applyAlignment="1">
      <alignment vertical="top" wrapText="1"/>
    </xf>
    <xf numFmtId="0" fontId="17" fillId="4" borderId="5" xfId="0" applyFont="1" applyFill="1" applyBorder="1" applyAlignment="1">
      <alignment horizontal="center" vertical="top" wrapText="1"/>
    </xf>
    <xf numFmtId="0" fontId="0" fillId="9" borderId="0" xfId="0" applyFill="1"/>
    <xf numFmtId="0" fontId="17" fillId="4" borderId="5" xfId="0" applyFont="1" applyFill="1" applyBorder="1" applyAlignment="1">
      <alignment horizontal="center" vertical="center" wrapText="1"/>
    </xf>
    <xf numFmtId="0" fontId="29" fillId="0" borderId="5" xfId="0" applyFont="1" applyFill="1" applyBorder="1" applyAlignment="1">
      <alignment horizontal="left" vertical="top" wrapText="1"/>
    </xf>
    <xf numFmtId="3" fontId="29" fillId="0" borderId="5" xfId="0" applyNumberFormat="1" applyFont="1" applyFill="1" applyBorder="1" applyAlignment="1">
      <alignment horizontal="left" vertical="top" wrapText="1"/>
    </xf>
    <xf numFmtId="0" fontId="29" fillId="0" borderId="5" xfId="0" applyFont="1" applyFill="1" applyBorder="1" applyAlignment="1">
      <alignment horizontal="left" vertical="top"/>
    </xf>
    <xf numFmtId="3" fontId="37" fillId="0" borderId="5" xfId="0" applyNumberFormat="1" applyFont="1" applyFill="1" applyBorder="1" applyAlignment="1">
      <alignment horizontal="left" vertical="top" wrapText="1"/>
    </xf>
    <xf numFmtId="0" fontId="37" fillId="0" borderId="5" xfId="0" applyFont="1" applyFill="1" applyBorder="1" applyAlignment="1">
      <alignment horizontal="left" vertical="top" wrapText="1"/>
    </xf>
    <xf numFmtId="0" fontId="29" fillId="0" borderId="5" xfId="0" applyFont="1" applyFill="1" applyBorder="1"/>
    <xf numFmtId="0" fontId="29" fillId="0" borderId="6" xfId="0" applyFont="1" applyFill="1" applyBorder="1" applyAlignment="1">
      <alignment vertical="top" wrapText="1"/>
    </xf>
    <xf numFmtId="0" fontId="0" fillId="0" borderId="5" xfId="0" applyBorder="1" applyProtection="1">
      <protection locked="0"/>
    </xf>
    <xf numFmtId="9" fontId="18" fillId="0" borderId="5" xfId="6" applyFont="1" applyBorder="1" applyAlignment="1" applyProtection="1">
      <alignment horizontal="left" vertical="top" wrapText="1"/>
      <protection locked="0"/>
    </xf>
    <xf numFmtId="0" fontId="18" fillId="0" borderId="5" xfId="1" applyNumberFormat="1" applyFont="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0" fontId="18" fillId="5" borderId="5" xfId="0" applyFont="1" applyFill="1" applyBorder="1" applyAlignment="1" applyProtection="1">
      <alignment horizontal="left" vertical="top" wrapText="1"/>
      <protection locked="0"/>
    </xf>
    <xf numFmtId="0" fontId="18" fillId="0" borderId="5" xfId="0" applyFont="1" applyBorder="1" applyAlignment="1" applyProtection="1">
      <alignment vertical="top" wrapText="1"/>
      <protection locked="0"/>
    </xf>
    <xf numFmtId="15" fontId="18" fillId="0" borderId="5" xfId="0" applyNumberFormat="1" applyFont="1" applyBorder="1" applyAlignment="1" applyProtection="1">
      <alignment horizontal="left" vertical="top" wrapText="1"/>
      <protection locked="0"/>
    </xf>
    <xf numFmtId="9" fontId="18" fillId="0" borderId="5" xfId="0" applyNumberFormat="1" applyFont="1" applyBorder="1" applyAlignment="1" applyProtection="1">
      <alignment horizontal="left" vertical="top" wrapText="1"/>
      <protection locked="0"/>
    </xf>
    <xf numFmtId="3" fontId="18" fillId="0" borderId="5" xfId="0" applyNumberFormat="1" applyFont="1" applyBorder="1" applyAlignment="1" applyProtection="1">
      <alignment horizontal="left" vertical="top" wrapText="1"/>
      <protection locked="0"/>
    </xf>
    <xf numFmtId="9" fontId="18" fillId="0" borderId="5" xfId="0" applyNumberFormat="1" applyFont="1" applyFill="1" applyBorder="1" applyAlignment="1" applyProtection="1">
      <alignment horizontal="left" vertical="top" wrapText="1"/>
      <protection locked="0"/>
    </xf>
    <xf numFmtId="20" fontId="18" fillId="0" borderId="5" xfId="0" applyNumberFormat="1" applyFont="1" applyBorder="1" applyAlignment="1" applyProtection="1">
      <alignment horizontal="left" vertical="top" wrapText="1"/>
      <protection locked="0"/>
    </xf>
    <xf numFmtId="0" fontId="12" fillId="0" borderId="5" xfId="5" applyFont="1" applyBorder="1" applyProtection="1">
      <protection locked="0"/>
    </xf>
    <xf numFmtId="0" fontId="0" fillId="0" borderId="5" xfId="0" applyBorder="1" applyAlignment="1" applyProtection="1">
      <alignment horizontal="left"/>
      <protection locked="0"/>
    </xf>
    <xf numFmtId="167" fontId="18" fillId="0" borderId="5" xfId="0" applyNumberFormat="1" applyFont="1" applyBorder="1" applyAlignment="1" applyProtection="1">
      <alignment horizontal="left" vertical="top" wrapText="1"/>
      <protection locked="0"/>
    </xf>
    <xf numFmtId="167" fontId="24" fillId="0" borderId="5" xfId="0" applyNumberFormat="1" applyFont="1" applyFill="1" applyBorder="1" applyAlignment="1" applyProtection="1">
      <alignment horizontal="left"/>
      <protection locked="0"/>
    </xf>
    <xf numFmtId="49" fontId="24" fillId="0" borderId="5" xfId="0" applyNumberFormat="1" applyFont="1" applyFill="1" applyBorder="1" applyAlignment="1" applyProtection="1">
      <alignment horizontal="left" wrapText="1"/>
      <protection locked="0"/>
    </xf>
    <xf numFmtId="0" fontId="29" fillId="0" borderId="5" xfId="0" applyFont="1" applyFill="1" applyBorder="1" applyAlignment="1" applyProtection="1">
      <alignment horizontal="left" vertical="top" wrapText="1"/>
      <protection locked="0"/>
    </xf>
    <xf numFmtId="168" fontId="29" fillId="0" borderId="5" xfId="1" applyNumberFormat="1" applyFont="1" applyBorder="1" applyAlignment="1" applyProtection="1">
      <alignment horizontal="left" vertical="top" wrapText="1"/>
      <protection locked="0"/>
    </xf>
    <xf numFmtId="9" fontId="29" fillId="0" borderId="5" xfId="0" applyNumberFormat="1" applyFont="1" applyFill="1" applyBorder="1" applyAlignment="1" applyProtection="1">
      <alignment horizontal="left" vertical="top" wrapText="1"/>
      <protection locked="0"/>
    </xf>
    <xf numFmtId="0" fontId="18" fillId="0" borderId="5" xfId="0" applyFont="1" applyFill="1" applyBorder="1" applyAlignment="1" applyProtection="1">
      <alignment vertical="top" wrapText="1"/>
      <protection locked="0"/>
    </xf>
    <xf numFmtId="0" fontId="4" fillId="0" borderId="5" xfId="0" applyFont="1" applyBorder="1" applyAlignment="1" applyProtection="1">
      <alignment horizontal="left" vertical="top" wrapText="1"/>
      <protection locked="0"/>
    </xf>
    <xf numFmtId="0" fontId="0" fillId="0" borderId="5" xfId="0" applyFill="1" applyBorder="1" applyAlignment="1" applyProtection="1">
      <alignment horizontal="left" vertical="top"/>
      <protection locked="0"/>
    </xf>
    <xf numFmtId="9" fontId="18" fillId="6" borderId="5" xfId="0" applyNumberFormat="1" applyFont="1" applyFill="1" applyBorder="1" applyAlignment="1" applyProtection="1">
      <alignment horizontal="left" vertical="top" wrapText="1"/>
      <protection locked="0"/>
    </xf>
    <xf numFmtId="0" fontId="29" fillId="6" borderId="5" xfId="0" applyFont="1" applyFill="1" applyBorder="1" applyAlignment="1" applyProtection="1">
      <alignment horizontal="left" vertical="top" wrapText="1"/>
      <protection locked="0"/>
    </xf>
    <xf numFmtId="0" fontId="29"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protection locked="0"/>
    </xf>
    <xf numFmtId="14" fontId="18" fillId="0" borderId="5" xfId="0" applyNumberFormat="1" applyFont="1" applyBorder="1" applyAlignment="1" applyProtection="1">
      <alignment horizontal="left" vertical="top" wrapText="1"/>
      <protection locked="0"/>
    </xf>
    <xf numFmtId="0" fontId="18" fillId="0" borderId="5" xfId="0" applyFont="1" applyFill="1" applyBorder="1" applyAlignment="1" applyProtection="1">
      <alignment horizontal="left" vertical="top"/>
      <protection locked="0"/>
    </xf>
    <xf numFmtId="166" fontId="18" fillId="0" borderId="5" xfId="0" applyNumberFormat="1" applyFont="1" applyFill="1" applyBorder="1" applyAlignment="1" applyProtection="1">
      <alignment horizontal="left" vertical="top"/>
      <protection locked="0"/>
    </xf>
    <xf numFmtId="166" fontId="18" fillId="0" borderId="5" xfId="0" applyNumberFormat="1" applyFont="1" applyFill="1" applyBorder="1" applyAlignment="1" applyProtection="1">
      <alignment horizontal="left" vertical="top" wrapText="1"/>
      <protection locked="0"/>
    </xf>
    <xf numFmtId="6" fontId="18" fillId="0" borderId="5" xfId="0" applyNumberFormat="1" applyFont="1" applyFill="1" applyBorder="1" applyAlignment="1" applyProtection="1">
      <alignment horizontal="left" vertical="top"/>
      <protection locked="0"/>
    </xf>
    <xf numFmtId="0" fontId="16" fillId="0" borderId="0" xfId="0" applyFont="1" applyAlignment="1">
      <alignment horizontal="left"/>
    </xf>
    <xf numFmtId="0" fontId="41" fillId="0" borderId="0" xfId="0" applyFont="1" applyAlignment="1">
      <alignment horizontal="center"/>
    </xf>
    <xf numFmtId="0" fontId="41" fillId="0" borderId="0" xfId="0" applyFont="1" applyAlignment="1">
      <alignment horizontal="left"/>
    </xf>
    <xf numFmtId="0" fontId="42" fillId="0" borderId="0" xfId="0" applyFont="1"/>
    <xf numFmtId="0" fontId="42" fillId="0" borderId="18" xfId="0" applyFont="1" applyBorder="1"/>
    <xf numFmtId="0" fontId="42" fillId="12" borderId="19" xfId="0" applyFont="1" applyFill="1" applyBorder="1"/>
    <xf numFmtId="0" fontId="43" fillId="0" borderId="20" xfId="0" applyFont="1" applyBorder="1" applyAlignment="1">
      <alignment horizontal="center" vertical="top"/>
    </xf>
    <xf numFmtId="0" fontId="44" fillId="13" borderId="19" xfId="0" applyFont="1" applyFill="1" applyBorder="1" applyAlignment="1">
      <alignment vertical="top" wrapText="1"/>
    </xf>
    <xf numFmtId="0" fontId="44" fillId="14" borderId="23" xfId="0" applyFont="1" applyFill="1" applyBorder="1" applyAlignment="1">
      <alignment horizontal="center" vertical="top" wrapText="1"/>
    </xf>
    <xf numFmtId="0" fontId="43" fillId="0" borderId="18" xfId="0" applyFont="1" applyBorder="1" applyAlignment="1">
      <alignment horizontal="center" vertical="top"/>
    </xf>
    <xf numFmtId="0" fontId="44" fillId="15" borderId="23" xfId="0" applyFont="1" applyFill="1" applyBorder="1" applyAlignment="1">
      <alignment vertical="top" wrapText="1"/>
    </xf>
    <xf numFmtId="0" fontId="44" fillId="16" borderId="23" xfId="0" applyFont="1" applyFill="1" applyBorder="1" applyAlignment="1">
      <alignment vertical="top" wrapText="1"/>
    </xf>
    <xf numFmtId="0" fontId="44" fillId="9" borderId="23" xfId="0" applyFont="1" applyFill="1" applyBorder="1" applyAlignment="1">
      <alignment vertical="top" wrapText="1"/>
    </xf>
    <xf numFmtId="0" fontId="44" fillId="17" borderId="23" xfId="0" applyFont="1" applyFill="1" applyBorder="1" applyAlignment="1">
      <alignment vertical="top" wrapText="1"/>
    </xf>
    <xf numFmtId="1" fontId="45" fillId="0" borderId="0" xfId="0" applyNumberFormat="1" applyFont="1" applyAlignment="1">
      <alignment horizontal="left"/>
    </xf>
    <xf numFmtId="0" fontId="46" fillId="0" borderId="0" xfId="0" applyFont="1"/>
    <xf numFmtId="0" fontId="45" fillId="0" borderId="0" xfId="0" applyFont="1"/>
    <xf numFmtId="0" fontId="45" fillId="0" borderId="0" xfId="0" applyFont="1" applyAlignment="1">
      <alignment horizontal="left"/>
    </xf>
    <xf numFmtId="0" fontId="47" fillId="0" borderId="0" xfId="0" applyFont="1"/>
    <xf numFmtId="9" fontId="12" fillId="0" borderId="0" xfId="6" applyFont="1"/>
    <xf numFmtId="0" fontId="45" fillId="0" borderId="0" xfId="0" applyFont="1" applyAlignment="1"/>
    <xf numFmtId="0" fontId="45" fillId="0" borderId="0" xfId="0" applyFont="1" applyBorder="1" applyAlignment="1">
      <alignment horizontal="left"/>
    </xf>
    <xf numFmtId="0" fontId="46" fillId="0" borderId="0" xfId="0" applyFont="1" applyBorder="1"/>
    <xf numFmtId="0" fontId="45" fillId="0" borderId="0" xfId="0" applyFont="1" applyBorder="1"/>
    <xf numFmtId="0" fontId="42" fillId="0" borderId="0" xfId="0" applyFont="1" applyBorder="1"/>
    <xf numFmtId="0" fontId="50" fillId="0" borderId="0" xfId="0" applyFont="1" applyBorder="1"/>
    <xf numFmtId="0" fontId="0" fillId="0" borderId="18" xfId="0" applyBorder="1"/>
    <xf numFmtId="0" fontId="45" fillId="12" borderId="19" xfId="0" applyFont="1" applyFill="1" applyBorder="1"/>
    <xf numFmtId="0" fontId="43" fillId="13" borderId="19" xfId="0" applyFont="1" applyFill="1" applyBorder="1" applyAlignment="1">
      <alignment vertical="top" wrapText="1"/>
    </xf>
    <xf numFmtId="0" fontId="43" fillId="14" borderId="23" xfId="0" applyFont="1" applyFill="1" applyBorder="1" applyAlignment="1">
      <alignment horizontal="center" vertical="top" wrapText="1"/>
    </xf>
    <xf numFmtId="0" fontId="43" fillId="15" borderId="23" xfId="0" applyFont="1" applyFill="1" applyBorder="1" applyAlignment="1">
      <alignment vertical="top" wrapText="1"/>
    </xf>
    <xf numFmtId="0" fontId="43" fillId="16" borderId="23" xfId="0" applyFont="1" applyFill="1" applyBorder="1" applyAlignment="1">
      <alignment vertical="top" wrapText="1"/>
    </xf>
    <xf numFmtId="0" fontId="43" fillId="9" borderId="23" xfId="0" applyFont="1" applyFill="1" applyBorder="1" applyAlignment="1">
      <alignment vertical="top" wrapText="1"/>
    </xf>
    <xf numFmtId="0" fontId="43" fillId="0" borderId="24" xfId="0" applyFont="1" applyBorder="1" applyAlignment="1">
      <alignment horizontal="center" vertical="top"/>
    </xf>
    <xf numFmtId="0" fontId="43" fillId="0" borderId="25" xfId="0" applyFont="1" applyBorder="1" applyAlignment="1">
      <alignment horizontal="center" vertical="top"/>
    </xf>
    <xf numFmtId="9" fontId="42" fillId="0" borderId="0" xfId="6" applyFont="1"/>
    <xf numFmtId="6" fontId="50" fillId="0" borderId="0" xfId="0" applyNumberFormat="1" applyFont="1" applyBorder="1" applyAlignment="1">
      <alignment horizontal="left"/>
    </xf>
    <xf numFmtId="0" fontId="45" fillId="0" borderId="18" xfId="0" applyFont="1" applyBorder="1"/>
    <xf numFmtId="0" fontId="43" fillId="17" borderId="23" xfId="0" applyFont="1" applyFill="1" applyBorder="1" applyAlignment="1">
      <alignment vertical="top" wrapText="1"/>
    </xf>
    <xf numFmtId="6" fontId="50" fillId="0" borderId="0" xfId="0" applyNumberFormat="1" applyFont="1" applyBorder="1"/>
    <xf numFmtId="9" fontId="45" fillId="0" borderId="0" xfId="6" applyFont="1"/>
    <xf numFmtId="0" fontId="50" fillId="0" borderId="0" xfId="0" applyFont="1" applyBorder="1" applyAlignment="1">
      <alignment horizontal="left"/>
    </xf>
    <xf numFmtId="8" fontId="50" fillId="0" borderId="0" xfId="0" applyNumberFormat="1" applyFont="1" applyBorder="1" applyAlignment="1">
      <alignment horizontal="left"/>
    </xf>
    <xf numFmtId="0" fontId="43" fillId="0" borderId="0" xfId="0" applyFont="1" applyBorder="1" applyAlignment="1">
      <alignment horizontal="center" vertical="top"/>
    </xf>
    <xf numFmtId="0" fontId="50" fillId="0" borderId="0" xfId="0" applyFont="1"/>
    <xf numFmtId="0" fontId="40" fillId="6" borderId="0" xfId="0" applyFont="1" applyFill="1" applyAlignment="1">
      <alignment horizontal="center"/>
    </xf>
    <xf numFmtId="0" fontId="42" fillId="0" borderId="0" xfId="0" applyFont="1" applyFill="1"/>
    <xf numFmtId="0" fontId="42" fillId="9" borderId="0" xfId="0" applyFont="1" applyFill="1"/>
    <xf numFmtId="0" fontId="11" fillId="0" borderId="0" xfId="5" applyFont="1" applyAlignment="1"/>
    <xf numFmtId="0" fontId="44" fillId="0" borderId="26" xfId="0" applyFont="1" applyBorder="1" applyAlignment="1">
      <alignment horizontal="center" vertical="top"/>
    </xf>
    <xf numFmtId="9" fontId="0" fillId="0" borderId="23" xfId="0" applyNumberFormat="1" applyBorder="1"/>
    <xf numFmtId="9" fontId="0" fillId="0" borderId="0" xfId="0" applyNumberFormat="1"/>
    <xf numFmtId="9" fontId="0" fillId="0" borderId="0" xfId="0" applyNumberFormat="1" applyBorder="1"/>
    <xf numFmtId="0" fontId="0" fillId="12" borderId="5" xfId="0" applyFill="1" applyBorder="1"/>
    <xf numFmtId="0" fontId="44" fillId="0" borderId="5" xfId="0" applyFont="1" applyBorder="1" applyAlignment="1">
      <alignment horizontal="center" vertical="top"/>
    </xf>
    <xf numFmtId="9" fontId="0" fillId="0" borderId="5" xfId="0" applyNumberFormat="1" applyBorder="1"/>
    <xf numFmtId="0" fontId="44" fillId="13" borderId="5" xfId="0" applyFont="1" applyFill="1" applyBorder="1" applyAlignment="1">
      <alignment vertical="top" wrapText="1"/>
    </xf>
    <xf numFmtId="10" fontId="0" fillId="0" borderId="5" xfId="0" applyNumberFormat="1" applyBorder="1"/>
    <xf numFmtId="10" fontId="0" fillId="0" borderId="0" xfId="0" applyNumberFormat="1" applyBorder="1"/>
    <xf numFmtId="0" fontId="44" fillId="14" borderId="5" xfId="0" applyFont="1" applyFill="1" applyBorder="1" applyAlignment="1">
      <alignment horizontal="center" vertical="top" wrapText="1"/>
    </xf>
    <xf numFmtId="0" fontId="44" fillId="15" borderId="5" xfId="0" applyFont="1" applyFill="1" applyBorder="1" applyAlignment="1">
      <alignment vertical="top" wrapText="1"/>
    </xf>
    <xf numFmtId="0" fontId="44" fillId="16" borderId="5" xfId="0" applyFont="1" applyFill="1" applyBorder="1" applyAlignment="1">
      <alignment vertical="top" wrapText="1"/>
    </xf>
    <xf numFmtId="0" fontId="44" fillId="9" borderId="5" xfId="0" applyFont="1" applyFill="1" applyBorder="1" applyAlignment="1">
      <alignment vertical="top" wrapText="1"/>
    </xf>
    <xf numFmtId="0" fontId="44" fillId="17" borderId="5" xfId="0" applyFont="1" applyFill="1" applyBorder="1" applyAlignment="1">
      <alignment vertical="top" wrapText="1"/>
    </xf>
    <xf numFmtId="10" fontId="0" fillId="0" borderId="5" xfId="0" applyNumberFormat="1" applyFill="1" applyBorder="1"/>
    <xf numFmtId="170" fontId="0" fillId="0" borderId="5" xfId="0" applyNumberFormat="1" applyBorder="1"/>
    <xf numFmtId="9" fontId="0" fillId="0" borderId="5" xfId="0" applyNumberFormat="1" applyFill="1" applyBorder="1"/>
    <xf numFmtId="170" fontId="0" fillId="0" borderId="5" xfId="0" applyNumberFormat="1" applyFill="1" applyBorder="1"/>
    <xf numFmtId="0" fontId="44" fillId="0" borderId="0" xfId="0" applyFont="1" applyFill="1" applyBorder="1" applyAlignment="1">
      <alignment vertical="top" wrapText="1"/>
    </xf>
    <xf numFmtId="0" fontId="44" fillId="0" borderId="0" xfId="0" applyFont="1" applyBorder="1" applyAlignment="1">
      <alignment horizontal="center" vertical="top"/>
    </xf>
    <xf numFmtId="170" fontId="0" fillId="0" borderId="5" xfId="6" applyNumberFormat="1" applyFont="1" applyBorder="1"/>
    <xf numFmtId="0" fontId="44" fillId="17" borderId="0" xfId="0" applyFont="1" applyFill="1" applyBorder="1" applyAlignment="1">
      <alignment vertical="top" wrapText="1"/>
    </xf>
    <xf numFmtId="9" fontId="0" fillId="0" borderId="0" xfId="0" applyNumberFormat="1" applyFill="1" applyBorder="1"/>
    <xf numFmtId="10" fontId="0" fillId="0" borderId="5" xfId="0" applyNumberFormat="1" applyFill="1" applyBorder="1" applyAlignment="1">
      <alignment wrapText="1"/>
    </xf>
    <xf numFmtId="170" fontId="0" fillId="0" borderId="5" xfId="0" applyNumberFormat="1" applyFill="1" applyBorder="1" applyAlignment="1">
      <alignment wrapText="1"/>
    </xf>
    <xf numFmtId="10" fontId="0" fillId="0" borderId="5" xfId="0" applyNumberFormat="1" applyBorder="1" applyAlignment="1">
      <alignment wrapText="1"/>
    </xf>
    <xf numFmtId="170" fontId="0" fillId="0" borderId="5" xfId="0" applyNumberFormat="1" applyBorder="1" applyAlignment="1">
      <alignment wrapText="1"/>
    </xf>
    <xf numFmtId="9" fontId="0" fillId="0" borderId="5" xfId="0" applyNumberFormat="1" applyBorder="1" applyAlignment="1">
      <alignment wrapText="1"/>
    </xf>
    <xf numFmtId="10" fontId="0" fillId="0" borderId="5" xfId="6" applyNumberFormat="1" applyFont="1" applyBorder="1"/>
    <xf numFmtId="10" fontId="0" fillId="0" borderId="0" xfId="0" applyNumberFormat="1"/>
    <xf numFmtId="170" fontId="0" fillId="0" borderId="0" xfId="0" applyNumberFormat="1"/>
    <xf numFmtId="1" fontId="0" fillId="0" borderId="0" xfId="0" applyNumberFormat="1"/>
    <xf numFmtId="10" fontId="0" fillId="0" borderId="0" xfId="0" applyNumberFormat="1" applyFill="1"/>
    <xf numFmtId="9" fontId="0" fillId="0" borderId="0" xfId="0" applyNumberFormat="1" applyFill="1"/>
    <xf numFmtId="9" fontId="0" fillId="0" borderId="0" xfId="0" applyNumberFormat="1" applyAlignment="1">
      <alignment wrapText="1"/>
    </xf>
    <xf numFmtId="49" fontId="0" fillId="0" borderId="0" xfId="0" applyNumberFormat="1"/>
    <xf numFmtId="168" fontId="18" fillId="0" borderId="5" xfId="1" applyNumberFormat="1" applyFont="1" applyBorder="1" applyAlignment="1" applyProtection="1">
      <alignment horizontal="left" vertical="top" wrapText="1"/>
      <protection locked="0"/>
    </xf>
    <xf numFmtId="0" fontId="44" fillId="0" borderId="5" xfId="0" applyFont="1" applyBorder="1" applyAlignment="1">
      <alignment horizontal="center"/>
    </xf>
    <xf numFmtId="0" fontId="43" fillId="0" borderId="5" xfId="0" applyFont="1" applyBorder="1" applyAlignment="1">
      <alignment horizontal="center" vertical="top"/>
    </xf>
    <xf numFmtId="0" fontId="42" fillId="0" borderId="5" xfId="0" applyFont="1" applyBorder="1" applyAlignment="1">
      <alignment horizontal="center" vertical="center"/>
    </xf>
    <xf numFmtId="0" fontId="42" fillId="0" borderId="5" xfId="0" applyFont="1" applyBorder="1" applyAlignment="1">
      <alignment vertical="center" wrapText="1"/>
    </xf>
    <xf numFmtId="0" fontId="42" fillId="0" borderId="5" xfId="0" applyFont="1" applyBorder="1" applyAlignment="1">
      <alignment horizontal="left" vertical="center"/>
    </xf>
    <xf numFmtId="0" fontId="42" fillId="0" borderId="5" xfId="0" applyFont="1" applyBorder="1" applyAlignment="1">
      <alignment vertical="center"/>
    </xf>
    <xf numFmtId="0" fontId="42" fillId="0" borderId="5" xfId="0" applyFont="1" applyBorder="1"/>
    <xf numFmtId="0" fontId="42" fillId="0" borderId="0" xfId="0" applyFont="1" applyBorder="1" applyAlignment="1">
      <alignment horizontal="center" vertical="center"/>
    </xf>
    <xf numFmtId="0" fontId="42" fillId="0" borderId="0" xfId="0" applyFont="1" applyBorder="1" applyAlignment="1">
      <alignment vertical="center"/>
    </xf>
    <xf numFmtId="0" fontId="18" fillId="0" borderId="5" xfId="0" applyFont="1" applyBorder="1" applyAlignment="1">
      <alignment horizontal="left" vertical="top" wrapText="1"/>
    </xf>
    <xf numFmtId="0" fontId="18" fillId="0" borderId="5" xfId="0" applyFont="1" applyBorder="1" applyAlignment="1" applyProtection="1">
      <alignment horizontal="left" vertical="top" wrapText="1"/>
      <protection locked="0"/>
    </xf>
    <xf numFmtId="0" fontId="18" fillId="0" borderId="5" xfId="0" applyFont="1" applyFill="1" applyBorder="1" applyAlignment="1">
      <alignment horizontal="left" vertical="top" wrapText="1"/>
    </xf>
    <xf numFmtId="9" fontId="18" fillId="0" borderId="5" xfId="0" applyNumberFormat="1" applyFont="1" applyBorder="1" applyAlignment="1">
      <alignment horizontal="left" vertical="top" wrapText="1"/>
    </xf>
    <xf numFmtId="0" fontId="18" fillId="5" borderId="5" xfId="0" applyFont="1" applyFill="1" applyBorder="1" applyAlignment="1">
      <alignment horizontal="left" vertical="top" wrapText="1"/>
    </xf>
    <xf numFmtId="15" fontId="18" fillId="0" borderId="5" xfId="0" applyNumberFormat="1" applyFont="1" applyBorder="1" applyAlignment="1">
      <alignment horizontal="left" vertical="top" wrapText="1"/>
    </xf>
    <xf numFmtId="9" fontId="18" fillId="0" borderId="5" xfId="0" applyNumberFormat="1" applyFont="1" applyFill="1" applyBorder="1" applyAlignment="1">
      <alignment horizontal="left" vertical="top" wrapText="1"/>
    </xf>
    <xf numFmtId="0" fontId="18" fillId="0" borderId="5" xfId="0" applyFont="1" applyFill="1" applyBorder="1" applyAlignment="1" applyProtection="1">
      <alignment horizontal="left" vertical="top" wrapText="1"/>
      <protection locked="0"/>
    </xf>
    <xf numFmtId="0" fontId="29" fillId="0" borderId="5" xfId="0" applyFont="1" applyFill="1" applyBorder="1" applyAlignment="1">
      <alignment horizontal="left" vertical="top" wrapText="1"/>
    </xf>
    <xf numFmtId="3" fontId="29" fillId="0" borderId="5" xfId="0" applyNumberFormat="1" applyFont="1" applyFill="1" applyBorder="1" applyAlignment="1">
      <alignment horizontal="left" vertical="top" wrapText="1"/>
    </xf>
    <xf numFmtId="0" fontId="18" fillId="6" borderId="5" xfId="0" applyFont="1" applyFill="1" applyBorder="1" applyAlignment="1" applyProtection="1">
      <alignment horizontal="left" vertical="top" wrapText="1"/>
      <protection locked="0"/>
    </xf>
    <xf numFmtId="0" fontId="19" fillId="0" borderId="5" xfId="0" applyFont="1" applyFill="1" applyBorder="1" applyAlignment="1">
      <alignment horizontal="left" vertical="top" wrapText="1"/>
    </xf>
    <xf numFmtId="0" fontId="18" fillId="0" borderId="6" xfId="0" applyFont="1" applyBorder="1" applyAlignment="1" applyProtection="1">
      <alignment horizontal="left" vertical="top" wrapText="1"/>
      <protection locked="0"/>
    </xf>
    <xf numFmtId="0" fontId="18" fillId="0" borderId="5" xfId="0" applyFont="1" applyBorder="1" applyAlignment="1" applyProtection="1">
      <alignment vertical="top"/>
      <protection locked="0"/>
    </xf>
    <xf numFmtId="168" fontId="29" fillId="0" borderId="5" xfId="1" applyNumberFormat="1" applyFont="1" applyBorder="1" applyAlignment="1" applyProtection="1">
      <alignment vertical="top" wrapText="1"/>
      <protection locked="0"/>
    </xf>
    <xf numFmtId="168" fontId="54" fillId="0" borderId="5" xfId="1" applyNumberFormat="1" applyFont="1" applyBorder="1" applyAlignment="1" applyProtection="1">
      <alignment horizontal="left" vertical="top" wrapText="1"/>
      <protection locked="0"/>
    </xf>
    <xf numFmtId="0" fontId="53" fillId="0" borderId="5" xfId="0" applyFont="1" applyFill="1" applyBorder="1" applyAlignment="1" applyProtection="1">
      <alignment horizontal="left" vertical="top" wrapText="1"/>
      <protection locked="0"/>
    </xf>
    <xf numFmtId="0" fontId="0" fillId="0" borderId="5" xfId="0" applyBorder="1" applyAlignment="1">
      <alignment vertical="top" wrapText="1"/>
    </xf>
    <xf numFmtId="17" fontId="19" fillId="0" borderId="5" xfId="0" applyNumberFormat="1" applyFont="1" applyFill="1" applyBorder="1" applyAlignment="1" applyProtection="1">
      <alignment horizontal="left" vertical="top" wrapText="1"/>
      <protection locked="0"/>
    </xf>
    <xf numFmtId="168" fontId="18" fillId="0" borderId="5" xfId="1" applyNumberFormat="1" applyFont="1" applyFill="1" applyBorder="1" applyAlignment="1" applyProtection="1">
      <alignment horizontal="left" vertical="top" wrapText="1"/>
      <protection locked="0"/>
    </xf>
    <xf numFmtId="0" fontId="0" fillId="0" borderId="5" xfId="0" applyFill="1" applyBorder="1" applyAlignment="1" applyProtection="1">
      <alignment wrapText="1"/>
      <protection locked="0"/>
    </xf>
    <xf numFmtId="0" fontId="0" fillId="0" borderId="5" xfId="0" applyFill="1" applyBorder="1" applyProtection="1">
      <protection locked="0"/>
    </xf>
    <xf numFmtId="9" fontId="4" fillId="0" borderId="5" xfId="0" applyNumberFormat="1" applyFont="1" applyBorder="1" applyAlignment="1" applyProtection="1">
      <alignment horizontal="left" vertical="top" wrapText="1"/>
      <protection locked="0"/>
    </xf>
    <xf numFmtId="168" fontId="18" fillId="0" borderId="6" xfId="1" applyNumberFormat="1" applyFont="1" applyBorder="1" applyAlignment="1" applyProtection="1">
      <alignment horizontal="center" vertical="top" wrapText="1"/>
      <protection locked="0"/>
    </xf>
    <xf numFmtId="0" fontId="29" fillId="0" borderId="5" xfId="0" applyFont="1" applyBorder="1" applyAlignment="1" applyProtection="1">
      <alignment vertical="top" wrapText="1"/>
      <protection locked="0"/>
    </xf>
    <xf numFmtId="0" fontId="29" fillId="0" borderId="5" xfId="0" applyFont="1" applyFill="1" applyBorder="1" applyAlignment="1" applyProtection="1">
      <alignment vertical="top" wrapText="1"/>
      <protection locked="0"/>
    </xf>
    <xf numFmtId="168" fontId="29" fillId="6" borderId="5" xfId="1" applyNumberFormat="1" applyFont="1" applyFill="1" applyBorder="1" applyAlignment="1" applyProtection="1">
      <alignment horizontal="left" vertical="top" wrapText="1"/>
      <protection locked="0"/>
    </xf>
    <xf numFmtId="0" fontId="29" fillId="6" borderId="5" xfId="0" applyFont="1" applyFill="1" applyBorder="1" applyAlignment="1" applyProtection="1">
      <alignment vertical="top" wrapText="1"/>
      <protection locked="0"/>
    </xf>
    <xf numFmtId="0" fontId="53" fillId="6" borderId="5" xfId="0" applyFont="1" applyFill="1" applyBorder="1" applyAlignment="1">
      <alignment horizontal="left" vertical="top" wrapText="1"/>
    </xf>
    <xf numFmtId="0" fontId="53" fillId="6" borderId="5" xfId="0" applyFont="1" applyFill="1" applyBorder="1" applyAlignment="1" applyProtection="1">
      <alignment horizontal="left" vertical="top" wrapText="1"/>
      <protection locked="0"/>
    </xf>
    <xf numFmtId="168" fontId="29" fillId="9" borderId="5" xfId="1" applyNumberFormat="1" applyFont="1" applyFill="1" applyBorder="1" applyAlignment="1" applyProtection="1">
      <alignment horizontal="left" vertical="top" wrapText="1"/>
      <protection locked="0"/>
    </xf>
    <xf numFmtId="0" fontId="36" fillId="0" borderId="5" xfId="0" applyFont="1" applyFill="1" applyBorder="1" applyAlignment="1" applyProtection="1">
      <alignment horizontal="left" vertical="top" wrapText="1"/>
      <protection locked="0"/>
    </xf>
    <xf numFmtId="0" fontId="18" fillId="6" borderId="5" xfId="0" applyFont="1" applyFill="1" applyBorder="1" applyAlignment="1">
      <alignment vertical="top" wrapText="1"/>
    </xf>
    <xf numFmtId="168" fontId="29" fillId="0" borderId="5" xfId="1" applyNumberFormat="1" applyFont="1" applyBorder="1" applyAlignment="1" applyProtection="1">
      <alignment vertical="center" wrapText="1"/>
      <protection locked="0"/>
    </xf>
    <xf numFmtId="0" fontId="0" fillId="0" borderId="0" xfId="0" applyBorder="1" applyAlignment="1">
      <alignment vertical="top"/>
    </xf>
    <xf numFmtId="0" fontId="0" fillId="0" borderId="0" xfId="0" applyAlignment="1">
      <alignment vertical="top"/>
    </xf>
    <xf numFmtId="0" fontId="18" fillId="0" borderId="0" xfId="0" applyFont="1" applyAlignment="1">
      <alignment horizontal="left" vertical="top" wrapText="1"/>
    </xf>
    <xf numFmtId="0" fontId="18" fillId="0" borderId="5" xfId="0" applyFont="1" applyBorder="1" applyAlignment="1">
      <alignment horizontal="left" vertical="top" wrapText="1"/>
    </xf>
    <xf numFmtId="0" fontId="18" fillId="0" borderId="5" xfId="0" applyFont="1" applyBorder="1" applyAlignment="1" applyProtection="1">
      <alignment horizontal="left" vertical="top" wrapText="1"/>
      <protection locked="0"/>
    </xf>
    <xf numFmtId="0" fontId="18" fillId="0" borderId="5" xfId="0" applyFont="1" applyBorder="1" applyAlignment="1">
      <alignment vertical="top" wrapText="1" shrinkToFit="1"/>
    </xf>
    <xf numFmtId="0" fontId="18" fillId="0" borderId="5" xfId="0" applyFont="1" applyBorder="1" applyAlignment="1" applyProtection="1">
      <alignment wrapText="1"/>
      <protection locked="0"/>
    </xf>
    <xf numFmtId="168" fontId="18" fillId="6" borderId="5" xfId="1" applyNumberFormat="1" applyFont="1" applyFill="1" applyBorder="1" applyAlignment="1" applyProtection="1">
      <alignment horizontal="left" vertical="top" wrapText="1"/>
      <protection locked="0"/>
    </xf>
    <xf numFmtId="0" fontId="18" fillId="6" borderId="0" xfId="0" applyFont="1" applyFill="1"/>
    <xf numFmtId="0" fontId="56" fillId="0" borderId="0" xfId="0" applyFont="1"/>
    <xf numFmtId="0" fontId="56" fillId="0" borderId="0" xfId="0" applyFont="1" applyAlignment="1"/>
    <xf numFmtId="0" fontId="57" fillId="0" borderId="0" xfId="0" applyFont="1"/>
    <xf numFmtId="0" fontId="18" fillId="0" borderId="5" xfId="0" applyFont="1" applyBorder="1" applyAlignment="1">
      <alignment horizontal="left" vertical="top" wrapText="1"/>
    </xf>
    <xf numFmtId="15" fontId="4" fillId="0" borderId="5" xfId="0" applyNumberFormat="1" applyFont="1" applyBorder="1" applyAlignment="1" applyProtection="1">
      <alignment horizontal="left" vertical="top" wrapText="1"/>
      <protection locked="0"/>
    </xf>
    <xf numFmtId="0" fontId="17" fillId="4" borderId="5" xfId="0" applyFont="1" applyFill="1" applyBorder="1" applyAlignment="1">
      <alignment horizontal="center" vertical="top" wrapText="1"/>
    </xf>
    <xf numFmtId="0" fontId="17" fillId="4" borderId="5" xfId="0" applyFont="1" applyFill="1" applyBorder="1" applyAlignment="1">
      <alignment horizontal="center" vertical="center" wrapText="1"/>
    </xf>
    <xf numFmtId="0" fontId="18" fillId="0" borderId="5" xfId="0" applyFont="1" applyBorder="1" applyAlignment="1">
      <alignment horizontal="left" vertical="top" wrapText="1"/>
    </xf>
    <xf numFmtId="0" fontId="18" fillId="6" borderId="5" xfId="0" applyFont="1" applyFill="1" applyBorder="1" applyAlignment="1">
      <alignment horizontal="left" vertical="top" wrapText="1"/>
    </xf>
    <xf numFmtId="0" fontId="18" fillId="0" borderId="5" xfId="0" applyFont="1" applyBorder="1" applyAlignment="1">
      <alignment vertical="top" wrapText="1"/>
    </xf>
    <xf numFmtId="0" fontId="18" fillId="0" borderId="5" xfId="0" applyFont="1" applyFill="1" applyBorder="1" applyAlignment="1">
      <alignment horizontal="left" vertical="top" wrapText="1"/>
    </xf>
    <xf numFmtId="9" fontId="18" fillId="0" borderId="5" xfId="0" applyNumberFormat="1" applyFont="1" applyBorder="1" applyAlignment="1">
      <alignment horizontal="left" vertical="top" wrapText="1"/>
    </xf>
    <xf numFmtId="0" fontId="18" fillId="5" borderId="5" xfId="0" applyFont="1" applyFill="1" applyBorder="1" applyAlignment="1">
      <alignment horizontal="left" vertical="top" wrapText="1"/>
    </xf>
    <xf numFmtId="0" fontId="19" fillId="5" borderId="5" xfId="0" applyFont="1" applyFill="1" applyBorder="1" applyAlignment="1">
      <alignment horizontal="left" vertical="top" wrapText="1"/>
    </xf>
    <xf numFmtId="15" fontId="18" fillId="0" borderId="5" xfId="0" applyNumberFormat="1" applyFont="1" applyBorder="1" applyAlignment="1">
      <alignment horizontal="left" vertical="top" wrapText="1"/>
    </xf>
    <xf numFmtId="0" fontId="6" fillId="2" borderId="5" xfId="5" applyFont="1" applyFill="1" applyBorder="1" applyAlignment="1">
      <alignment horizontal="center" vertical="top" wrapText="1"/>
    </xf>
    <xf numFmtId="0" fontId="4" fillId="0" borderId="5" xfId="0" applyFont="1" applyBorder="1" applyAlignment="1">
      <alignment horizontal="left" vertical="top" wrapText="1"/>
    </xf>
    <xf numFmtId="9" fontId="18" fillId="0" borderId="5" xfId="0" applyNumberFormat="1" applyFont="1" applyFill="1" applyBorder="1" applyAlignment="1">
      <alignment horizontal="left" vertical="top" wrapText="1"/>
    </xf>
    <xf numFmtId="49" fontId="18" fillId="0" borderId="5" xfId="0" applyNumberFormat="1" applyFont="1" applyFill="1" applyBorder="1" applyAlignment="1">
      <alignment horizontal="left" vertical="top" wrapText="1"/>
    </xf>
    <xf numFmtId="0" fontId="18" fillId="0" borderId="5" xfId="0" applyFont="1" applyBorder="1" applyAlignment="1">
      <alignment horizontal="left" vertical="top"/>
    </xf>
    <xf numFmtId="0" fontId="19" fillId="0" borderId="5" xfId="0" applyFont="1" applyBorder="1" applyAlignment="1">
      <alignment horizontal="left" vertical="top" wrapText="1"/>
    </xf>
    <xf numFmtId="0" fontId="34" fillId="0" borderId="5" xfId="0" applyFont="1" applyBorder="1" applyAlignment="1">
      <alignment horizontal="left" vertical="top" wrapText="1"/>
    </xf>
    <xf numFmtId="0" fontId="18" fillId="0" borderId="5" xfId="0" applyFont="1" applyBorder="1" applyAlignment="1" applyProtection="1">
      <alignment horizontal="left" vertical="top" wrapText="1"/>
      <protection locked="0"/>
    </xf>
    <xf numFmtId="0" fontId="29" fillId="0" borderId="5" xfId="0" applyFont="1" applyFill="1" applyBorder="1" applyAlignment="1">
      <alignment horizontal="left" vertical="top" wrapText="1"/>
    </xf>
    <xf numFmtId="0" fontId="29" fillId="0" borderId="5" xfId="0" applyFont="1" applyBorder="1" applyAlignment="1">
      <alignment horizontal="left" vertical="top" wrapText="1"/>
    </xf>
    <xf numFmtId="0" fontId="18" fillId="0" borderId="5" xfId="0" applyFont="1" applyFill="1" applyBorder="1" applyAlignment="1">
      <alignment horizontal="left" vertical="top"/>
    </xf>
    <xf numFmtId="0" fontId="17" fillId="10" borderId="5" xfId="0" applyFont="1" applyFill="1" applyBorder="1" applyAlignment="1">
      <alignment horizontal="center" vertical="center" wrapText="1"/>
    </xf>
    <xf numFmtId="9" fontId="18" fillId="6" borderId="5" xfId="0" applyNumberFormat="1" applyFont="1" applyFill="1" applyBorder="1" applyAlignment="1">
      <alignment horizontal="left" vertical="top" wrapText="1"/>
    </xf>
    <xf numFmtId="0" fontId="18" fillId="6" borderId="5" xfId="0" applyFont="1" applyFill="1" applyBorder="1" applyAlignment="1" applyProtection="1">
      <alignment horizontal="left" vertical="top" wrapText="1"/>
      <protection locked="0"/>
    </xf>
    <xf numFmtId="3" fontId="18" fillId="0" borderId="5" xfId="0" applyNumberFormat="1" applyFont="1" applyBorder="1" applyAlignment="1">
      <alignment horizontal="left" vertical="top" wrapText="1"/>
    </xf>
    <xf numFmtId="166" fontId="18" fillId="0" borderId="5" xfId="0" applyNumberFormat="1" applyFont="1" applyBorder="1" applyAlignment="1">
      <alignment horizontal="left" vertical="top" wrapText="1"/>
    </xf>
    <xf numFmtId="0" fontId="19" fillId="0" borderId="5" xfId="0" applyFont="1" applyFill="1" applyBorder="1" applyAlignment="1">
      <alignment horizontal="left" vertical="top" wrapText="1"/>
    </xf>
    <xf numFmtId="0" fontId="18" fillId="6" borderId="5" xfId="0" applyFont="1" applyFill="1" applyBorder="1" applyAlignment="1">
      <alignment horizontal="left" vertical="top" wrapText="1"/>
    </xf>
    <xf numFmtId="0" fontId="18" fillId="0" borderId="5" xfId="0" applyFont="1" applyBorder="1" applyAlignment="1">
      <alignment horizontal="left" vertical="top" wrapText="1"/>
    </xf>
    <xf numFmtId="0" fontId="17" fillId="4" borderId="5" xfId="0" applyFont="1" applyFill="1" applyBorder="1" applyAlignment="1">
      <alignment horizontal="center" vertical="top" wrapText="1"/>
    </xf>
    <xf numFmtId="0" fontId="17" fillId="4" borderId="5" xfId="0" applyFont="1" applyFill="1" applyBorder="1" applyAlignment="1">
      <alignment horizontal="center" vertical="center" wrapText="1"/>
    </xf>
    <xf numFmtId="0" fontId="18" fillId="0" borderId="5" xfId="0" applyFont="1" applyFill="1" applyBorder="1" applyAlignment="1">
      <alignment horizontal="left" vertical="top" wrapText="1"/>
    </xf>
    <xf numFmtId="0" fontId="29" fillId="0" borderId="5" xfId="0" applyFont="1" applyBorder="1" applyAlignment="1">
      <alignment horizontal="left" vertical="top" wrapText="1"/>
    </xf>
    <xf numFmtId="168" fontId="18" fillId="0" borderId="5" xfId="1" applyNumberFormat="1" applyFont="1" applyBorder="1" applyAlignment="1">
      <alignment vertical="top" wrapText="1"/>
    </xf>
    <xf numFmtId="9" fontId="4" fillId="0" borderId="5" xfId="0" applyNumberFormat="1" applyFont="1" applyBorder="1" applyAlignment="1">
      <alignment horizontal="left" vertical="top" wrapText="1"/>
    </xf>
    <xf numFmtId="15" fontId="4" fillId="0" borderId="5" xfId="0" applyNumberFormat="1" applyFont="1" applyBorder="1" applyAlignment="1">
      <alignment horizontal="left" vertical="top" wrapText="1"/>
    </xf>
    <xf numFmtId="168" fontId="18" fillId="0" borderId="5" xfId="1" applyNumberFormat="1" applyFont="1" applyBorder="1" applyAlignment="1" applyProtection="1">
      <alignment horizontal="center" vertical="top" wrapText="1"/>
      <protection locked="0"/>
    </xf>
    <xf numFmtId="168" fontId="18" fillId="9" borderId="5" xfId="1" applyNumberFormat="1" applyFont="1" applyFill="1" applyBorder="1" applyAlignment="1" applyProtection="1">
      <alignment horizontal="center" vertical="top" wrapText="1"/>
      <protection locked="0"/>
    </xf>
    <xf numFmtId="0" fontId="6" fillId="2" borderId="5" xfId="0" applyFont="1" applyFill="1" applyBorder="1" applyAlignment="1">
      <alignment horizontal="center" vertical="top" wrapText="1"/>
    </xf>
    <xf numFmtId="0" fontId="4" fillId="0" borderId="5" xfId="0" applyFont="1" applyBorder="1" applyAlignment="1">
      <alignment horizontal="center" wrapText="1"/>
    </xf>
    <xf numFmtId="0" fontId="4" fillId="3" borderId="5" xfId="0" applyFont="1" applyFill="1" applyBorder="1" applyAlignment="1">
      <alignment horizontal="left" vertical="top" wrapText="1"/>
    </xf>
    <xf numFmtId="0" fontId="18" fillId="0" borderId="5" xfId="0" applyFont="1" applyBorder="1"/>
    <xf numFmtId="0" fontId="17" fillId="4" borderId="5" xfId="0" applyFont="1" applyFill="1" applyBorder="1" applyAlignment="1">
      <alignment horizontal="center" vertical="top" wrapText="1"/>
    </xf>
    <xf numFmtId="0" fontId="17" fillId="4" borderId="5" xfId="0" applyFont="1" applyFill="1" applyBorder="1" applyAlignment="1">
      <alignment horizontal="center" vertical="center" wrapText="1"/>
    </xf>
    <xf numFmtId="0" fontId="18" fillId="0" borderId="5" xfId="0" applyFont="1" applyBorder="1" applyAlignment="1">
      <alignment horizontal="left" vertical="top"/>
    </xf>
    <xf numFmtId="0" fontId="18" fillId="0" borderId="5" xfId="0" applyFont="1" applyBorder="1" applyAlignment="1">
      <alignment horizontal="left" vertical="top" wrapText="1"/>
    </xf>
    <xf numFmtId="168" fontId="18" fillId="0" borderId="5" xfId="1" applyNumberFormat="1" applyFont="1" applyBorder="1" applyAlignment="1">
      <alignment horizontal="left" vertical="top" wrapText="1"/>
    </xf>
    <xf numFmtId="0" fontId="0" fillId="0" borderId="5" xfId="0" applyBorder="1" applyAlignment="1">
      <alignment horizontal="left" vertical="top" wrapText="1"/>
    </xf>
    <xf numFmtId="0" fontId="18" fillId="6" borderId="5" xfId="0" applyFont="1" applyFill="1" applyBorder="1" applyAlignment="1">
      <alignment horizontal="left" vertical="top" wrapText="1"/>
    </xf>
    <xf numFmtId="0" fontId="18" fillId="6" borderId="5" xfId="0" applyFont="1" applyFill="1" applyBorder="1" applyAlignment="1">
      <alignment horizontal="left" vertical="top"/>
    </xf>
    <xf numFmtId="168" fontId="18" fillId="6" borderId="5" xfId="1" applyNumberFormat="1" applyFont="1" applyFill="1" applyBorder="1" applyAlignment="1">
      <alignment horizontal="left" vertical="top" wrapText="1"/>
    </xf>
    <xf numFmtId="0" fontId="18" fillId="0" borderId="5" xfId="0" applyFont="1" applyBorder="1" applyAlignment="1">
      <alignment vertical="top" wrapText="1"/>
    </xf>
    <xf numFmtId="0" fontId="18" fillId="0" borderId="5" xfId="0" applyFont="1" applyBorder="1" applyAlignment="1" applyProtection="1">
      <alignment horizontal="left" vertical="top" wrapText="1"/>
      <protection locked="0"/>
    </xf>
    <xf numFmtId="0" fontId="0" fillId="0" borderId="5" xfId="0" applyBorder="1" applyAlignment="1">
      <alignment horizontal="left" vertical="top"/>
    </xf>
    <xf numFmtId="0" fontId="58" fillId="0" borderId="0" xfId="0" applyFont="1"/>
    <xf numFmtId="0" fontId="58" fillId="0" borderId="0" xfId="0" applyFont="1" applyAlignment="1">
      <alignment horizontal="center"/>
    </xf>
    <xf numFmtId="0" fontId="58" fillId="0" borderId="0" xfId="0" applyFont="1" applyFill="1"/>
    <xf numFmtId="9" fontId="58" fillId="0" borderId="0" xfId="0" applyNumberFormat="1" applyFont="1"/>
    <xf numFmtId="10" fontId="58" fillId="0" borderId="0" xfId="0" applyNumberFormat="1" applyFont="1"/>
    <xf numFmtId="10" fontId="58" fillId="0" borderId="0" xfId="0" applyNumberFormat="1" applyFont="1" applyAlignment="1">
      <alignment horizontal="right"/>
    </xf>
    <xf numFmtId="170" fontId="58" fillId="0" borderId="0" xfId="0" applyNumberFormat="1" applyFont="1"/>
    <xf numFmtId="10" fontId="58" fillId="0" borderId="0" xfId="0" applyNumberFormat="1" applyFont="1" applyFill="1"/>
    <xf numFmtId="9" fontId="58" fillId="0" borderId="0" xfId="0" applyNumberFormat="1" applyFont="1" applyFill="1"/>
    <xf numFmtId="10" fontId="58" fillId="0" borderId="0" xfId="0" applyNumberFormat="1" applyFont="1" applyFill="1" applyAlignment="1">
      <alignment wrapText="1"/>
    </xf>
    <xf numFmtId="10" fontId="58" fillId="0" borderId="0" xfId="0" applyNumberFormat="1" applyFont="1" applyAlignment="1">
      <alignment wrapText="1"/>
    </xf>
    <xf numFmtId="9" fontId="28" fillId="0" borderId="5" xfId="0" applyNumberFormat="1" applyFont="1" applyBorder="1"/>
    <xf numFmtId="10" fontId="28" fillId="0" borderId="5" xfId="0" applyNumberFormat="1" applyFont="1" applyBorder="1"/>
    <xf numFmtId="10" fontId="28" fillId="0" borderId="5" xfId="0" applyNumberFormat="1" applyFont="1" applyBorder="1" applyAlignment="1">
      <alignment horizontal="right"/>
    </xf>
    <xf numFmtId="9" fontId="28" fillId="0" borderId="5" xfId="0" applyNumberFormat="1" applyFont="1" applyFill="1" applyBorder="1"/>
    <xf numFmtId="10" fontId="28" fillId="0" borderId="5" xfId="0" applyNumberFormat="1" applyFont="1" applyFill="1" applyBorder="1" applyAlignment="1">
      <alignment wrapText="1"/>
    </xf>
    <xf numFmtId="10" fontId="28" fillId="0" borderId="5" xfId="0" applyNumberFormat="1" applyFont="1" applyBorder="1" applyAlignment="1">
      <alignment wrapText="1"/>
    </xf>
    <xf numFmtId="10" fontId="28" fillId="0" borderId="5" xfId="0" applyNumberFormat="1" applyFont="1" applyFill="1" applyBorder="1"/>
    <xf numFmtId="0" fontId="8" fillId="11" borderId="5"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5" xfId="0" applyFont="1" applyFill="1" applyBorder="1" applyAlignment="1">
      <alignment horizontal="center" wrapText="1"/>
    </xf>
    <xf numFmtId="0" fontId="20" fillId="6" borderId="5" xfId="0" applyFont="1" applyFill="1" applyBorder="1" applyAlignment="1" applyProtection="1">
      <alignment horizontal="left" vertical="top" wrapText="1"/>
      <protection locked="0"/>
    </xf>
    <xf numFmtId="0" fontId="23" fillId="8"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31" fillId="8" borderId="5" xfId="0" applyFont="1" applyFill="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21" fillId="0" borderId="5" xfId="0" applyFont="1" applyBorder="1" applyAlignment="1">
      <alignment horizontal="left" vertical="center" wrapText="1"/>
    </xf>
    <xf numFmtId="0" fontId="21" fillId="6" borderId="5" xfId="0" applyFont="1" applyFill="1" applyBorder="1" applyAlignment="1">
      <alignment horizontal="left" vertical="top" wrapText="1"/>
    </xf>
    <xf numFmtId="0" fontId="21" fillId="0" borderId="5" xfId="0" applyFont="1" applyBorder="1" applyAlignment="1">
      <alignment horizontal="left" vertical="top" wrapText="1"/>
    </xf>
    <xf numFmtId="0" fontId="21" fillId="0" borderId="5" xfId="0" applyFont="1" applyBorder="1" applyAlignment="1">
      <alignment horizontal="left" vertical="top"/>
    </xf>
    <xf numFmtId="0" fontId="33" fillId="0" borderId="0" xfId="0" applyFont="1" applyAlignment="1">
      <alignment horizontal="center"/>
    </xf>
    <xf numFmtId="0" fontId="14" fillId="0" borderId="0" xfId="0" applyFont="1" applyAlignment="1">
      <alignment horizontal="center" vertical="center" wrapText="1"/>
    </xf>
    <xf numFmtId="0" fontId="20" fillId="6" borderId="5" xfId="0" applyFont="1" applyFill="1" applyBorder="1" applyAlignment="1">
      <alignment horizontal="left" vertical="top" wrapText="1"/>
    </xf>
    <xf numFmtId="0" fontId="13" fillId="7" borderId="5" xfId="0" applyFont="1" applyFill="1" applyBorder="1" applyAlignment="1">
      <alignment horizontal="center" vertical="center" wrapText="1"/>
    </xf>
    <xf numFmtId="0" fontId="59" fillId="0" borderId="0" xfId="0" applyFont="1" applyAlignment="1">
      <alignment horizont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0" xfId="0" applyFont="1" applyBorder="1" applyAlignment="1">
      <alignment horizontal="center" wrapText="1"/>
    </xf>
    <xf numFmtId="0" fontId="3" fillId="0" borderId="15" xfId="0" applyFont="1" applyBorder="1" applyAlignment="1">
      <alignment horizontal="center" wrapText="1"/>
    </xf>
    <xf numFmtId="0" fontId="40" fillId="0" borderId="0" xfId="0" applyFont="1" applyAlignment="1">
      <alignment horizontal="center"/>
    </xf>
    <xf numFmtId="0" fontId="44" fillId="6" borderId="21" xfId="0" applyFont="1" applyFill="1" applyBorder="1" applyAlignment="1">
      <alignment horizontal="center" vertical="center"/>
    </xf>
    <xf numFmtId="0" fontId="44" fillId="6" borderId="22" xfId="0" applyFont="1" applyFill="1" applyBorder="1" applyAlignment="1">
      <alignment horizontal="center" vertical="center"/>
    </xf>
    <xf numFmtId="0" fontId="44" fillId="6" borderId="23" xfId="0" applyFont="1" applyFill="1" applyBorder="1" applyAlignment="1">
      <alignment horizontal="center" vertical="center"/>
    </xf>
    <xf numFmtId="0" fontId="43" fillId="6" borderId="21" xfId="0" applyFont="1" applyFill="1" applyBorder="1" applyAlignment="1">
      <alignment horizontal="center" vertical="center" wrapText="1"/>
    </xf>
    <xf numFmtId="0" fontId="43" fillId="6" borderId="22" xfId="0" applyFont="1" applyFill="1" applyBorder="1" applyAlignment="1">
      <alignment horizontal="center" vertical="center" wrapText="1"/>
    </xf>
    <xf numFmtId="0" fontId="43" fillId="6" borderId="23" xfId="0" applyFont="1" applyFill="1" applyBorder="1" applyAlignment="1">
      <alignment horizontal="center" vertical="center" wrapText="1"/>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16" fillId="0" borderId="0" xfId="0" applyFont="1" applyAlignment="1">
      <alignment horizontal="left"/>
    </xf>
    <xf numFmtId="0" fontId="17" fillId="4" borderId="5" xfId="0" applyFont="1" applyFill="1" applyBorder="1" applyAlignment="1">
      <alignment horizontal="center" vertical="top" wrapText="1"/>
    </xf>
    <xf numFmtId="0" fontId="17" fillId="4" borderId="5" xfId="0" applyFont="1" applyFill="1" applyBorder="1" applyAlignment="1">
      <alignment horizontal="center" vertical="center" wrapText="1"/>
    </xf>
    <xf numFmtId="0" fontId="18" fillId="0" borderId="5" xfId="0" applyFont="1" applyBorder="1" applyAlignment="1">
      <alignment horizontal="left" vertical="top"/>
    </xf>
    <xf numFmtId="0" fontId="18" fillId="0" borderId="5" xfId="0" applyFont="1" applyBorder="1" applyAlignment="1">
      <alignment horizontal="left" vertical="top" wrapText="1"/>
    </xf>
    <xf numFmtId="168" fontId="18" fillId="0" borderId="5" xfId="1" applyNumberFormat="1" applyFont="1" applyBorder="1" applyAlignment="1">
      <alignment horizontal="left" vertical="top" wrapText="1"/>
    </xf>
    <xf numFmtId="0" fontId="0" fillId="0" borderId="5" xfId="0" applyBorder="1" applyAlignment="1">
      <alignment horizontal="left" vertical="top" wrapText="1"/>
    </xf>
    <xf numFmtId="0" fontId="18" fillId="6" borderId="5" xfId="0" applyFont="1" applyFill="1" applyBorder="1" applyAlignment="1">
      <alignment horizontal="left" vertical="top" wrapText="1"/>
    </xf>
    <xf numFmtId="0" fontId="0" fillId="6" borderId="5" xfId="0" applyFill="1" applyBorder="1" applyAlignment="1">
      <alignment horizontal="left" vertical="top" wrapText="1"/>
    </xf>
    <xf numFmtId="0" fontId="18" fillId="6" borderId="5" xfId="0" applyFont="1" applyFill="1" applyBorder="1" applyAlignment="1">
      <alignment horizontal="left" vertical="top"/>
    </xf>
    <xf numFmtId="168" fontId="18" fillId="6" borderId="5" xfId="1" applyNumberFormat="1" applyFont="1" applyFill="1" applyBorder="1" applyAlignment="1">
      <alignment horizontal="left" vertical="top" wrapText="1"/>
    </xf>
    <xf numFmtId="0" fontId="40" fillId="0" borderId="0" xfId="0" applyFont="1" applyAlignment="1">
      <alignment horizontal="center" vertical="center"/>
    </xf>
    <xf numFmtId="0" fontId="44" fillId="0" borderId="21"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23" xfId="0" applyFont="1" applyFill="1" applyBorder="1" applyAlignment="1">
      <alignment horizontal="center" vertical="center"/>
    </xf>
    <xf numFmtId="0" fontId="18" fillId="0" borderId="5" xfId="0" applyFont="1" applyBorder="1" applyAlignment="1">
      <alignment vertical="top" wrapText="1"/>
    </xf>
    <xf numFmtId="0" fontId="18" fillId="0" borderId="5" xfId="0" applyFont="1" applyFill="1" applyBorder="1" applyAlignment="1">
      <alignment horizontal="left" vertical="top" wrapText="1"/>
    </xf>
    <xf numFmtId="9" fontId="18" fillId="0" borderId="5" xfId="0" applyNumberFormat="1" applyFont="1" applyBorder="1" applyAlignment="1">
      <alignment horizontal="left" vertical="top" wrapText="1"/>
    </xf>
    <xf numFmtId="0" fontId="18" fillId="0" borderId="5" xfId="0" applyFont="1" applyBorder="1" applyAlignment="1">
      <alignment horizontal="center" vertical="top" wrapText="1"/>
    </xf>
    <xf numFmtId="17" fontId="18" fillId="0" borderId="5" xfId="0" applyNumberFormat="1" applyFont="1" applyFill="1" applyBorder="1" applyAlignment="1">
      <alignment horizontal="left" vertical="top" wrapText="1"/>
    </xf>
    <xf numFmtId="0" fontId="18" fillId="5" borderId="5" xfId="0" applyFont="1" applyFill="1" applyBorder="1" applyAlignment="1">
      <alignment horizontal="left" vertical="top" wrapText="1"/>
    </xf>
    <xf numFmtId="17" fontId="18" fillId="5" borderId="5" xfId="0" applyNumberFormat="1" applyFont="1" applyFill="1" applyBorder="1" applyAlignment="1">
      <alignment horizontal="left" vertical="top" wrapText="1"/>
    </xf>
    <xf numFmtId="0" fontId="19" fillId="5" borderId="5" xfId="0" applyFont="1" applyFill="1" applyBorder="1" applyAlignment="1">
      <alignment horizontal="left" vertical="top" wrapText="1"/>
    </xf>
    <xf numFmtId="17" fontId="18" fillId="0" borderId="5" xfId="0" applyNumberFormat="1" applyFont="1" applyBorder="1" applyAlignment="1">
      <alignment horizontal="left" vertical="top" wrapText="1"/>
    </xf>
    <xf numFmtId="15" fontId="18" fillId="0" borderId="5" xfId="0" applyNumberFormat="1" applyFont="1" applyBorder="1" applyAlignment="1">
      <alignment horizontal="left" vertical="top" wrapText="1"/>
    </xf>
    <xf numFmtId="0" fontId="17" fillId="4" borderId="6" xfId="0" applyFont="1" applyFill="1" applyBorder="1" applyAlignment="1">
      <alignment horizontal="center" vertical="top" wrapText="1"/>
    </xf>
    <xf numFmtId="0" fontId="17" fillId="4" borderId="9" xfId="0" applyFont="1" applyFill="1" applyBorder="1" applyAlignment="1">
      <alignment horizontal="center" vertical="top" wrapText="1"/>
    </xf>
    <xf numFmtId="0" fontId="17" fillId="4" borderId="10" xfId="0" applyFont="1" applyFill="1" applyBorder="1" applyAlignment="1">
      <alignment horizontal="center" vertical="top" wrapText="1"/>
    </xf>
    <xf numFmtId="0" fontId="4" fillId="0" borderId="5" xfId="0" applyFont="1" applyBorder="1" applyAlignment="1">
      <alignment horizontal="left" vertical="top" wrapText="1"/>
    </xf>
    <xf numFmtId="0" fontId="6" fillId="2" borderId="5" xfId="5" applyFont="1" applyFill="1" applyBorder="1" applyAlignment="1">
      <alignment horizontal="center" vertical="top" wrapText="1"/>
    </xf>
    <xf numFmtId="9" fontId="18" fillId="0" borderId="5" xfId="0" applyNumberFormat="1" applyFont="1" applyFill="1" applyBorder="1" applyAlignment="1">
      <alignment horizontal="left" vertical="top" wrapText="1"/>
    </xf>
    <xf numFmtId="49" fontId="18" fillId="0" borderId="5" xfId="0" applyNumberFormat="1" applyFont="1" applyFill="1" applyBorder="1" applyAlignment="1">
      <alignment horizontal="left" vertical="top" wrapText="1"/>
    </xf>
    <xf numFmtId="49" fontId="18" fillId="0" borderId="5" xfId="0" applyNumberFormat="1" applyFont="1" applyBorder="1" applyAlignment="1">
      <alignment horizontal="left" vertical="top" wrapText="1"/>
    </xf>
    <xf numFmtId="0" fontId="19" fillId="0" borderId="6" xfId="0" applyFont="1" applyBorder="1" applyAlignment="1">
      <alignment horizontal="left" vertical="top" wrapText="1"/>
    </xf>
    <xf numFmtId="0" fontId="19" fillId="0" borderId="10" xfId="0" applyFont="1" applyBorder="1" applyAlignment="1">
      <alignment horizontal="left" vertical="top" wrapText="1"/>
    </xf>
    <xf numFmtId="0" fontId="18" fillId="0" borderId="9" xfId="0" applyFont="1" applyBorder="1" applyAlignment="1">
      <alignment horizontal="left" vertical="top" wrapText="1"/>
    </xf>
    <xf numFmtId="0" fontId="18" fillId="0" borderId="6" xfId="0" applyFont="1" applyBorder="1" applyAlignment="1">
      <alignment horizontal="left"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9" xfId="0" applyFont="1" applyBorder="1" applyAlignment="1">
      <alignment horizontal="left" vertical="top" wrapText="1"/>
    </xf>
    <xf numFmtId="0" fontId="19" fillId="0" borderId="6" xfId="0" applyFont="1" applyBorder="1" applyAlignment="1">
      <alignment horizontal="center" vertical="top" wrapText="1"/>
    </xf>
    <xf numFmtId="0" fontId="19" fillId="0" borderId="10" xfId="0" applyFont="1" applyBorder="1" applyAlignment="1">
      <alignment horizontal="center" vertical="top" wrapText="1"/>
    </xf>
    <xf numFmtId="0" fontId="19" fillId="0" borderId="5" xfId="0" applyFont="1" applyBorder="1" applyAlignment="1">
      <alignment horizontal="left" vertical="top" wrapText="1"/>
    </xf>
    <xf numFmtId="0" fontId="18" fillId="0" borderId="6"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10" xfId="0" applyFont="1" applyFill="1" applyBorder="1" applyAlignment="1">
      <alignment horizontal="left" vertical="top" wrapText="1"/>
    </xf>
    <xf numFmtId="0" fontId="27" fillId="0" borderId="5" xfId="0" applyFont="1" applyFill="1" applyBorder="1" applyAlignment="1">
      <alignment horizontal="left" vertical="top" wrapText="1"/>
    </xf>
    <xf numFmtId="0" fontId="18" fillId="0" borderId="10" xfId="0" applyFont="1" applyBorder="1" applyAlignment="1">
      <alignment horizontal="left" vertical="top" wrapText="1"/>
    </xf>
    <xf numFmtId="0" fontId="18" fillId="9" borderId="6" xfId="0" applyFont="1" applyFill="1" applyBorder="1" applyAlignment="1">
      <alignment horizontal="left" vertical="top" wrapText="1"/>
    </xf>
    <xf numFmtId="0" fontId="18" fillId="9" borderId="10" xfId="0" applyFont="1" applyFill="1" applyBorder="1" applyAlignment="1">
      <alignment horizontal="left" vertical="top" wrapText="1"/>
    </xf>
    <xf numFmtId="0" fontId="34" fillId="0" borderId="5" xfId="0" applyFont="1" applyBorder="1" applyAlignment="1">
      <alignment horizontal="left" vertical="top" wrapText="1"/>
    </xf>
    <xf numFmtId="0" fontId="17" fillId="4" borderId="11" xfId="0" applyFont="1" applyFill="1" applyBorder="1" applyAlignment="1">
      <alignment horizontal="center" vertical="top" wrapText="1"/>
    </xf>
    <xf numFmtId="0" fontId="17" fillId="4" borderId="12" xfId="0" applyFont="1" applyFill="1" applyBorder="1" applyAlignment="1">
      <alignment horizontal="center" vertical="top" wrapText="1"/>
    </xf>
    <xf numFmtId="0" fontId="17" fillId="4" borderId="7" xfId="0" applyFont="1" applyFill="1" applyBorder="1" applyAlignment="1">
      <alignment horizontal="center" vertical="top" wrapText="1"/>
    </xf>
    <xf numFmtId="0" fontId="18" fillId="0" borderId="5" xfId="0" applyFont="1" applyBorder="1" applyAlignment="1" applyProtection="1">
      <alignment horizontal="left" vertical="top" wrapText="1"/>
      <protection locked="0"/>
    </xf>
    <xf numFmtId="168" fontId="18" fillId="0" borderId="6" xfId="1" applyNumberFormat="1" applyFont="1" applyBorder="1" applyAlignment="1" applyProtection="1">
      <alignment horizontal="left" vertical="top" wrapText="1"/>
      <protection locked="0"/>
    </xf>
    <xf numFmtId="168" fontId="18" fillId="0" borderId="9" xfId="1" applyNumberFormat="1" applyFont="1" applyBorder="1" applyAlignment="1" applyProtection="1">
      <alignment horizontal="left" vertical="top" wrapText="1"/>
      <protection locked="0"/>
    </xf>
    <xf numFmtId="168" fontId="18" fillId="0" borderId="10" xfId="1" applyNumberFormat="1"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5" xfId="0" applyFont="1" applyFill="1" applyBorder="1" applyAlignment="1">
      <alignment horizontal="center" vertical="top" wrapText="1"/>
    </xf>
    <xf numFmtId="0" fontId="0" fillId="0" borderId="5" xfId="0" applyFont="1" applyBorder="1" applyAlignment="1">
      <alignment horizontal="left" vertical="top"/>
    </xf>
    <xf numFmtId="49" fontId="29" fillId="0" borderId="5" xfId="0" applyNumberFormat="1" applyFont="1" applyFill="1" applyBorder="1" applyAlignment="1">
      <alignment horizontal="left" vertical="top" wrapText="1"/>
    </xf>
    <xf numFmtId="0" fontId="29" fillId="0" borderId="5" xfId="0" applyFont="1" applyFill="1" applyBorder="1" applyAlignment="1">
      <alignment horizontal="left" vertical="top" wrapText="1"/>
    </xf>
    <xf numFmtId="9" fontId="29" fillId="0" borderId="5" xfId="0" applyNumberFormat="1" applyFont="1" applyFill="1" applyBorder="1" applyAlignment="1">
      <alignment horizontal="left" vertical="top" wrapText="1"/>
    </xf>
    <xf numFmtId="0" fontId="29" fillId="0" borderId="5" xfId="0" quotePrefix="1" applyFont="1" applyFill="1" applyBorder="1" applyAlignment="1">
      <alignment horizontal="left" vertical="top" wrapText="1"/>
    </xf>
    <xf numFmtId="0" fontId="29" fillId="0" borderId="5" xfId="0" applyNumberFormat="1" applyFont="1" applyFill="1" applyBorder="1" applyAlignment="1">
      <alignment horizontal="left" vertical="top" wrapText="1"/>
    </xf>
    <xf numFmtId="0" fontId="29" fillId="0" borderId="5" xfId="0" applyFont="1" applyBorder="1" applyAlignment="1">
      <alignment horizontal="left" vertical="top" wrapText="1"/>
    </xf>
    <xf numFmtId="3" fontId="29" fillId="0" borderId="5" xfId="0" applyNumberFormat="1" applyFont="1" applyFill="1" applyBorder="1" applyAlignment="1">
      <alignment horizontal="left" vertical="top" wrapText="1"/>
    </xf>
    <xf numFmtId="0" fontId="29" fillId="0" borderId="5" xfId="0" applyFont="1" applyFill="1" applyBorder="1" applyAlignment="1">
      <alignment horizontal="left" vertical="top"/>
    </xf>
    <xf numFmtId="0" fontId="28" fillId="0" borderId="5"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10" xfId="0" applyFont="1" applyFill="1" applyBorder="1" applyAlignment="1">
      <alignment horizontal="left" vertical="top" wrapText="1"/>
    </xf>
    <xf numFmtId="0" fontId="18" fillId="0" borderId="5" xfId="0" applyFont="1" applyFill="1" applyBorder="1" applyAlignment="1">
      <alignment horizontal="left" vertical="top"/>
    </xf>
    <xf numFmtId="0" fontId="40" fillId="0" borderId="0" xfId="0" applyFont="1" applyAlignment="1">
      <alignment horizontal="center" wrapText="1"/>
    </xf>
    <xf numFmtId="0" fontId="16" fillId="0" borderId="0" xfId="0" applyFont="1" applyAlignment="1">
      <alignment horizontal="left" vertical="top"/>
    </xf>
    <xf numFmtId="0" fontId="41" fillId="0" borderId="0" xfId="0" applyFont="1" applyAlignment="1">
      <alignment horizontal="center"/>
    </xf>
    <xf numFmtId="0" fontId="41" fillId="0" borderId="0" xfId="0" applyFont="1" applyAlignment="1">
      <alignment horizontal="center" wrapText="1"/>
    </xf>
    <xf numFmtId="0" fontId="6" fillId="2" borderId="5" xfId="0" applyFont="1" applyFill="1" applyBorder="1" applyAlignment="1">
      <alignment horizontal="center" vertical="top" wrapText="1"/>
    </xf>
    <xf numFmtId="0" fontId="6" fillId="2" borderId="5" xfId="0" applyFont="1" applyFill="1" applyBorder="1" applyAlignment="1">
      <alignment horizontal="left" vertical="top" wrapText="1"/>
    </xf>
    <xf numFmtId="0" fontId="6" fillId="2" borderId="5" xfId="0" applyFont="1" applyFill="1" applyBorder="1" applyAlignment="1">
      <alignment horizontal="center" wrapText="1"/>
    </xf>
    <xf numFmtId="0" fontId="51" fillId="0" borderId="0" xfId="0" applyFont="1" applyAlignment="1">
      <alignment horizontal="center" wrapText="1"/>
    </xf>
    <xf numFmtId="0" fontId="52" fillId="0" borderId="0" xfId="0" applyFont="1" applyAlignment="1">
      <alignment horizontal="center" wrapText="1"/>
    </xf>
    <xf numFmtId="0" fontId="52" fillId="0" borderId="0" xfId="0" applyFont="1" applyAlignment="1">
      <alignment horizontal="center"/>
    </xf>
    <xf numFmtId="0" fontId="16" fillId="0" borderId="0" xfId="0" applyFont="1" applyFill="1" applyAlignment="1">
      <alignment horizontal="left" vertical="top"/>
    </xf>
    <xf numFmtId="0" fontId="17" fillId="10" borderId="5" xfId="0" applyFont="1" applyFill="1" applyBorder="1" applyAlignment="1">
      <alignment horizontal="center" vertical="center" wrapText="1"/>
    </xf>
    <xf numFmtId="0" fontId="0" fillId="6" borderId="5" xfId="0" applyFont="1" applyFill="1" applyBorder="1" applyAlignment="1">
      <alignment horizontal="left" vertical="top" wrapText="1"/>
    </xf>
    <xf numFmtId="9" fontId="18" fillId="6" borderId="5" xfId="0" applyNumberFormat="1" applyFont="1" applyFill="1" applyBorder="1" applyAlignment="1">
      <alignment horizontal="left" vertical="top" wrapText="1"/>
    </xf>
    <xf numFmtId="0" fontId="18" fillId="6" borderId="5" xfId="0" applyFont="1" applyFill="1" applyBorder="1" applyAlignment="1" applyProtection="1">
      <alignment horizontal="left" vertical="top" wrapText="1"/>
      <protection locked="0"/>
    </xf>
    <xf numFmtId="168" fontId="29" fillId="0" borderId="5" xfId="1" applyNumberFormat="1" applyFont="1" applyBorder="1" applyAlignment="1" applyProtection="1">
      <alignment horizontal="left" vertical="top" wrapText="1"/>
      <protection locked="0"/>
    </xf>
    <xf numFmtId="0" fontId="19" fillId="6" borderId="5" xfId="0" applyFont="1" applyFill="1" applyBorder="1" applyAlignment="1">
      <alignment horizontal="left" vertical="top" wrapText="1"/>
    </xf>
    <xf numFmtId="0" fontId="0" fillId="0" borderId="5" xfId="0" applyFill="1" applyBorder="1" applyAlignment="1" applyProtection="1">
      <alignment horizontal="left" vertical="top"/>
      <protection locked="0"/>
    </xf>
    <xf numFmtId="0" fontId="18" fillId="0" borderId="5" xfId="0" applyFont="1" applyFill="1" applyBorder="1" applyAlignment="1" applyProtection="1">
      <alignment horizontal="center" vertical="top"/>
      <protection locked="0"/>
    </xf>
    <xf numFmtId="0" fontId="29" fillId="0" borderId="5" xfId="0" applyNumberFormat="1" applyFont="1" applyBorder="1" applyAlignment="1">
      <alignment horizontal="left" vertical="top" wrapText="1"/>
    </xf>
    <xf numFmtId="0" fontId="18" fillId="0" borderId="5" xfId="0" applyNumberFormat="1" applyFont="1" applyBorder="1" applyAlignment="1">
      <alignment horizontal="left" vertical="top" wrapText="1"/>
    </xf>
    <xf numFmtId="44" fontId="18" fillId="0" borderId="5" xfId="3" applyNumberFormat="1" applyFont="1" applyBorder="1" applyAlignment="1">
      <alignment horizontal="left" vertical="top" wrapText="1"/>
    </xf>
    <xf numFmtId="3" fontId="18" fillId="0" borderId="5" xfId="0" applyNumberFormat="1" applyFont="1" applyBorder="1" applyAlignment="1">
      <alignment horizontal="left" vertical="top" wrapText="1"/>
    </xf>
    <xf numFmtId="166" fontId="18" fillId="0" borderId="5" xfId="0" applyNumberFormat="1" applyFont="1" applyBorder="1" applyAlignment="1">
      <alignment horizontal="left" vertical="top" wrapText="1"/>
    </xf>
    <xf numFmtId="0" fontId="19" fillId="0" borderId="5" xfId="0" applyFont="1" applyFill="1" applyBorder="1" applyAlignment="1">
      <alignment horizontal="left" vertical="top" wrapText="1"/>
    </xf>
  </cellXfs>
  <cellStyles count="8">
    <cellStyle name="Comma" xfId="1" builtinId="3"/>
    <cellStyle name="Comma 2" xfId="2"/>
    <cellStyle name="Currency" xfId="3" builtinId="4"/>
    <cellStyle name="Normal" xfId="0" builtinId="0"/>
    <cellStyle name="Normal 2" xfId="4"/>
    <cellStyle name="Normal 3" xfId="5"/>
    <cellStyle name="Percent" xfId="6" builtinId="5"/>
    <cellStyle name="Style 1" xfId="7"/>
  </cellStyles>
  <dxfs count="652">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rgb="FFFFFF00"/>
        </patternFill>
      </fill>
    </dxf>
    <dxf>
      <fill>
        <patternFill>
          <bgColor rgb="FFFFFF00"/>
        </patternFill>
      </fill>
    </dxf>
    <dxf>
      <fill>
        <patternFill>
          <bgColor rgb="FF00B0F0"/>
        </patternFill>
      </fill>
    </dxf>
    <dxf>
      <fill>
        <patternFill>
          <bgColor theme="9"/>
        </pattern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externalLink" Target="externalLinks/externalLink4.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ORGANISATIONAL OVERVIEW </a:t>
            </a:r>
          </a:p>
          <a:p>
            <a:pPr>
              <a:defRPr lang="en-US" sz="1400">
                <a:latin typeface="Arial Narrow" pitchFamily="34" charset="0"/>
              </a:defRPr>
            </a:pPr>
            <a:r>
              <a:rPr lang="en-US" sz="1400">
                <a:latin typeface="Arial Narrow" pitchFamily="34" charset="0"/>
              </a:rPr>
              <a:t>SDBIP 2012/2013 QUARTER 1 (JULY - SEPTEMBER 2012) PROGRESS REPORT </a:t>
            </a:r>
          </a:p>
        </c:rich>
      </c:tx>
      <c:layout>
        <c:manualLayout>
          <c:xMode val="edge"/>
          <c:yMode val="edge"/>
          <c:x val="0.17050706587079845"/>
          <c:y val="2.6593976464330864E-2"/>
        </c:manualLayout>
      </c:layout>
      <c:overlay val="0"/>
    </c:title>
    <c:autoTitleDeleted val="0"/>
    <c:plotArea>
      <c:layout>
        <c:manualLayout>
          <c:layoutTarget val="inner"/>
          <c:xMode val="edge"/>
          <c:yMode val="edge"/>
          <c:x val="9.2587991718426507E-2"/>
          <c:y val="0.13609081196581188"/>
          <c:w val="0.90741200828157353"/>
          <c:h val="0.53205235042734556"/>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spPr/>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dLblPos val="outEnd"/>
              <c:showLegendKey val="0"/>
              <c:showVal val="1"/>
              <c:showCatName val="0"/>
              <c:showSerName val="0"/>
              <c:showPercent val="0"/>
              <c:showBubbleSize val="0"/>
            </c:dLbl>
            <c:dLbl>
              <c:idx val="1"/>
              <c:layout>
                <c:manualLayout>
                  <c:x val="-7.4233647283515863E-4"/>
                  <c:y val="6.7840815157729009E-3"/>
                </c:manualLayout>
              </c:layout>
              <c:dLblPos val="outEnd"/>
              <c:showLegendKey val="0"/>
              <c:showVal val="1"/>
              <c:showCatName val="0"/>
              <c:showSerName val="0"/>
              <c:showPercent val="0"/>
              <c:showBubbleSize val="0"/>
            </c:dLbl>
            <c:dLbl>
              <c:idx val="2"/>
              <c:layout>
                <c:manualLayout>
                  <c:x val="-5.3020636430753994E-4"/>
                  <c:y val="0"/>
                </c:manualLayout>
              </c:layout>
              <c:dLblPos val="outEnd"/>
              <c:showLegendKey val="0"/>
              <c:showVal val="1"/>
              <c:showCatName val="0"/>
              <c:showSerName val="0"/>
              <c:showPercent val="0"/>
              <c:showBubbleSize val="0"/>
            </c:dLbl>
            <c:dLbl>
              <c:idx val="3"/>
              <c:layout>
                <c:manualLayout>
                  <c:x val="4.7562804602605112E-7"/>
                  <c:y val="6.0943825369153746E-17"/>
                </c:manualLayout>
              </c:layout>
              <c:dLblPos val="outEnd"/>
              <c:showLegendKey val="0"/>
              <c:showVal val="1"/>
              <c:showCatName val="0"/>
              <c:showSerName val="0"/>
              <c:showPercent val="0"/>
              <c:showBubbleSize val="0"/>
            </c:dLbl>
            <c:dLbl>
              <c:idx val="4"/>
              <c:layout>
                <c:manualLayout>
                  <c:x val="-2.0403254104402494E-3"/>
                  <c:y val="0"/>
                </c:manualLayout>
              </c:layout>
              <c:dLblPos val="outEnd"/>
              <c:showLegendKey val="0"/>
              <c:showVal val="1"/>
              <c:showCatName val="0"/>
              <c:showSerName val="0"/>
              <c:showPercent val="0"/>
              <c:showBubbleSize val="0"/>
            </c:dLbl>
            <c:dLbl>
              <c:idx val="5"/>
              <c:layout>
                <c:manualLayout>
                  <c:x val="-5.1666285569693694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Sheet5!$B$3:$B$8</c:f>
              <c:strCache>
                <c:ptCount val="6"/>
                <c:pt idx="0">
                  <c:v>TOTAL PROJECTS</c:v>
                </c:pt>
                <c:pt idx="1">
                  <c:v>NIL ACHIEVED</c:v>
                </c:pt>
                <c:pt idx="2">
                  <c:v>TARGET PARTIALLY MET</c:v>
                </c:pt>
                <c:pt idx="3">
                  <c:v>TARGET MET</c:v>
                </c:pt>
                <c:pt idx="4">
                  <c:v>TARGET EXCEEDED</c:v>
                </c:pt>
                <c:pt idx="5">
                  <c:v>NOT APPLICABLE</c:v>
                </c:pt>
              </c:strCache>
            </c:strRef>
          </c:cat>
          <c:val>
            <c:numRef>
              <c:f>Sheet5!$C$3:$C$8</c:f>
              <c:numCache>
                <c:formatCode>0.00%</c:formatCode>
                <c:ptCount val="6"/>
                <c:pt idx="0" formatCode="0%">
                  <c:v>1</c:v>
                </c:pt>
                <c:pt idx="1">
                  <c:v>4.02E-2</c:v>
                </c:pt>
                <c:pt idx="2">
                  <c:v>0.25829999999999997</c:v>
                </c:pt>
                <c:pt idx="3">
                  <c:v>0.47310000000000002</c:v>
                </c:pt>
                <c:pt idx="4">
                  <c:v>7.3800000000000004E-2</c:v>
                </c:pt>
                <c:pt idx="5">
                  <c:v>0.15429999999999999</c:v>
                </c:pt>
              </c:numCache>
            </c:numRef>
          </c:val>
        </c:ser>
        <c:dLbls>
          <c:showLegendKey val="0"/>
          <c:showVal val="1"/>
          <c:showCatName val="0"/>
          <c:showSerName val="0"/>
          <c:showPercent val="0"/>
          <c:showBubbleSize val="0"/>
        </c:dLbls>
        <c:gapWidth val="150"/>
        <c:overlap val="-25"/>
        <c:axId val="62493696"/>
        <c:axId val="61117504"/>
      </c:barChart>
      <c:catAx>
        <c:axId val="62493696"/>
        <c:scaling>
          <c:orientation val="minMax"/>
        </c:scaling>
        <c:delete val="0"/>
        <c:axPos val="b"/>
        <c:majorTickMark val="none"/>
        <c:minorTickMark val="none"/>
        <c:tickLblPos val="nextTo"/>
        <c:txPr>
          <a:bodyPr/>
          <a:lstStyle/>
          <a:p>
            <a:pPr>
              <a:defRPr lang="en-US"/>
            </a:pPr>
            <a:endParaRPr lang="en-US"/>
          </a:p>
        </c:txPr>
        <c:crossAx val="61117504"/>
        <c:crosses val="autoZero"/>
        <c:auto val="1"/>
        <c:lblAlgn val="ctr"/>
        <c:lblOffset val="100"/>
        <c:noMultiLvlLbl val="0"/>
      </c:catAx>
      <c:valAx>
        <c:axId val="61117504"/>
        <c:scaling>
          <c:orientation val="minMax"/>
        </c:scaling>
        <c:delete val="1"/>
        <c:axPos val="l"/>
        <c:numFmt formatCode="0%" sourceLinked="1"/>
        <c:majorTickMark val="none"/>
        <c:minorTickMark val="none"/>
        <c:tickLblPos val="none"/>
        <c:crossAx val="6249369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299746" l="0.70866141732284083" r="0.70866141732284083" t="0.74803149606299746"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EXPENDITURE MANAGEMENT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manualLayout>
          <c:layoutTarget val="inner"/>
          <c:xMode val="edge"/>
          <c:yMode val="edge"/>
          <c:x val="8.3965943683411023E-2"/>
          <c:y val="0.13047215503290846"/>
          <c:w val="0.89791191019786909"/>
          <c:h val="0.56311415321450864"/>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0656436487638535E-2"/>
                  <c:y val="0"/>
                </c:manualLayout>
              </c:layout>
              <c:dLblPos val="outEnd"/>
              <c:showLegendKey val="0"/>
              <c:showVal val="1"/>
              <c:showCatName val="0"/>
              <c:showSerName val="0"/>
              <c:showPercent val="0"/>
              <c:showBubbleSize val="0"/>
            </c:dLbl>
            <c:dLbl>
              <c:idx val="2"/>
              <c:layout>
                <c:manualLayout>
                  <c:x val="-2.9249904870624075E-3"/>
                  <c:y val="0"/>
                </c:manualLayout>
              </c:layout>
              <c:dLblPos val="outEnd"/>
              <c:showLegendKey val="0"/>
              <c:showVal val="1"/>
              <c:showCatName val="0"/>
              <c:showSerName val="0"/>
              <c:showPercent val="0"/>
              <c:showBubbleSize val="0"/>
            </c:dLbl>
            <c:dLbl>
              <c:idx val="3"/>
              <c:layout>
                <c:manualLayout>
                  <c:x val="-8.5140791476407947E-5"/>
                  <c:y val="0"/>
                </c:manualLayout>
              </c:layout>
              <c:dLblPos val="outEnd"/>
              <c:showLegendKey val="0"/>
              <c:showVal val="1"/>
              <c:showCatName val="0"/>
              <c:showSerName val="0"/>
              <c:showPercent val="0"/>
              <c:showBubbleSize val="0"/>
            </c:dLbl>
            <c:dLbl>
              <c:idx val="5"/>
              <c:layout>
                <c:manualLayout>
                  <c:x val="-1.2339469178082199E-3"/>
                  <c:y val="2.9048656499636887E-3"/>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Sheet5!$B$103:$B$108</c:f>
              <c:strCache>
                <c:ptCount val="6"/>
                <c:pt idx="0">
                  <c:v>TOTAL PROJECTS</c:v>
                </c:pt>
                <c:pt idx="1">
                  <c:v>NIL ACHIEVED</c:v>
                </c:pt>
                <c:pt idx="2">
                  <c:v>TARGET PARTIALLY MET</c:v>
                </c:pt>
                <c:pt idx="3">
                  <c:v>TARGET MET</c:v>
                </c:pt>
                <c:pt idx="4">
                  <c:v>TARGET EXCEEDED</c:v>
                </c:pt>
                <c:pt idx="5">
                  <c:v>NOT APPLICABLE</c:v>
                </c:pt>
              </c:strCache>
            </c:strRef>
          </c:cat>
          <c:val>
            <c:numRef>
              <c:f>Sheet5!$C$103:$C$108</c:f>
              <c:numCache>
                <c:formatCode>0%</c:formatCode>
                <c:ptCount val="6"/>
                <c:pt idx="0">
                  <c:v>1</c:v>
                </c:pt>
                <c:pt idx="1">
                  <c:v>0</c:v>
                </c:pt>
                <c:pt idx="2" formatCode="0.00%">
                  <c:v>0.23069999999999999</c:v>
                </c:pt>
                <c:pt idx="3" formatCode="0.00%">
                  <c:v>0.53839999999999999</c:v>
                </c:pt>
                <c:pt idx="4">
                  <c:v>0</c:v>
                </c:pt>
                <c:pt idx="5" formatCode="0.00%">
                  <c:v>0.23069999999999999</c:v>
                </c:pt>
              </c:numCache>
            </c:numRef>
          </c:val>
        </c:ser>
        <c:dLbls>
          <c:showLegendKey val="0"/>
          <c:showVal val="1"/>
          <c:showCatName val="0"/>
          <c:showSerName val="0"/>
          <c:showPercent val="0"/>
          <c:showBubbleSize val="0"/>
        </c:dLbls>
        <c:gapWidth val="150"/>
        <c:overlap val="-25"/>
        <c:axId val="64074240"/>
        <c:axId val="63923328"/>
      </c:barChart>
      <c:catAx>
        <c:axId val="64074240"/>
        <c:scaling>
          <c:orientation val="minMax"/>
        </c:scaling>
        <c:delete val="0"/>
        <c:axPos val="b"/>
        <c:majorTickMark val="none"/>
        <c:minorTickMark val="none"/>
        <c:tickLblPos val="nextTo"/>
        <c:txPr>
          <a:bodyPr/>
          <a:lstStyle/>
          <a:p>
            <a:pPr>
              <a:defRPr lang="en-US"/>
            </a:pPr>
            <a:endParaRPr lang="en-US"/>
          </a:p>
        </c:txPr>
        <c:crossAx val="63923328"/>
        <c:crosses val="autoZero"/>
        <c:auto val="1"/>
        <c:lblAlgn val="ctr"/>
        <c:lblOffset val="100"/>
        <c:noMultiLvlLbl val="0"/>
      </c:catAx>
      <c:valAx>
        <c:axId val="63923328"/>
        <c:scaling>
          <c:orientation val="minMax"/>
        </c:scaling>
        <c:delete val="1"/>
        <c:axPos val="l"/>
        <c:numFmt formatCode="0%" sourceLinked="1"/>
        <c:majorTickMark val="none"/>
        <c:minorTickMark val="none"/>
        <c:tickLblPos val="none"/>
        <c:crossAx val="64074240"/>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REVENUE MANAGEMENT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manualLayout>
          <c:layoutTarget val="inner"/>
          <c:xMode val="edge"/>
          <c:yMode val="edge"/>
          <c:x val="7.9435407153729876E-2"/>
          <c:y val="0.13047215503290846"/>
          <c:w val="0.89791191019786909"/>
          <c:h val="0.56311415321450864"/>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3.3713850837138507E-3"/>
                  <c:y val="0"/>
                </c:manualLayout>
              </c:layout>
              <c:dLblPos val="outEnd"/>
              <c:showLegendKey val="0"/>
              <c:showVal val="1"/>
              <c:showCatName val="0"/>
              <c:showSerName val="0"/>
              <c:showPercent val="0"/>
              <c:showBubbleSize val="0"/>
            </c:dLbl>
            <c:dLbl>
              <c:idx val="4"/>
              <c:layout>
                <c:manualLayout>
                  <c:x val="-4.1691638127853894E-3"/>
                  <c:y val="0"/>
                </c:manualLayout>
              </c:layout>
              <c:dLblPos val="outEnd"/>
              <c:showLegendKey val="0"/>
              <c:showVal val="1"/>
              <c:showCatName val="0"/>
              <c:showSerName val="0"/>
              <c:showPercent val="0"/>
              <c:showBubbleSize val="0"/>
            </c:dLbl>
            <c:dLbl>
              <c:idx val="5"/>
              <c:layout>
                <c:manualLayout>
                  <c:x val="-2.3930983637747336E-3"/>
                  <c:y val="2.9048656499636887E-3"/>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Sheet5!$B$113:$B$118</c:f>
              <c:strCache>
                <c:ptCount val="6"/>
                <c:pt idx="0">
                  <c:v>TOTAL PROJECTS</c:v>
                </c:pt>
                <c:pt idx="1">
                  <c:v>NIL ACHIEVED</c:v>
                </c:pt>
                <c:pt idx="2">
                  <c:v>TARGET PARTIALLY MET</c:v>
                </c:pt>
                <c:pt idx="3">
                  <c:v>TARGET MET</c:v>
                </c:pt>
                <c:pt idx="4">
                  <c:v>TARGET EXCEEDED</c:v>
                </c:pt>
                <c:pt idx="5">
                  <c:v>NOT APPLICABLE</c:v>
                </c:pt>
              </c:strCache>
            </c:strRef>
          </c:cat>
          <c:val>
            <c:numRef>
              <c:f>Sheet5!$C$113:$C$118</c:f>
              <c:numCache>
                <c:formatCode>0%</c:formatCode>
                <c:ptCount val="6"/>
                <c:pt idx="0">
                  <c:v>1</c:v>
                </c:pt>
                <c:pt idx="1">
                  <c:v>0</c:v>
                </c:pt>
                <c:pt idx="2" formatCode="0.00%">
                  <c:v>0.15379999999999999</c:v>
                </c:pt>
                <c:pt idx="3" formatCode="0.00%">
                  <c:v>0.46150000000000002</c:v>
                </c:pt>
                <c:pt idx="4" formatCode="0.00%">
                  <c:v>7.6899999999999996E-2</c:v>
                </c:pt>
                <c:pt idx="5" formatCode="0.00%">
                  <c:v>0.30759999999999998</c:v>
                </c:pt>
              </c:numCache>
            </c:numRef>
          </c:val>
        </c:ser>
        <c:dLbls>
          <c:showLegendKey val="0"/>
          <c:showVal val="1"/>
          <c:showCatName val="0"/>
          <c:showSerName val="0"/>
          <c:showPercent val="0"/>
          <c:showBubbleSize val="0"/>
        </c:dLbls>
        <c:gapWidth val="150"/>
        <c:overlap val="-25"/>
        <c:axId val="64325632"/>
        <c:axId val="63925632"/>
      </c:barChart>
      <c:catAx>
        <c:axId val="64325632"/>
        <c:scaling>
          <c:orientation val="minMax"/>
        </c:scaling>
        <c:delete val="0"/>
        <c:axPos val="b"/>
        <c:majorTickMark val="none"/>
        <c:minorTickMark val="none"/>
        <c:tickLblPos val="nextTo"/>
        <c:txPr>
          <a:bodyPr/>
          <a:lstStyle/>
          <a:p>
            <a:pPr>
              <a:defRPr lang="en-US"/>
            </a:pPr>
            <a:endParaRPr lang="en-US"/>
          </a:p>
        </c:txPr>
        <c:crossAx val="63925632"/>
        <c:crosses val="autoZero"/>
        <c:auto val="1"/>
        <c:lblAlgn val="ctr"/>
        <c:lblOffset val="100"/>
        <c:noMultiLvlLbl val="0"/>
      </c:catAx>
      <c:valAx>
        <c:axId val="63925632"/>
        <c:scaling>
          <c:orientation val="minMax"/>
        </c:scaling>
        <c:delete val="1"/>
        <c:axPos val="l"/>
        <c:numFmt formatCode="0%" sourceLinked="1"/>
        <c:majorTickMark val="none"/>
        <c:minorTickMark val="none"/>
        <c:tickLblPos val="none"/>
        <c:crossAx val="6432563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SUPPLY CHAIN MANAGEMENT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0656436487638535E-2"/>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Sheet5!$B$123:$B$128</c:f>
              <c:strCache>
                <c:ptCount val="6"/>
                <c:pt idx="0">
                  <c:v>TOTAL PROJECTS</c:v>
                </c:pt>
                <c:pt idx="1">
                  <c:v>NIL ACHIEVED</c:v>
                </c:pt>
                <c:pt idx="2">
                  <c:v>TARGET PARTIALLY MET</c:v>
                </c:pt>
                <c:pt idx="3">
                  <c:v>TARGET MET</c:v>
                </c:pt>
                <c:pt idx="4">
                  <c:v>TARGET EXCEEDED</c:v>
                </c:pt>
                <c:pt idx="5">
                  <c:v>NOT APPLICABLE</c:v>
                </c:pt>
              </c:strCache>
            </c:strRef>
          </c:cat>
          <c:val>
            <c:numRef>
              <c:f>Sheet5!$C$123:$C$128</c:f>
              <c:numCache>
                <c:formatCode>0%</c:formatCode>
                <c:ptCount val="6"/>
                <c:pt idx="0">
                  <c:v>1</c:v>
                </c:pt>
                <c:pt idx="1">
                  <c:v>0</c:v>
                </c:pt>
                <c:pt idx="2" formatCode="0.00%">
                  <c:v>0.2727</c:v>
                </c:pt>
                <c:pt idx="3" formatCode="0.00%">
                  <c:v>0.63629999999999998</c:v>
                </c:pt>
                <c:pt idx="4">
                  <c:v>0</c:v>
                </c:pt>
                <c:pt idx="5" formatCode="0.00%">
                  <c:v>9.0899999999999995E-2</c:v>
                </c:pt>
              </c:numCache>
            </c:numRef>
          </c:val>
        </c:ser>
        <c:dLbls>
          <c:showLegendKey val="0"/>
          <c:showVal val="1"/>
          <c:showCatName val="0"/>
          <c:showSerName val="0"/>
          <c:showPercent val="0"/>
          <c:showBubbleSize val="0"/>
        </c:dLbls>
        <c:gapWidth val="150"/>
        <c:overlap val="-25"/>
        <c:axId val="64893952"/>
        <c:axId val="63927936"/>
      </c:barChart>
      <c:catAx>
        <c:axId val="64893952"/>
        <c:scaling>
          <c:orientation val="minMax"/>
        </c:scaling>
        <c:delete val="0"/>
        <c:axPos val="b"/>
        <c:majorTickMark val="none"/>
        <c:minorTickMark val="none"/>
        <c:tickLblPos val="nextTo"/>
        <c:txPr>
          <a:bodyPr/>
          <a:lstStyle/>
          <a:p>
            <a:pPr>
              <a:defRPr lang="en-US"/>
            </a:pPr>
            <a:endParaRPr lang="en-US"/>
          </a:p>
        </c:txPr>
        <c:crossAx val="63927936"/>
        <c:crosses val="autoZero"/>
        <c:auto val="1"/>
        <c:lblAlgn val="ctr"/>
        <c:lblOffset val="100"/>
        <c:noMultiLvlLbl val="0"/>
      </c:catAx>
      <c:valAx>
        <c:axId val="63927936"/>
        <c:scaling>
          <c:orientation val="minMax"/>
        </c:scaling>
        <c:delete val="1"/>
        <c:axPos val="l"/>
        <c:numFmt formatCode="0%" sourceLinked="1"/>
        <c:majorTickMark val="none"/>
        <c:minorTickMark val="none"/>
        <c:tickLblPos val="none"/>
        <c:crossAx val="6489395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COMMUNITY SERVICES BUSINESS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layout>
        <c:manualLayout>
          <c:xMode val="edge"/>
          <c:yMode val="edge"/>
          <c:x val="0.21644882039573937"/>
          <c:y val="6.1057692307692313E-2"/>
        </c:manualLayout>
      </c:layout>
      <c:overlay val="0"/>
    </c:title>
    <c:autoTitleDeleted val="0"/>
    <c:plotArea>
      <c:layout>
        <c:manualLayout>
          <c:layoutTarget val="inner"/>
          <c:xMode val="edge"/>
          <c:yMode val="edge"/>
          <c:x val="8.2214136225266354E-2"/>
          <c:y val="0.20683306623931622"/>
          <c:w val="0.91476550608828266"/>
          <c:h val="0.64675320512820755"/>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2"/>
              <c:layout>
                <c:manualLayout>
                  <c:x val="-3.5102739726027547E-4"/>
                  <c:y val="0"/>
                </c:manualLayout>
              </c:layout>
              <c:dLblPos val="outEnd"/>
              <c:showLegendKey val="0"/>
              <c:showVal val="1"/>
              <c:showCatName val="0"/>
              <c:showSerName val="0"/>
              <c:showPercent val="0"/>
              <c:showBubbleSize val="0"/>
            </c:dLbl>
            <c:dLbl>
              <c:idx val="4"/>
              <c:layout>
                <c:manualLayout>
                  <c:x val="1.1591514459665241E-3"/>
                  <c:y val="5.7596153846154133E-3"/>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Sheet5!$B$133:$B$138</c:f>
              <c:strCache>
                <c:ptCount val="6"/>
                <c:pt idx="0">
                  <c:v>TOTAL PROJECTS</c:v>
                </c:pt>
                <c:pt idx="1">
                  <c:v>NIL ACHIEVED</c:v>
                </c:pt>
                <c:pt idx="2">
                  <c:v>TARGET PARTIALLY MET</c:v>
                </c:pt>
                <c:pt idx="3">
                  <c:v>TARGET MET</c:v>
                </c:pt>
                <c:pt idx="4">
                  <c:v>TARGET EXCEEDED</c:v>
                </c:pt>
                <c:pt idx="5">
                  <c:v>NOT APPLICABLE</c:v>
                </c:pt>
              </c:strCache>
            </c:strRef>
          </c:cat>
          <c:val>
            <c:numRef>
              <c:f>Sheet5!$C$133:$C$138</c:f>
              <c:numCache>
                <c:formatCode>0.00%</c:formatCode>
                <c:ptCount val="6"/>
                <c:pt idx="0" formatCode="0%">
                  <c:v>1</c:v>
                </c:pt>
                <c:pt idx="1">
                  <c:v>4.0500000000000001E-2</c:v>
                </c:pt>
                <c:pt idx="2">
                  <c:v>0.2702</c:v>
                </c:pt>
                <c:pt idx="3">
                  <c:v>0.43240000000000001</c:v>
                </c:pt>
                <c:pt idx="4">
                  <c:v>0.20269999999999999</c:v>
                </c:pt>
                <c:pt idx="5">
                  <c:v>5.3999999999999999E-2</c:v>
                </c:pt>
              </c:numCache>
            </c:numRef>
          </c:val>
        </c:ser>
        <c:dLbls>
          <c:showLegendKey val="0"/>
          <c:showVal val="1"/>
          <c:showCatName val="0"/>
          <c:showSerName val="0"/>
          <c:showPercent val="0"/>
          <c:showBubbleSize val="0"/>
        </c:dLbls>
        <c:gapWidth val="150"/>
        <c:overlap val="-25"/>
        <c:axId val="64675328"/>
        <c:axId val="64447040"/>
      </c:barChart>
      <c:catAx>
        <c:axId val="64675328"/>
        <c:scaling>
          <c:orientation val="minMax"/>
        </c:scaling>
        <c:delete val="0"/>
        <c:axPos val="b"/>
        <c:majorTickMark val="none"/>
        <c:minorTickMark val="none"/>
        <c:tickLblPos val="nextTo"/>
        <c:txPr>
          <a:bodyPr/>
          <a:lstStyle/>
          <a:p>
            <a:pPr>
              <a:defRPr lang="en-US"/>
            </a:pPr>
            <a:endParaRPr lang="en-US"/>
          </a:p>
        </c:txPr>
        <c:crossAx val="64447040"/>
        <c:crosses val="autoZero"/>
        <c:auto val="1"/>
        <c:lblAlgn val="ctr"/>
        <c:lblOffset val="100"/>
        <c:noMultiLvlLbl val="0"/>
      </c:catAx>
      <c:valAx>
        <c:axId val="64447040"/>
        <c:scaling>
          <c:orientation val="minMax"/>
        </c:scaling>
        <c:delete val="1"/>
        <c:axPos val="l"/>
        <c:numFmt formatCode="0%" sourceLinked="1"/>
        <c:majorTickMark val="none"/>
        <c:minorTickMark val="none"/>
        <c:tickLblPos val="none"/>
        <c:crossAx val="64675328"/>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411" l="0.70866141732285182" r="0.70866141732285182" t="0.74803149606301411" header="0.31496062992127316" footer="0.31496062992127316"/>
    <c:pageSetup paperSize="9"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b="1" i="0" baseline="0"/>
              <a:t>COMMUNITY SERVICES BUSINESS UNIT OVERVIEW</a:t>
            </a:r>
            <a:endParaRPr lang="en-US" sz="1400"/>
          </a:p>
          <a:p>
            <a:pPr>
              <a:defRPr lang="en-US" sz="1400">
                <a:latin typeface="Arial Narrow" pitchFamily="34" charset="0"/>
              </a:defRPr>
            </a:pPr>
            <a:r>
              <a:rPr lang="en-US" sz="1400" b="1" i="0" baseline="0"/>
              <a:t>SDBIP 2012/2013 MONTHLY (JULY 2012) PROGRESS REPORT </a:t>
            </a:r>
            <a:endParaRPr lang="en-US" sz="1400"/>
          </a:p>
          <a:p>
            <a:pPr>
              <a:defRPr lang="en-US" sz="1400">
                <a:latin typeface="Arial Narrow" pitchFamily="34" charset="0"/>
              </a:defRPr>
            </a:pPr>
            <a:r>
              <a:rPr lang="en-US" sz="1400" b="1" i="0" baseline="0"/>
              <a:t> </a:t>
            </a:r>
            <a:endParaRPr lang="en-US" sz="1400"/>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3"/>
              <c:layout>
                <c:manualLayout>
                  <c:x val="2.2084267545228E-4"/>
                  <c:y val="0"/>
                </c:manualLayout>
              </c:layout>
              <c:dLblPos val="outEnd"/>
              <c:showLegendKey val="0"/>
              <c:showVal val="1"/>
              <c:showCatName val="0"/>
              <c:showSerName val="0"/>
              <c:showPercent val="0"/>
              <c:showBubbleSize val="0"/>
            </c:dLbl>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dLblPos val="outEnd"/>
            <c:showLegendKey val="0"/>
            <c:showVal val="1"/>
            <c:showCatName val="0"/>
            <c:showSerName val="0"/>
            <c:showPercent val="0"/>
            <c:showBubbleSize val="0"/>
            <c:showLeaderLines val="0"/>
          </c:dLbls>
          <c:cat>
            <c:strRef>
              <c:f>Sheet5!$B$143:$B$148</c:f>
              <c:strCache>
                <c:ptCount val="6"/>
                <c:pt idx="0">
                  <c:v>TOTAL PROJECTS</c:v>
                </c:pt>
                <c:pt idx="1">
                  <c:v>NIL ACHIEVED</c:v>
                </c:pt>
                <c:pt idx="2">
                  <c:v>TARGET PARTIALLY MET</c:v>
                </c:pt>
                <c:pt idx="3">
                  <c:v>TARGET MET</c:v>
                </c:pt>
                <c:pt idx="4">
                  <c:v>TARGET EXCEEDED</c:v>
                </c:pt>
                <c:pt idx="5">
                  <c:v>NOT APPLICABLE</c:v>
                </c:pt>
              </c:strCache>
            </c:strRef>
          </c:cat>
          <c:val>
            <c:numRef>
              <c:f>Sheet5!$C$143:$C$148</c:f>
              <c:numCache>
                <c:formatCode>0%</c:formatCode>
                <c:ptCount val="6"/>
                <c:pt idx="0">
                  <c:v>1</c:v>
                </c:pt>
                <c:pt idx="1">
                  <c:v>0</c:v>
                </c:pt>
                <c:pt idx="2">
                  <c:v>0.5</c:v>
                </c:pt>
                <c:pt idx="3">
                  <c:v>0.5</c:v>
                </c:pt>
                <c:pt idx="4">
                  <c:v>0</c:v>
                </c:pt>
                <c:pt idx="5">
                  <c:v>0</c:v>
                </c:pt>
              </c:numCache>
            </c:numRef>
          </c:val>
        </c:ser>
        <c:dLbls>
          <c:showLegendKey val="0"/>
          <c:showVal val="1"/>
          <c:showCatName val="0"/>
          <c:showSerName val="0"/>
          <c:showPercent val="0"/>
          <c:showBubbleSize val="0"/>
        </c:dLbls>
        <c:gapWidth val="150"/>
        <c:overlap val="-25"/>
        <c:axId val="86823936"/>
        <c:axId val="64448768"/>
      </c:barChart>
      <c:catAx>
        <c:axId val="86823936"/>
        <c:scaling>
          <c:orientation val="minMax"/>
        </c:scaling>
        <c:delete val="0"/>
        <c:axPos val="b"/>
        <c:majorTickMark val="none"/>
        <c:minorTickMark val="none"/>
        <c:tickLblPos val="nextTo"/>
        <c:txPr>
          <a:bodyPr/>
          <a:lstStyle/>
          <a:p>
            <a:pPr>
              <a:defRPr lang="en-US"/>
            </a:pPr>
            <a:endParaRPr lang="en-US"/>
          </a:p>
        </c:txPr>
        <c:crossAx val="64448768"/>
        <c:crosses val="autoZero"/>
        <c:auto val="1"/>
        <c:lblAlgn val="ctr"/>
        <c:lblOffset val="100"/>
        <c:noMultiLvlLbl val="0"/>
      </c:catAx>
      <c:valAx>
        <c:axId val="64448768"/>
        <c:scaling>
          <c:orientation val="minMax"/>
        </c:scaling>
        <c:delete val="1"/>
        <c:axPos val="l"/>
        <c:numFmt formatCode="0%" sourceLinked="1"/>
        <c:majorTickMark val="none"/>
        <c:minorTickMark val="none"/>
        <c:tickLblPos val="none"/>
        <c:crossAx val="8682393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411" l="0.70866141732285182" r="0.70866141732285182" t="0.74803149606301411" header="0.31496062992127316" footer="0.31496062992127316"/>
    <c:pageSetup paperSize="9"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AREA BASED MANAGEMENT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manualLayout>
          <c:layoutTarget val="inner"/>
          <c:xMode val="edge"/>
          <c:yMode val="edge"/>
          <c:x val="0.11171497584541062"/>
          <c:y val="0.1863306623931624"/>
          <c:w val="0.87230036942313161"/>
          <c:h val="0.45586137820512834"/>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3.6137271689498022E-4"/>
                  <c:y val="2.9049145299145456E-3"/>
                </c:manualLayout>
              </c:layout>
              <c:dLblPos val="outEnd"/>
              <c:showLegendKey val="0"/>
              <c:showVal val="1"/>
              <c:showCatName val="0"/>
              <c:showSerName val="0"/>
              <c:showPercent val="0"/>
              <c:showBubbleSize val="0"/>
            </c:dLbl>
            <c:dLbl>
              <c:idx val="2"/>
              <c:layout>
                <c:manualLayout>
                  <c:x val="-1.595319634703203E-3"/>
                  <c:y val="0"/>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Sheet5!$B$153:$B$158</c:f>
              <c:strCache>
                <c:ptCount val="6"/>
                <c:pt idx="0">
                  <c:v>TOTAL PROJECTS</c:v>
                </c:pt>
                <c:pt idx="1">
                  <c:v>NIL ACHIEVED</c:v>
                </c:pt>
                <c:pt idx="2">
                  <c:v>TARGET PARTIALLY MET</c:v>
                </c:pt>
                <c:pt idx="3">
                  <c:v>TARGET MET</c:v>
                </c:pt>
                <c:pt idx="4">
                  <c:v>TARGET EXCEEDED</c:v>
                </c:pt>
                <c:pt idx="5">
                  <c:v>NOT APPLICABLE</c:v>
                </c:pt>
              </c:strCache>
            </c:strRef>
          </c:cat>
          <c:val>
            <c:numRef>
              <c:f>Sheet5!$C$153:$C$158</c:f>
              <c:numCache>
                <c:formatCode>0%</c:formatCode>
                <c:ptCount val="6"/>
                <c:pt idx="0">
                  <c:v>1</c:v>
                </c:pt>
                <c:pt idx="1">
                  <c:v>0</c:v>
                </c:pt>
                <c:pt idx="2" formatCode="0.00%">
                  <c:v>8.3299999999999999E-2</c:v>
                </c:pt>
                <c:pt idx="3" formatCode="0.00%">
                  <c:v>0.66659999999999997</c:v>
                </c:pt>
                <c:pt idx="4" formatCode="0.00%">
                  <c:v>8.3299999999999999E-2</c:v>
                </c:pt>
                <c:pt idx="5" formatCode="0.00%">
                  <c:v>0.1666</c:v>
                </c:pt>
              </c:numCache>
            </c:numRef>
          </c:val>
        </c:ser>
        <c:dLbls>
          <c:showLegendKey val="0"/>
          <c:showVal val="1"/>
          <c:showCatName val="0"/>
          <c:showSerName val="0"/>
          <c:showPercent val="0"/>
          <c:showBubbleSize val="0"/>
        </c:dLbls>
        <c:gapWidth val="150"/>
        <c:overlap val="-25"/>
        <c:axId val="64673280"/>
        <c:axId val="64450496"/>
      </c:barChart>
      <c:catAx>
        <c:axId val="64673280"/>
        <c:scaling>
          <c:orientation val="minMax"/>
        </c:scaling>
        <c:delete val="0"/>
        <c:axPos val="b"/>
        <c:majorTickMark val="none"/>
        <c:minorTickMark val="none"/>
        <c:tickLblPos val="nextTo"/>
        <c:txPr>
          <a:bodyPr/>
          <a:lstStyle/>
          <a:p>
            <a:pPr>
              <a:defRPr lang="en-US"/>
            </a:pPr>
            <a:endParaRPr lang="en-US"/>
          </a:p>
        </c:txPr>
        <c:crossAx val="64450496"/>
        <c:crosses val="autoZero"/>
        <c:auto val="1"/>
        <c:lblAlgn val="ctr"/>
        <c:lblOffset val="100"/>
        <c:noMultiLvlLbl val="0"/>
      </c:catAx>
      <c:valAx>
        <c:axId val="64450496"/>
        <c:scaling>
          <c:orientation val="minMax"/>
        </c:scaling>
        <c:delete val="1"/>
        <c:axPos val="l"/>
        <c:numFmt formatCode="0%" sourceLinked="1"/>
        <c:majorTickMark val="none"/>
        <c:minorTickMark val="none"/>
        <c:tickLblPos val="none"/>
        <c:crossAx val="64673280"/>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HEALTH &amp; SOCIAL SERVICES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1"/>
              <c:layout>
                <c:manualLayout>
                  <c:x val="-1.5765830175639339E-3"/>
                  <c:y val="0"/>
                </c:manualLayout>
              </c:layout>
              <c:dLblPos val="outEnd"/>
              <c:showLegendKey val="0"/>
              <c:showVal val="1"/>
              <c:showCatName val="0"/>
              <c:showSerName val="0"/>
              <c:showPercent val="0"/>
              <c:showBubbleSize val="0"/>
            </c:dLbl>
            <c:dLbl>
              <c:idx val="2"/>
              <c:layout>
                <c:manualLayout>
                  <c:x val="1.9947093729892157E-4"/>
                  <c:y val="0"/>
                </c:manualLayout>
              </c:layout>
              <c:dLblPos val="outEnd"/>
              <c:showLegendKey val="0"/>
              <c:showVal val="1"/>
              <c:showCatName val="0"/>
              <c:showSerName val="0"/>
              <c:showPercent val="0"/>
              <c:showBubbleSize val="0"/>
            </c:dLbl>
            <c:dLbl>
              <c:idx val="4"/>
              <c:layout>
                <c:manualLayout>
                  <c:x val="-1.8393269941135877E-3"/>
                  <c:y val="2.9048656499636887E-3"/>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Sheet5!$B$163:$B$168</c:f>
              <c:strCache>
                <c:ptCount val="6"/>
                <c:pt idx="0">
                  <c:v>TOTAL PROJECTS</c:v>
                </c:pt>
                <c:pt idx="1">
                  <c:v>NIL ACHIEVED</c:v>
                </c:pt>
                <c:pt idx="2">
                  <c:v>TARGET PARTIALLY MET</c:v>
                </c:pt>
                <c:pt idx="3">
                  <c:v>TARGET MET</c:v>
                </c:pt>
                <c:pt idx="4">
                  <c:v>TARGET EXCEEDED</c:v>
                </c:pt>
                <c:pt idx="5">
                  <c:v>NOT APPLICABLE</c:v>
                </c:pt>
              </c:strCache>
            </c:strRef>
          </c:cat>
          <c:val>
            <c:numRef>
              <c:f>Sheet5!$C$163:$C$168</c:f>
              <c:numCache>
                <c:formatCode>0.00%</c:formatCode>
                <c:ptCount val="6"/>
                <c:pt idx="0" formatCode="0%">
                  <c:v>1</c:v>
                </c:pt>
                <c:pt idx="1">
                  <c:v>8.3299999999999999E-2</c:v>
                </c:pt>
                <c:pt idx="2">
                  <c:v>8.3299999999999999E-2</c:v>
                </c:pt>
                <c:pt idx="3" formatCode="0.0%">
                  <c:v>0.28000000000000003</c:v>
                </c:pt>
                <c:pt idx="4" formatCode="0.0%">
                  <c:v>0.44</c:v>
                </c:pt>
                <c:pt idx="5">
                  <c:v>8.3299999999999999E-2</c:v>
                </c:pt>
              </c:numCache>
            </c:numRef>
          </c:val>
        </c:ser>
        <c:dLbls>
          <c:showLegendKey val="0"/>
          <c:showVal val="1"/>
          <c:showCatName val="0"/>
          <c:showSerName val="0"/>
          <c:showPercent val="0"/>
          <c:showBubbleSize val="0"/>
        </c:dLbls>
        <c:gapWidth val="150"/>
        <c:overlap val="-25"/>
        <c:axId val="86700544"/>
        <c:axId val="64453376"/>
      </c:barChart>
      <c:catAx>
        <c:axId val="86700544"/>
        <c:scaling>
          <c:orientation val="minMax"/>
        </c:scaling>
        <c:delete val="0"/>
        <c:axPos val="b"/>
        <c:majorTickMark val="none"/>
        <c:minorTickMark val="none"/>
        <c:tickLblPos val="nextTo"/>
        <c:txPr>
          <a:bodyPr/>
          <a:lstStyle/>
          <a:p>
            <a:pPr>
              <a:defRPr lang="en-US"/>
            </a:pPr>
            <a:endParaRPr lang="en-US"/>
          </a:p>
        </c:txPr>
        <c:crossAx val="64453376"/>
        <c:crosses val="autoZero"/>
        <c:auto val="1"/>
        <c:lblAlgn val="ctr"/>
        <c:lblOffset val="100"/>
        <c:noMultiLvlLbl val="0"/>
      </c:catAx>
      <c:valAx>
        <c:axId val="64453376"/>
        <c:scaling>
          <c:orientation val="minMax"/>
        </c:scaling>
        <c:delete val="1"/>
        <c:axPos val="l"/>
        <c:numFmt formatCode="0%" sourceLinked="1"/>
        <c:majorTickMark val="none"/>
        <c:minorTickMark val="none"/>
        <c:tickLblPos val="none"/>
        <c:crossAx val="86700544"/>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COMMUNITY DEVELOPMENT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1"/>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cat>
            <c:strRef>
              <c:f>Sheet5!$B$173:$B$178</c:f>
              <c:strCache>
                <c:ptCount val="6"/>
                <c:pt idx="0">
                  <c:v>TOTAL PROJECTS</c:v>
                </c:pt>
                <c:pt idx="1">
                  <c:v>NIL ACHIEVED</c:v>
                </c:pt>
                <c:pt idx="2">
                  <c:v>TARGET PARTIALLY MET</c:v>
                </c:pt>
                <c:pt idx="3">
                  <c:v>TARGET MET</c:v>
                </c:pt>
                <c:pt idx="4">
                  <c:v>TARGET EXCEEDED</c:v>
                </c:pt>
                <c:pt idx="5">
                  <c:v>NOT APPLICABLE</c:v>
                </c:pt>
              </c:strCache>
            </c:strRef>
          </c:cat>
          <c:val>
            <c:numRef>
              <c:f>Sheet5!$C$173:$C$178</c:f>
              <c:numCache>
                <c:formatCode>0%</c:formatCode>
                <c:ptCount val="6"/>
                <c:pt idx="0">
                  <c:v>1</c:v>
                </c:pt>
                <c:pt idx="1">
                  <c:v>0.04</c:v>
                </c:pt>
                <c:pt idx="2">
                  <c:v>0.4</c:v>
                </c:pt>
                <c:pt idx="3">
                  <c:v>0.52</c:v>
                </c:pt>
                <c:pt idx="4">
                  <c:v>0.04</c:v>
                </c:pt>
                <c:pt idx="5">
                  <c:v>0</c:v>
                </c:pt>
              </c:numCache>
            </c:numRef>
          </c:val>
        </c:ser>
        <c:dLbls>
          <c:showLegendKey val="0"/>
          <c:showVal val="1"/>
          <c:showCatName val="0"/>
          <c:showSerName val="0"/>
          <c:showPercent val="0"/>
          <c:showBubbleSize val="0"/>
        </c:dLbls>
        <c:gapWidth val="150"/>
        <c:overlap val="-25"/>
        <c:axId val="87021056"/>
        <c:axId val="65006976"/>
      </c:barChart>
      <c:catAx>
        <c:axId val="87021056"/>
        <c:scaling>
          <c:orientation val="minMax"/>
        </c:scaling>
        <c:delete val="0"/>
        <c:axPos val="b"/>
        <c:majorTickMark val="none"/>
        <c:minorTickMark val="none"/>
        <c:tickLblPos val="nextTo"/>
        <c:txPr>
          <a:bodyPr/>
          <a:lstStyle/>
          <a:p>
            <a:pPr>
              <a:defRPr lang="en-US"/>
            </a:pPr>
            <a:endParaRPr lang="en-US"/>
          </a:p>
        </c:txPr>
        <c:crossAx val="65006976"/>
        <c:crosses val="autoZero"/>
        <c:auto val="1"/>
        <c:lblAlgn val="ctr"/>
        <c:lblOffset val="100"/>
        <c:noMultiLvlLbl val="0"/>
      </c:catAx>
      <c:valAx>
        <c:axId val="65006976"/>
        <c:scaling>
          <c:orientation val="minMax"/>
        </c:scaling>
        <c:delete val="1"/>
        <c:axPos val="l"/>
        <c:numFmt formatCode="0%" sourceLinked="1"/>
        <c:majorTickMark val="none"/>
        <c:minorTickMark val="none"/>
        <c:tickLblPos val="none"/>
        <c:crossAx val="8702105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b="1" i="0" baseline="0"/>
              <a:t>COMMUNITY DEVELOPMENT UNIT OVERVIEW</a:t>
            </a:r>
            <a:endParaRPr lang="en-US" sz="1400"/>
          </a:p>
          <a:p>
            <a:pPr>
              <a:defRPr lang="en-US" sz="1400">
                <a:latin typeface="Arial Narrow" pitchFamily="34" charset="0"/>
              </a:defRPr>
            </a:pPr>
            <a:r>
              <a:rPr lang="en-US" sz="1400" b="1" i="0" baseline="0"/>
              <a:t>SDBIP 2012/2013 MONTHLY (JULY 2012) PROGRESS REPORT  </a:t>
            </a:r>
            <a:endParaRPr lang="en-US" sz="1400"/>
          </a:p>
        </c:rich>
      </c:tx>
      <c:overlay val="0"/>
    </c:title>
    <c:autoTitleDeleted val="0"/>
    <c:plotArea>
      <c:layout>
        <c:manualLayout>
          <c:layoutTarget val="inner"/>
          <c:xMode val="edge"/>
          <c:yMode val="edge"/>
          <c:x val="0.14985502360410702"/>
          <c:y val="0.23873076923076922"/>
          <c:w val="0.83565222749802248"/>
          <c:h val="0.40346127136752408"/>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9.0610730593607327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Sheet5!$B$183:$B$188</c:f>
              <c:strCache>
                <c:ptCount val="6"/>
                <c:pt idx="0">
                  <c:v>TOTAL PROJECTS</c:v>
                </c:pt>
                <c:pt idx="1">
                  <c:v>NIL ACHIEVED</c:v>
                </c:pt>
                <c:pt idx="2">
                  <c:v>TARGET PARTIALLY MET</c:v>
                </c:pt>
                <c:pt idx="3">
                  <c:v>TARGET MET</c:v>
                </c:pt>
                <c:pt idx="4">
                  <c:v>TARGET EXCEEDED</c:v>
                </c:pt>
                <c:pt idx="5">
                  <c:v>NOT APPLICABLE</c:v>
                </c:pt>
              </c:strCache>
            </c:strRef>
          </c:cat>
          <c:val>
            <c:numRef>
              <c:f>Sheet5!$C$183:$C$188</c:f>
              <c:numCache>
                <c:formatCode>0%</c:formatCode>
                <c:ptCount val="6"/>
                <c:pt idx="0">
                  <c:v>1</c:v>
                </c:pt>
                <c:pt idx="1">
                  <c:v>0</c:v>
                </c:pt>
                <c:pt idx="2">
                  <c:v>0.5</c:v>
                </c:pt>
                <c:pt idx="3">
                  <c:v>0.5</c:v>
                </c:pt>
                <c:pt idx="4">
                  <c:v>0</c:v>
                </c:pt>
                <c:pt idx="5">
                  <c:v>0</c:v>
                </c:pt>
              </c:numCache>
            </c:numRef>
          </c:val>
        </c:ser>
        <c:dLbls>
          <c:showLegendKey val="0"/>
          <c:showVal val="1"/>
          <c:showCatName val="0"/>
          <c:showSerName val="0"/>
          <c:showPercent val="0"/>
          <c:showBubbleSize val="0"/>
        </c:dLbls>
        <c:gapWidth val="150"/>
        <c:overlap val="-25"/>
        <c:axId val="87022592"/>
        <c:axId val="65008128"/>
      </c:barChart>
      <c:catAx>
        <c:axId val="87022592"/>
        <c:scaling>
          <c:orientation val="minMax"/>
        </c:scaling>
        <c:delete val="0"/>
        <c:axPos val="b"/>
        <c:majorTickMark val="none"/>
        <c:minorTickMark val="none"/>
        <c:tickLblPos val="nextTo"/>
        <c:txPr>
          <a:bodyPr/>
          <a:lstStyle/>
          <a:p>
            <a:pPr>
              <a:defRPr lang="en-US"/>
            </a:pPr>
            <a:endParaRPr lang="en-US"/>
          </a:p>
        </c:txPr>
        <c:crossAx val="65008128"/>
        <c:crosses val="autoZero"/>
        <c:auto val="1"/>
        <c:lblAlgn val="ctr"/>
        <c:lblOffset val="100"/>
        <c:noMultiLvlLbl val="0"/>
      </c:catAx>
      <c:valAx>
        <c:axId val="65008128"/>
        <c:scaling>
          <c:orientation val="minMax"/>
        </c:scaling>
        <c:delete val="1"/>
        <c:axPos val="l"/>
        <c:numFmt formatCode="0%" sourceLinked="1"/>
        <c:majorTickMark val="none"/>
        <c:minorTickMark val="none"/>
        <c:tickLblPos val="none"/>
        <c:crossAx val="8702259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PUBLIC SAFETY &amp; DISASTER MANAGEMENT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1985944634703203E-2"/>
                  <c:y val="2.9046369203849652E-3"/>
                </c:manualLayout>
              </c:layout>
              <c:dLblPos val="outEnd"/>
              <c:showLegendKey val="0"/>
              <c:showVal val="1"/>
              <c:showCatName val="0"/>
              <c:showSerName val="0"/>
              <c:showPercent val="0"/>
              <c:showBubbleSize val="0"/>
            </c:dLbl>
            <c:dLbl>
              <c:idx val="1"/>
              <c:layout>
                <c:manualLayout>
                  <c:x val="2.6693302891933235E-3"/>
                  <c:y val="3.3920940170940202E-3"/>
                </c:manualLayout>
              </c:layout>
              <c:dLblPos val="outEnd"/>
              <c:showLegendKey val="0"/>
              <c:showVal val="1"/>
              <c:showCatName val="0"/>
              <c:showSerName val="0"/>
              <c:showPercent val="0"/>
              <c:showBubbleSize val="0"/>
            </c:dLbl>
            <c:dLbl>
              <c:idx val="2"/>
              <c:layout>
                <c:manualLayout>
                  <c:x val="-2.3930983637747336E-3"/>
                  <c:y val="0"/>
                </c:manualLayout>
              </c:layout>
              <c:dLblPos val="outEnd"/>
              <c:showLegendKey val="0"/>
              <c:showVal val="1"/>
              <c:showCatName val="0"/>
              <c:showSerName val="0"/>
              <c:showPercent val="0"/>
              <c:showBubbleSize val="0"/>
            </c:dLbl>
            <c:dLbl>
              <c:idx val="3"/>
              <c:layout>
                <c:manualLayout>
                  <c:x val="-1.0656436487638471E-2"/>
                  <c:y val="0"/>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Sheet5!$B$192:$B$197</c:f>
              <c:strCache>
                <c:ptCount val="6"/>
                <c:pt idx="0">
                  <c:v>TOTAL PROJECTS</c:v>
                </c:pt>
                <c:pt idx="1">
                  <c:v>NIL ACHIEVED</c:v>
                </c:pt>
                <c:pt idx="2">
                  <c:v>TARGET PARTIALLY MET</c:v>
                </c:pt>
                <c:pt idx="3">
                  <c:v>TARGET MET</c:v>
                </c:pt>
                <c:pt idx="4">
                  <c:v>TARGET EXCEEDED</c:v>
                </c:pt>
                <c:pt idx="5">
                  <c:v>NOT APPLICABLE</c:v>
                </c:pt>
              </c:strCache>
            </c:strRef>
          </c:cat>
          <c:val>
            <c:numRef>
              <c:f>Sheet5!$C$192:$C$197</c:f>
              <c:numCache>
                <c:formatCode>0%</c:formatCode>
                <c:ptCount val="6"/>
                <c:pt idx="0">
                  <c:v>1</c:v>
                </c:pt>
                <c:pt idx="1">
                  <c:v>0</c:v>
                </c:pt>
                <c:pt idx="2" formatCode="0.00%">
                  <c:v>0.53839999999999999</c:v>
                </c:pt>
                <c:pt idx="3" formatCode="0.00%">
                  <c:v>0.307</c:v>
                </c:pt>
                <c:pt idx="4" formatCode="0.00%">
                  <c:v>0.15379999999999999</c:v>
                </c:pt>
                <c:pt idx="5">
                  <c:v>0</c:v>
                </c:pt>
              </c:numCache>
            </c:numRef>
          </c:val>
        </c:ser>
        <c:dLbls>
          <c:showLegendKey val="0"/>
          <c:showVal val="1"/>
          <c:showCatName val="0"/>
          <c:showSerName val="0"/>
          <c:showPercent val="0"/>
          <c:showBubbleSize val="0"/>
        </c:dLbls>
        <c:gapWidth val="150"/>
        <c:overlap val="-25"/>
        <c:axId val="86901248"/>
        <c:axId val="65010432"/>
      </c:barChart>
      <c:catAx>
        <c:axId val="86901248"/>
        <c:scaling>
          <c:orientation val="minMax"/>
        </c:scaling>
        <c:delete val="0"/>
        <c:axPos val="b"/>
        <c:majorTickMark val="none"/>
        <c:minorTickMark val="none"/>
        <c:tickLblPos val="nextTo"/>
        <c:txPr>
          <a:bodyPr/>
          <a:lstStyle/>
          <a:p>
            <a:pPr>
              <a:defRPr lang="en-US"/>
            </a:pPr>
            <a:endParaRPr lang="en-US"/>
          </a:p>
        </c:txPr>
        <c:crossAx val="65010432"/>
        <c:crosses val="autoZero"/>
        <c:auto val="1"/>
        <c:lblAlgn val="ctr"/>
        <c:lblOffset val="100"/>
        <c:noMultiLvlLbl val="0"/>
      </c:catAx>
      <c:valAx>
        <c:axId val="65010432"/>
        <c:scaling>
          <c:orientation val="minMax"/>
        </c:scaling>
        <c:delete val="1"/>
        <c:axPos val="l"/>
        <c:numFmt formatCode="0%" sourceLinked="1"/>
        <c:majorTickMark val="none"/>
        <c:minorTickMark val="none"/>
        <c:tickLblPos val="none"/>
        <c:crossAx val="86901248"/>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b="1" i="0" baseline="0"/>
              <a:t>ORGANISATIONAL OVERVIEW </a:t>
            </a:r>
            <a:endParaRPr lang="en-US" sz="1400"/>
          </a:p>
          <a:p>
            <a:pPr>
              <a:defRPr lang="en-US" sz="1400">
                <a:latin typeface="Arial Narrow" pitchFamily="34" charset="0"/>
              </a:defRPr>
            </a:pPr>
            <a:r>
              <a:rPr lang="en-US" sz="1400" b="1" i="0" baseline="0"/>
              <a:t>SDBIP 2012/2013 QUARTER 1 (JULY - SEPTEMBER 2012) PROGRESS REPORT </a:t>
            </a:r>
            <a:endParaRPr lang="en-US" sz="1400"/>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1"/>
              <c:layout>
                <c:manualLayout>
                  <c:x val="-9.7012029491656965E-3"/>
                  <c:y val="-3.3920940170940202E-3"/>
                </c:manualLayout>
              </c:layout>
              <c:dLblPos val="outEnd"/>
              <c:showLegendKey val="0"/>
              <c:showVal val="1"/>
              <c:showCatName val="0"/>
              <c:showSerName val="0"/>
              <c:showPercent val="0"/>
              <c:showBubbleSize val="0"/>
            </c:dLbl>
            <c:dLbl>
              <c:idx val="3"/>
              <c:layout>
                <c:manualLayout>
                  <c:x val="-5.1454331306536871E-3"/>
                  <c:y val="1.0176282051282052E-2"/>
                </c:manualLayout>
              </c:layout>
              <c:dLblPos val="outEnd"/>
              <c:showLegendKey val="0"/>
              <c:showVal val="1"/>
              <c:showCatName val="0"/>
              <c:showSerName val="0"/>
              <c:showPercent val="0"/>
              <c:showBubbleSize val="0"/>
            </c:dLbl>
            <c:dLbl>
              <c:idx val="4"/>
              <c:layout>
                <c:manualLayout>
                  <c:x val="-9.1116173120728925E-3"/>
                  <c:y val="6.2187671916100805E-17"/>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Sheet5!$B$13:$B$18</c:f>
              <c:strCache>
                <c:ptCount val="6"/>
                <c:pt idx="0">
                  <c:v>TOTAL PROJECTS</c:v>
                </c:pt>
                <c:pt idx="1">
                  <c:v>NIL ACHIEVED</c:v>
                </c:pt>
                <c:pt idx="2">
                  <c:v>TARGET PARTIALLY MET</c:v>
                </c:pt>
                <c:pt idx="3">
                  <c:v>TARGET MET</c:v>
                </c:pt>
                <c:pt idx="4">
                  <c:v>TARGET EXCEEDED</c:v>
                </c:pt>
                <c:pt idx="5">
                  <c:v>NOT APPLICABLE</c:v>
                </c:pt>
              </c:strCache>
            </c:strRef>
          </c:cat>
          <c:val>
            <c:numRef>
              <c:f>Sheet5!$C$13:$C$18</c:f>
              <c:numCache>
                <c:formatCode>0.00%</c:formatCode>
                <c:ptCount val="6"/>
                <c:pt idx="0" formatCode="0%">
                  <c:v>1</c:v>
                </c:pt>
                <c:pt idx="1">
                  <c:v>1.49E-2</c:v>
                </c:pt>
                <c:pt idx="2">
                  <c:v>0.38900000000000001</c:v>
                </c:pt>
                <c:pt idx="3">
                  <c:v>0.47760000000000002</c:v>
                </c:pt>
                <c:pt idx="4">
                  <c:v>0.10440000000000001</c:v>
                </c:pt>
                <c:pt idx="5">
                  <c:v>1.49E-2</c:v>
                </c:pt>
              </c:numCache>
            </c:numRef>
          </c:val>
        </c:ser>
        <c:dLbls>
          <c:showLegendKey val="0"/>
          <c:showVal val="1"/>
          <c:showCatName val="0"/>
          <c:showSerName val="0"/>
          <c:showPercent val="0"/>
          <c:showBubbleSize val="0"/>
        </c:dLbls>
        <c:gapWidth val="150"/>
        <c:overlap val="-25"/>
        <c:axId val="62495232"/>
        <c:axId val="61119232"/>
      </c:barChart>
      <c:catAx>
        <c:axId val="62495232"/>
        <c:scaling>
          <c:orientation val="minMax"/>
        </c:scaling>
        <c:delete val="0"/>
        <c:axPos val="b"/>
        <c:majorTickMark val="none"/>
        <c:minorTickMark val="none"/>
        <c:tickLblPos val="nextTo"/>
        <c:txPr>
          <a:bodyPr/>
          <a:lstStyle/>
          <a:p>
            <a:pPr>
              <a:defRPr lang="en-US"/>
            </a:pPr>
            <a:endParaRPr lang="en-US"/>
          </a:p>
        </c:txPr>
        <c:crossAx val="61119232"/>
        <c:crosses val="autoZero"/>
        <c:auto val="1"/>
        <c:lblAlgn val="ctr"/>
        <c:lblOffset val="100"/>
        <c:noMultiLvlLbl val="0"/>
      </c:catAx>
      <c:valAx>
        <c:axId val="61119232"/>
        <c:scaling>
          <c:orientation val="minMax"/>
        </c:scaling>
        <c:delete val="1"/>
        <c:axPos val="l"/>
        <c:numFmt formatCode="0%" sourceLinked="1"/>
        <c:majorTickMark val="none"/>
        <c:minorTickMark val="none"/>
        <c:tickLblPos val="none"/>
        <c:crossAx val="6249523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333" l="0.70866141732285126" r="0.70866141732285126" t="0.74803149606301333" header="0.31496062992127288" footer="0.31496062992127288"/>
    <c:pageSetup paperSize="9"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INFRASTRUCTURE SERVICES BUSINESS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manualLayout>
          <c:layoutTarget val="inner"/>
          <c:xMode val="edge"/>
          <c:yMode val="edge"/>
          <c:x val="8.2455764840182647E-2"/>
          <c:y val="0.12934496578856369"/>
          <c:w val="0.89791191019786909"/>
          <c:h val="0.56688854497939378"/>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4.5305365296803663E-3"/>
                  <c:y val="0"/>
                </c:manualLayout>
              </c:layout>
              <c:dLblPos val="outEnd"/>
              <c:showLegendKey val="0"/>
              <c:showVal val="1"/>
              <c:showCatName val="0"/>
              <c:showSerName val="0"/>
              <c:showPercent val="0"/>
              <c:showBubbleSize val="0"/>
            </c:dLbl>
            <c:dLbl>
              <c:idx val="1"/>
              <c:layout>
                <c:manualLayout>
                  <c:x val="-1.9536800227337826E-2"/>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Sheet5!$B$200:$B$205</c:f>
              <c:strCache>
                <c:ptCount val="6"/>
                <c:pt idx="0">
                  <c:v>TOTAL PROJECTS</c:v>
                </c:pt>
                <c:pt idx="1">
                  <c:v>NIL ACHIEVED</c:v>
                </c:pt>
                <c:pt idx="2">
                  <c:v>TARGET PARTIALLY MET</c:v>
                </c:pt>
                <c:pt idx="3">
                  <c:v>TARGET MET</c:v>
                </c:pt>
                <c:pt idx="4">
                  <c:v>TARGET EXCEEDED</c:v>
                </c:pt>
                <c:pt idx="5">
                  <c:v>NOT APPLICABLE</c:v>
                </c:pt>
              </c:strCache>
            </c:strRef>
          </c:cat>
          <c:val>
            <c:numRef>
              <c:f>Sheet5!$C$200:$C$205</c:f>
              <c:numCache>
                <c:formatCode>0%</c:formatCode>
                <c:ptCount val="6"/>
                <c:pt idx="0">
                  <c:v>1</c:v>
                </c:pt>
                <c:pt idx="1">
                  <c:v>0</c:v>
                </c:pt>
                <c:pt idx="2" formatCode="0.00%">
                  <c:v>0.1666</c:v>
                </c:pt>
                <c:pt idx="3">
                  <c:v>0.75</c:v>
                </c:pt>
                <c:pt idx="4">
                  <c:v>0</c:v>
                </c:pt>
                <c:pt idx="5" formatCode="0.00%">
                  <c:v>8.3299999999999999E-2</c:v>
                </c:pt>
              </c:numCache>
            </c:numRef>
          </c:val>
        </c:ser>
        <c:dLbls>
          <c:showLegendKey val="0"/>
          <c:showVal val="1"/>
          <c:showCatName val="0"/>
          <c:showSerName val="0"/>
          <c:showPercent val="0"/>
          <c:showBubbleSize val="0"/>
        </c:dLbls>
        <c:gapWidth val="150"/>
        <c:overlap val="-25"/>
        <c:axId val="133502976"/>
        <c:axId val="87549056"/>
      </c:barChart>
      <c:catAx>
        <c:axId val="133502976"/>
        <c:scaling>
          <c:orientation val="minMax"/>
        </c:scaling>
        <c:delete val="0"/>
        <c:axPos val="b"/>
        <c:majorTickMark val="none"/>
        <c:minorTickMark val="none"/>
        <c:tickLblPos val="nextTo"/>
        <c:txPr>
          <a:bodyPr/>
          <a:lstStyle/>
          <a:p>
            <a:pPr>
              <a:defRPr lang="en-US"/>
            </a:pPr>
            <a:endParaRPr lang="en-US"/>
          </a:p>
        </c:txPr>
        <c:crossAx val="87549056"/>
        <c:crosses val="autoZero"/>
        <c:auto val="1"/>
        <c:lblAlgn val="ctr"/>
        <c:lblOffset val="100"/>
        <c:noMultiLvlLbl val="0"/>
      </c:catAx>
      <c:valAx>
        <c:axId val="87549056"/>
        <c:scaling>
          <c:orientation val="minMax"/>
        </c:scaling>
        <c:delete val="1"/>
        <c:axPos val="l"/>
        <c:numFmt formatCode="0%" sourceLinked="1"/>
        <c:majorTickMark val="none"/>
        <c:minorTickMark val="none"/>
        <c:tickLblPos val="none"/>
        <c:crossAx val="13350297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456" l="0.70866141732285204" r="0.70866141732285204" t="0.74803149606301456" header="0.31496062992127338" footer="0.31496062992127338"/>
    <c:pageSetup paperSize="9"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b="1" i="0" baseline="0"/>
              <a:t>INFRASTRUCTURE SERVICES BUSINESS UNIT OVERVIEW</a:t>
            </a:r>
            <a:endParaRPr lang="en-US" sz="1400"/>
          </a:p>
          <a:p>
            <a:pPr>
              <a:defRPr lang="en-US" sz="1400">
                <a:latin typeface="Arial Narrow" pitchFamily="34" charset="0"/>
              </a:defRPr>
            </a:pPr>
            <a:r>
              <a:rPr lang="en-US" sz="1400" b="1" i="0" baseline="0"/>
              <a:t>SDBIP 2012/2013 QUARTER 1 (JULY - SEPTEMBER 2012) PROGRESS REPORT </a:t>
            </a:r>
            <a:endParaRPr lang="en-US" sz="1400"/>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4.5305365296803663E-3"/>
                  <c:y val="0"/>
                </c:manualLayout>
              </c:layout>
              <c:dLblPos val="outEnd"/>
              <c:showLegendKey val="0"/>
              <c:showVal val="1"/>
              <c:showCatName val="0"/>
              <c:showSerName val="0"/>
              <c:showPercent val="0"/>
              <c:showBubbleSize val="0"/>
            </c:dLbl>
            <c:dLbl>
              <c:idx val="1"/>
              <c:layout>
                <c:manualLayout>
                  <c:x val="-7.1042909917590933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Sheet5!$B$210:$B$215</c:f>
              <c:strCache>
                <c:ptCount val="6"/>
                <c:pt idx="0">
                  <c:v>TOTAL PROJECTS</c:v>
                </c:pt>
                <c:pt idx="1">
                  <c:v>NIL ACHIEVED</c:v>
                </c:pt>
                <c:pt idx="2">
                  <c:v>TARGET PARTIALLY MET</c:v>
                </c:pt>
                <c:pt idx="3">
                  <c:v>TARGET MET</c:v>
                </c:pt>
                <c:pt idx="4">
                  <c:v>TARGET EXCEEDED</c:v>
                </c:pt>
                <c:pt idx="5">
                  <c:v>NOT APPLICABLE</c:v>
                </c:pt>
              </c:strCache>
            </c:strRef>
          </c:cat>
          <c:val>
            <c:numRef>
              <c:f>Sheet5!$C$210:$C$215</c:f>
              <c:numCache>
                <c:formatCode>0.00%</c:formatCode>
                <c:ptCount val="6"/>
                <c:pt idx="0" formatCode="0%">
                  <c:v>1</c:v>
                </c:pt>
                <c:pt idx="1">
                  <c:v>1.5299999999999999E-2</c:v>
                </c:pt>
                <c:pt idx="2">
                  <c:v>0.3846</c:v>
                </c:pt>
                <c:pt idx="3">
                  <c:v>0.47689999999999999</c:v>
                </c:pt>
                <c:pt idx="4">
                  <c:v>0.1076</c:v>
                </c:pt>
                <c:pt idx="5">
                  <c:v>1.78E-2</c:v>
                </c:pt>
              </c:numCache>
            </c:numRef>
          </c:val>
        </c:ser>
        <c:dLbls>
          <c:showLegendKey val="0"/>
          <c:showVal val="1"/>
          <c:showCatName val="0"/>
          <c:showSerName val="0"/>
          <c:showPercent val="0"/>
          <c:showBubbleSize val="0"/>
        </c:dLbls>
        <c:gapWidth val="150"/>
        <c:overlap val="-25"/>
        <c:axId val="133123584"/>
        <c:axId val="87550784"/>
      </c:barChart>
      <c:catAx>
        <c:axId val="133123584"/>
        <c:scaling>
          <c:orientation val="minMax"/>
        </c:scaling>
        <c:delete val="0"/>
        <c:axPos val="b"/>
        <c:majorTickMark val="none"/>
        <c:minorTickMark val="none"/>
        <c:tickLblPos val="nextTo"/>
        <c:txPr>
          <a:bodyPr/>
          <a:lstStyle/>
          <a:p>
            <a:pPr>
              <a:defRPr lang="en-US"/>
            </a:pPr>
            <a:endParaRPr lang="en-US"/>
          </a:p>
        </c:txPr>
        <c:crossAx val="87550784"/>
        <c:crosses val="autoZero"/>
        <c:auto val="1"/>
        <c:lblAlgn val="ctr"/>
        <c:lblOffset val="100"/>
        <c:noMultiLvlLbl val="0"/>
      </c:catAx>
      <c:valAx>
        <c:axId val="87550784"/>
        <c:scaling>
          <c:orientation val="minMax"/>
        </c:scaling>
        <c:delete val="1"/>
        <c:axPos val="l"/>
        <c:numFmt formatCode="0%" sourceLinked="1"/>
        <c:majorTickMark val="none"/>
        <c:minorTickMark val="none"/>
        <c:tickLblPos val="none"/>
        <c:crossAx val="133123584"/>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511" l="0.70866141732285226" r="0.70866141732285226" t="0.74803149606301511" header="0.31496062992127355" footer="0.31496062992127355"/>
    <c:pageSetup paperSize="9"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WATER &amp; SANITATION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1"/>
              <c:layout>
                <c:manualLayout>
                  <c:x val="-8.8803637396988148E-3"/>
                  <c:y val="0"/>
                </c:manualLayout>
              </c:layout>
              <c:dLblPos val="outEnd"/>
              <c:showLegendKey val="0"/>
              <c:showVal val="1"/>
              <c:showCatName val="0"/>
              <c:showSerName val="0"/>
              <c:showPercent val="0"/>
              <c:showBubbleSize val="0"/>
            </c:dLbl>
            <c:dLbl>
              <c:idx val="4"/>
              <c:layout>
                <c:manualLayout>
                  <c:x val="-8.8803637396987784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Sheet5!$B$220:$B$225</c:f>
              <c:strCache>
                <c:ptCount val="6"/>
                <c:pt idx="0">
                  <c:v>TOTAL PROJECTS</c:v>
                </c:pt>
                <c:pt idx="1">
                  <c:v>NIL ACHIEVED</c:v>
                </c:pt>
                <c:pt idx="2">
                  <c:v>TARGET PARTIALLY MET</c:v>
                </c:pt>
                <c:pt idx="3">
                  <c:v>TARGET MET</c:v>
                </c:pt>
                <c:pt idx="4">
                  <c:v>TARGET EXCEEDED</c:v>
                </c:pt>
                <c:pt idx="5">
                  <c:v>NOT APPLICABLE</c:v>
                </c:pt>
              </c:strCache>
            </c:strRef>
          </c:cat>
          <c:val>
            <c:numRef>
              <c:f>Sheet5!$C$220:$C$225</c:f>
              <c:numCache>
                <c:formatCode>0%</c:formatCode>
                <c:ptCount val="6"/>
                <c:pt idx="0">
                  <c:v>1</c:v>
                </c:pt>
                <c:pt idx="1">
                  <c:v>0</c:v>
                </c:pt>
                <c:pt idx="2" formatCode="0.00%">
                  <c:v>7.1400000000000005E-2</c:v>
                </c:pt>
                <c:pt idx="3" formatCode="0.00%">
                  <c:v>0.64280000000000004</c:v>
                </c:pt>
                <c:pt idx="4" formatCode="0.00%">
                  <c:v>0.2142</c:v>
                </c:pt>
                <c:pt idx="5" formatCode="0.00%">
                  <c:v>7.1400000000000005E-2</c:v>
                </c:pt>
              </c:numCache>
            </c:numRef>
          </c:val>
        </c:ser>
        <c:dLbls>
          <c:showLegendKey val="0"/>
          <c:showVal val="1"/>
          <c:showCatName val="0"/>
          <c:showSerName val="0"/>
          <c:showPercent val="0"/>
          <c:showBubbleSize val="0"/>
        </c:dLbls>
        <c:gapWidth val="150"/>
        <c:overlap val="-25"/>
        <c:axId val="133123072"/>
        <c:axId val="87552512"/>
      </c:barChart>
      <c:catAx>
        <c:axId val="133123072"/>
        <c:scaling>
          <c:orientation val="minMax"/>
        </c:scaling>
        <c:delete val="0"/>
        <c:axPos val="b"/>
        <c:majorTickMark val="none"/>
        <c:minorTickMark val="none"/>
        <c:tickLblPos val="nextTo"/>
        <c:txPr>
          <a:bodyPr/>
          <a:lstStyle/>
          <a:p>
            <a:pPr>
              <a:defRPr lang="en-US"/>
            </a:pPr>
            <a:endParaRPr lang="en-US"/>
          </a:p>
        </c:txPr>
        <c:crossAx val="87552512"/>
        <c:crosses val="autoZero"/>
        <c:auto val="1"/>
        <c:lblAlgn val="ctr"/>
        <c:lblOffset val="100"/>
        <c:noMultiLvlLbl val="0"/>
      </c:catAx>
      <c:valAx>
        <c:axId val="87552512"/>
        <c:scaling>
          <c:orientation val="minMax"/>
        </c:scaling>
        <c:delete val="1"/>
        <c:axPos val="l"/>
        <c:numFmt formatCode="0%" sourceLinked="1"/>
        <c:majorTickMark val="none"/>
        <c:minorTickMark val="none"/>
        <c:tickLblPos val="none"/>
        <c:crossAx val="13312307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ELECTRICITY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8.8803637396987784E-3"/>
                  <c:y val="0"/>
                </c:manualLayout>
              </c:layout>
              <c:dLblPos val="outEnd"/>
              <c:showLegendKey val="0"/>
              <c:showVal val="1"/>
              <c:showCatName val="0"/>
              <c:showSerName val="0"/>
              <c:showPercent val="0"/>
              <c:showBubbleSize val="0"/>
            </c:dLbl>
            <c:dLbl>
              <c:idx val="5"/>
              <c:layout>
                <c:manualLayout>
                  <c:x val="-1.0656436487638535E-2"/>
                  <c:y val="0"/>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Sheet5!$B$229:$B$234</c:f>
              <c:strCache>
                <c:ptCount val="6"/>
                <c:pt idx="0">
                  <c:v>TOTAL PROJECTS</c:v>
                </c:pt>
                <c:pt idx="1">
                  <c:v>NIL ACHIEVED</c:v>
                </c:pt>
                <c:pt idx="2">
                  <c:v>TARGET PARTIALLY MET</c:v>
                </c:pt>
                <c:pt idx="3">
                  <c:v>TARGET MET</c:v>
                </c:pt>
                <c:pt idx="4">
                  <c:v>TARGET EXCEEDED</c:v>
                </c:pt>
                <c:pt idx="5">
                  <c:v>NOT APPLICABLE</c:v>
                </c:pt>
              </c:strCache>
            </c:strRef>
          </c:cat>
          <c:val>
            <c:numRef>
              <c:f>Sheet5!$C$229:$C$234</c:f>
              <c:numCache>
                <c:formatCode>0%</c:formatCode>
                <c:ptCount val="6"/>
                <c:pt idx="0">
                  <c:v>1</c:v>
                </c:pt>
                <c:pt idx="1">
                  <c:v>0</c:v>
                </c:pt>
                <c:pt idx="2">
                  <c:v>0</c:v>
                </c:pt>
                <c:pt idx="3">
                  <c:v>1</c:v>
                </c:pt>
                <c:pt idx="4">
                  <c:v>0</c:v>
                </c:pt>
                <c:pt idx="5">
                  <c:v>0</c:v>
                </c:pt>
              </c:numCache>
            </c:numRef>
          </c:val>
        </c:ser>
        <c:dLbls>
          <c:showLegendKey val="0"/>
          <c:showVal val="1"/>
          <c:showCatName val="0"/>
          <c:showSerName val="0"/>
          <c:showPercent val="0"/>
          <c:showBubbleSize val="0"/>
        </c:dLbls>
        <c:gapWidth val="150"/>
        <c:overlap val="-25"/>
        <c:axId val="147915776"/>
        <c:axId val="87554816"/>
      </c:barChart>
      <c:catAx>
        <c:axId val="147915776"/>
        <c:scaling>
          <c:orientation val="minMax"/>
        </c:scaling>
        <c:delete val="0"/>
        <c:axPos val="b"/>
        <c:majorTickMark val="none"/>
        <c:minorTickMark val="none"/>
        <c:tickLblPos val="nextTo"/>
        <c:txPr>
          <a:bodyPr/>
          <a:lstStyle/>
          <a:p>
            <a:pPr>
              <a:defRPr lang="en-US"/>
            </a:pPr>
            <a:endParaRPr lang="en-US"/>
          </a:p>
        </c:txPr>
        <c:crossAx val="87554816"/>
        <c:crosses val="autoZero"/>
        <c:auto val="1"/>
        <c:lblAlgn val="ctr"/>
        <c:lblOffset val="100"/>
        <c:noMultiLvlLbl val="0"/>
      </c:catAx>
      <c:valAx>
        <c:axId val="87554816"/>
        <c:scaling>
          <c:orientation val="minMax"/>
        </c:scaling>
        <c:delete val="1"/>
        <c:axPos val="l"/>
        <c:numFmt formatCode="0%" sourceLinked="1"/>
        <c:majorTickMark val="none"/>
        <c:minorTickMark val="none"/>
        <c:tickLblPos val="none"/>
        <c:crossAx val="14791577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b="1" i="0" baseline="0"/>
              <a:t>ELECTRICITY UNIT OVERVIEW</a:t>
            </a:r>
            <a:endParaRPr lang="en-US" sz="1400"/>
          </a:p>
          <a:p>
            <a:pPr>
              <a:defRPr lang="en-US" sz="1400">
                <a:latin typeface="Arial Narrow" pitchFamily="34" charset="0"/>
              </a:defRPr>
            </a:pPr>
            <a:r>
              <a:rPr lang="en-US" sz="1400" b="1" i="0" baseline="0"/>
              <a:t>SDBIP 2012/2013 QUARTER 1 (JULY - SEPTEMBER 2012) PROGRESS REPORT </a:t>
            </a:r>
            <a:endParaRPr lang="en-US" sz="1400"/>
          </a:p>
        </c:rich>
      </c:tx>
      <c:overlay val="0"/>
    </c:title>
    <c:autoTitleDeleted val="0"/>
    <c:plotArea>
      <c:layout>
        <c:manualLayout>
          <c:layoutTarget val="inner"/>
          <c:xMode val="edge"/>
          <c:yMode val="edge"/>
          <c:x val="0.10096913051750382"/>
          <c:y val="0.13037339743589743"/>
          <c:w val="0.88246777492389639"/>
          <c:h val="0.63054193376068646"/>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5984654731457801E-2"/>
                  <c:y val="0"/>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Sheet5!$B$239:$B$244</c:f>
              <c:strCache>
                <c:ptCount val="6"/>
                <c:pt idx="0">
                  <c:v>TOTAL PROJECTS</c:v>
                </c:pt>
                <c:pt idx="1">
                  <c:v>NIL ACHIEVED</c:v>
                </c:pt>
                <c:pt idx="2">
                  <c:v>TARGET PARTIALLY MET</c:v>
                </c:pt>
                <c:pt idx="3">
                  <c:v>TARGET MET</c:v>
                </c:pt>
                <c:pt idx="4">
                  <c:v>TARGET EXCEEDED</c:v>
                </c:pt>
                <c:pt idx="5">
                  <c:v>NOT APPLICABLE</c:v>
                </c:pt>
              </c:strCache>
            </c:strRef>
          </c:cat>
          <c:val>
            <c:numRef>
              <c:f>Sheet5!$C$239:$C$244</c:f>
              <c:numCache>
                <c:formatCode>0.00%</c:formatCode>
                <c:ptCount val="6"/>
                <c:pt idx="0" formatCode="0%">
                  <c:v>1</c:v>
                </c:pt>
                <c:pt idx="1">
                  <c:v>8.3299999999999999E-2</c:v>
                </c:pt>
                <c:pt idx="2">
                  <c:v>0.41660000000000003</c:v>
                </c:pt>
                <c:pt idx="3">
                  <c:v>0.41660000000000003</c:v>
                </c:pt>
                <c:pt idx="4">
                  <c:v>8.3299999999999999E-2</c:v>
                </c:pt>
                <c:pt idx="5" formatCode="0%">
                  <c:v>0</c:v>
                </c:pt>
              </c:numCache>
            </c:numRef>
          </c:val>
        </c:ser>
        <c:dLbls>
          <c:showLegendKey val="0"/>
          <c:showVal val="1"/>
          <c:showCatName val="0"/>
          <c:showSerName val="0"/>
          <c:showPercent val="0"/>
          <c:showBubbleSize val="0"/>
        </c:dLbls>
        <c:gapWidth val="150"/>
        <c:overlap val="-25"/>
        <c:axId val="133369856"/>
        <c:axId val="133325376"/>
      </c:barChart>
      <c:catAx>
        <c:axId val="133369856"/>
        <c:scaling>
          <c:orientation val="minMax"/>
        </c:scaling>
        <c:delete val="0"/>
        <c:axPos val="b"/>
        <c:majorTickMark val="none"/>
        <c:minorTickMark val="none"/>
        <c:tickLblPos val="nextTo"/>
        <c:txPr>
          <a:bodyPr/>
          <a:lstStyle/>
          <a:p>
            <a:pPr>
              <a:defRPr lang="en-US"/>
            </a:pPr>
            <a:endParaRPr lang="en-US"/>
          </a:p>
        </c:txPr>
        <c:crossAx val="133325376"/>
        <c:crosses val="autoZero"/>
        <c:auto val="1"/>
        <c:lblAlgn val="ctr"/>
        <c:lblOffset val="100"/>
        <c:noMultiLvlLbl val="0"/>
      </c:catAx>
      <c:valAx>
        <c:axId val="133325376"/>
        <c:scaling>
          <c:orientation val="minMax"/>
        </c:scaling>
        <c:delete val="1"/>
        <c:axPos val="l"/>
        <c:numFmt formatCode="0%" sourceLinked="1"/>
        <c:majorTickMark val="none"/>
        <c:minorTickMark val="none"/>
        <c:tickLblPos val="none"/>
        <c:crossAx val="13336985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PROJECT MANAGEMENT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2190476190476191E-2"/>
                  <c:y val="0"/>
                </c:manualLayout>
              </c:layout>
              <c:dLblPos val="outEnd"/>
              <c:showLegendKey val="0"/>
              <c:showVal val="1"/>
              <c:showCatName val="0"/>
              <c:showSerName val="0"/>
              <c:showPercent val="0"/>
              <c:showBubbleSize val="0"/>
            </c:dLbl>
            <c:dLbl>
              <c:idx val="2"/>
              <c:layout>
                <c:manualLayout>
                  <c:x val="-2.5226846644168942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Sheet5!$B$257:$B$262</c:f>
              <c:strCache>
                <c:ptCount val="6"/>
                <c:pt idx="0">
                  <c:v>TOTAL PROJECTS</c:v>
                </c:pt>
                <c:pt idx="1">
                  <c:v>NIL ACHIEVED</c:v>
                </c:pt>
                <c:pt idx="2">
                  <c:v>TARGET PARTIALLY MET</c:v>
                </c:pt>
                <c:pt idx="3">
                  <c:v>TARGET MET</c:v>
                </c:pt>
                <c:pt idx="4">
                  <c:v>TARGET EXCEEDED</c:v>
                </c:pt>
                <c:pt idx="5">
                  <c:v>NOT APPLICABLE</c:v>
                </c:pt>
              </c:strCache>
            </c:strRef>
          </c:cat>
          <c:val>
            <c:numRef>
              <c:f>Sheet5!$C$257:$C$262</c:f>
              <c:numCache>
                <c:formatCode>0%</c:formatCode>
                <c:ptCount val="6"/>
                <c:pt idx="0">
                  <c:v>1</c:v>
                </c:pt>
                <c:pt idx="1">
                  <c:v>0</c:v>
                </c:pt>
                <c:pt idx="2">
                  <c:v>0</c:v>
                </c:pt>
                <c:pt idx="3">
                  <c:v>1</c:v>
                </c:pt>
                <c:pt idx="4">
                  <c:v>0</c:v>
                </c:pt>
                <c:pt idx="5">
                  <c:v>0</c:v>
                </c:pt>
              </c:numCache>
            </c:numRef>
          </c:val>
        </c:ser>
        <c:dLbls>
          <c:showLegendKey val="0"/>
          <c:showVal val="1"/>
          <c:showCatName val="0"/>
          <c:showSerName val="0"/>
          <c:showPercent val="0"/>
          <c:showBubbleSize val="0"/>
        </c:dLbls>
        <c:gapWidth val="150"/>
        <c:overlap val="-25"/>
        <c:axId val="133850624"/>
        <c:axId val="133327680"/>
      </c:barChart>
      <c:catAx>
        <c:axId val="133850624"/>
        <c:scaling>
          <c:orientation val="minMax"/>
        </c:scaling>
        <c:delete val="0"/>
        <c:axPos val="b"/>
        <c:majorTickMark val="none"/>
        <c:minorTickMark val="none"/>
        <c:tickLblPos val="nextTo"/>
        <c:txPr>
          <a:bodyPr/>
          <a:lstStyle/>
          <a:p>
            <a:pPr>
              <a:defRPr lang="en-US"/>
            </a:pPr>
            <a:endParaRPr lang="en-US"/>
          </a:p>
        </c:txPr>
        <c:crossAx val="133327680"/>
        <c:crosses val="autoZero"/>
        <c:auto val="1"/>
        <c:lblAlgn val="ctr"/>
        <c:lblOffset val="100"/>
        <c:noMultiLvlLbl val="0"/>
      </c:catAx>
      <c:valAx>
        <c:axId val="133327680"/>
        <c:scaling>
          <c:orientation val="minMax"/>
        </c:scaling>
        <c:delete val="1"/>
        <c:axPos val="l"/>
        <c:numFmt formatCode="0%" sourceLinked="1"/>
        <c:majorTickMark val="none"/>
        <c:minorTickMark val="none"/>
        <c:tickLblPos val="none"/>
        <c:crossAx val="133850624"/>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FLEET MANAGEMENT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2190476190476191E-2"/>
                  <c:y val="0"/>
                </c:manualLayout>
              </c:layout>
              <c:dLblPos val="outEnd"/>
              <c:showLegendKey val="0"/>
              <c:showVal val="1"/>
              <c:showCatName val="0"/>
              <c:showSerName val="0"/>
              <c:showPercent val="0"/>
              <c:showBubbleSize val="0"/>
            </c:dLbl>
            <c:dLbl>
              <c:idx val="2"/>
              <c:layout>
                <c:manualLayout>
                  <c:x val="-1.776072747939756E-2"/>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Sheet5!$B$247:$B$252</c:f>
              <c:strCache>
                <c:ptCount val="6"/>
                <c:pt idx="0">
                  <c:v>TOTAL PROJECTS</c:v>
                </c:pt>
                <c:pt idx="1">
                  <c:v>NIL ACHIEVED</c:v>
                </c:pt>
                <c:pt idx="2">
                  <c:v>TARGET PARTIALLY MET</c:v>
                </c:pt>
                <c:pt idx="3">
                  <c:v>TARGET MET</c:v>
                </c:pt>
                <c:pt idx="4">
                  <c:v>TARGET EXCEEDED</c:v>
                </c:pt>
                <c:pt idx="5">
                  <c:v>NOT APPLICABLE</c:v>
                </c:pt>
              </c:strCache>
            </c:strRef>
          </c:cat>
          <c:val>
            <c:numRef>
              <c:f>Sheet5!$C$247:$C$252</c:f>
              <c:numCache>
                <c:formatCode>0%</c:formatCode>
                <c:ptCount val="6"/>
                <c:pt idx="0">
                  <c:v>1</c:v>
                </c:pt>
                <c:pt idx="1">
                  <c:v>0</c:v>
                </c:pt>
                <c:pt idx="2">
                  <c:v>0.4</c:v>
                </c:pt>
                <c:pt idx="3">
                  <c:v>0.4</c:v>
                </c:pt>
                <c:pt idx="4">
                  <c:v>0</c:v>
                </c:pt>
                <c:pt idx="5">
                  <c:v>0.2</c:v>
                </c:pt>
              </c:numCache>
            </c:numRef>
          </c:val>
        </c:ser>
        <c:dLbls>
          <c:showLegendKey val="0"/>
          <c:showVal val="1"/>
          <c:showCatName val="0"/>
          <c:showSerName val="0"/>
          <c:showPercent val="0"/>
          <c:showBubbleSize val="0"/>
        </c:dLbls>
        <c:gapWidth val="150"/>
        <c:overlap val="-25"/>
        <c:axId val="133697536"/>
        <c:axId val="133329984"/>
      </c:barChart>
      <c:catAx>
        <c:axId val="133697536"/>
        <c:scaling>
          <c:orientation val="minMax"/>
        </c:scaling>
        <c:delete val="0"/>
        <c:axPos val="b"/>
        <c:numFmt formatCode="General" sourceLinked="1"/>
        <c:majorTickMark val="none"/>
        <c:minorTickMark val="none"/>
        <c:tickLblPos val="nextTo"/>
        <c:txPr>
          <a:bodyPr/>
          <a:lstStyle/>
          <a:p>
            <a:pPr>
              <a:defRPr lang="en-US"/>
            </a:pPr>
            <a:endParaRPr lang="en-US"/>
          </a:p>
        </c:txPr>
        <c:crossAx val="133329984"/>
        <c:crosses val="autoZero"/>
        <c:auto val="1"/>
        <c:lblAlgn val="ctr"/>
        <c:lblOffset val="100"/>
        <c:noMultiLvlLbl val="0"/>
      </c:catAx>
      <c:valAx>
        <c:axId val="133329984"/>
        <c:scaling>
          <c:orientation val="minMax"/>
        </c:scaling>
        <c:delete val="1"/>
        <c:axPos val="l"/>
        <c:numFmt formatCode="0%" sourceLinked="1"/>
        <c:majorTickMark val="none"/>
        <c:minorTickMark val="none"/>
        <c:tickLblPos val="none"/>
        <c:crossAx val="13369753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ROADS &amp; STORMWATER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layout>
        <c:manualLayout>
          <c:xMode val="edge"/>
          <c:yMode val="edge"/>
          <c:x val="0.22621132358455193"/>
          <c:y val="2.9535790598290611E-2"/>
        </c:manualLayout>
      </c:layout>
      <c:overlay val="0"/>
    </c:title>
    <c:autoTitleDeleted val="0"/>
    <c:plotArea>
      <c:layout>
        <c:manualLayout>
          <c:layoutTarget val="inner"/>
          <c:xMode val="edge"/>
          <c:yMode val="edge"/>
          <c:x val="8.1676190476190527E-2"/>
          <c:y val="0.20881517094017094"/>
          <c:w val="0.89699047619048622"/>
          <c:h val="0.43337686965812239"/>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3.5419572553431109E-3"/>
                  <c:y val="-1.452432824981865E-2"/>
                </c:manualLayout>
              </c:layout>
              <c:dLblPos val="outEnd"/>
              <c:showLegendKey val="0"/>
              <c:showVal val="1"/>
              <c:showCatName val="0"/>
              <c:showSerName val="0"/>
              <c:showPercent val="0"/>
              <c:showBubbleSize val="0"/>
            </c:dLbl>
            <c:dLbl>
              <c:idx val="4"/>
              <c:tx>
                <c:rich>
                  <a:bodyPr/>
                  <a:lstStyle/>
                  <a:p>
                    <a:r>
                      <a:rPr lang="en-US" sz="800"/>
                      <a:t>10 </a:t>
                    </a:r>
                    <a:r>
                      <a:rPr lang="en-US"/>
                      <a:t>%</a:t>
                    </a:r>
                  </a:p>
                </c:rich>
              </c:tx>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Sheet5!$B$267:$B$272</c:f>
              <c:strCache>
                <c:ptCount val="6"/>
                <c:pt idx="0">
                  <c:v>TOTAL PROJECTS</c:v>
                </c:pt>
                <c:pt idx="1">
                  <c:v>NIL ACHIEVED</c:v>
                </c:pt>
                <c:pt idx="2">
                  <c:v>TARGET PARTIALLY MET</c:v>
                </c:pt>
                <c:pt idx="3">
                  <c:v>TARGET MET</c:v>
                </c:pt>
                <c:pt idx="4">
                  <c:v>TARGET EXCEEDED</c:v>
                </c:pt>
                <c:pt idx="5">
                  <c:v>NOT APPLICABLE</c:v>
                </c:pt>
              </c:strCache>
            </c:strRef>
          </c:cat>
          <c:val>
            <c:numRef>
              <c:f>Sheet5!$C$267:$C$272</c:f>
              <c:numCache>
                <c:formatCode>0%</c:formatCode>
                <c:ptCount val="6"/>
                <c:pt idx="0">
                  <c:v>1</c:v>
                </c:pt>
                <c:pt idx="1">
                  <c:v>0</c:v>
                </c:pt>
                <c:pt idx="2" formatCode="0.00%">
                  <c:v>0.5333</c:v>
                </c:pt>
                <c:pt idx="3" formatCode="0.00%">
                  <c:v>0.36659999999999998</c:v>
                </c:pt>
                <c:pt idx="4">
                  <c:v>0.1</c:v>
                </c:pt>
                <c:pt idx="5">
                  <c:v>0</c:v>
                </c:pt>
              </c:numCache>
            </c:numRef>
          </c:val>
        </c:ser>
        <c:dLbls>
          <c:showLegendKey val="0"/>
          <c:showVal val="1"/>
          <c:showCatName val="0"/>
          <c:showSerName val="0"/>
          <c:showPercent val="0"/>
          <c:showBubbleSize val="0"/>
        </c:dLbls>
        <c:gapWidth val="150"/>
        <c:overlap val="-25"/>
        <c:axId val="133699072"/>
        <c:axId val="133332288"/>
      </c:barChart>
      <c:catAx>
        <c:axId val="133699072"/>
        <c:scaling>
          <c:orientation val="minMax"/>
        </c:scaling>
        <c:delete val="0"/>
        <c:axPos val="b"/>
        <c:majorTickMark val="none"/>
        <c:minorTickMark val="none"/>
        <c:tickLblPos val="nextTo"/>
        <c:txPr>
          <a:bodyPr/>
          <a:lstStyle/>
          <a:p>
            <a:pPr>
              <a:defRPr lang="en-US"/>
            </a:pPr>
            <a:endParaRPr lang="en-US"/>
          </a:p>
        </c:txPr>
        <c:crossAx val="133332288"/>
        <c:crosses val="autoZero"/>
        <c:auto val="1"/>
        <c:lblAlgn val="ctr"/>
        <c:lblOffset val="100"/>
        <c:noMultiLvlLbl val="0"/>
      </c:catAx>
      <c:valAx>
        <c:axId val="133332288"/>
        <c:scaling>
          <c:orientation val="minMax"/>
        </c:scaling>
        <c:delete val="1"/>
        <c:axPos val="l"/>
        <c:numFmt formatCode="0%" sourceLinked="1"/>
        <c:majorTickMark val="none"/>
        <c:minorTickMark val="none"/>
        <c:tickLblPos val="none"/>
        <c:crossAx val="13369907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LANDFILL SITE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1"/>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cat>
            <c:strRef>
              <c:f>Sheet5!$B$367:$B$372</c:f>
              <c:strCache>
                <c:ptCount val="6"/>
                <c:pt idx="0">
                  <c:v>TOTAL PROJECTS</c:v>
                </c:pt>
                <c:pt idx="1">
                  <c:v>NIL ACHIEVED</c:v>
                </c:pt>
                <c:pt idx="2">
                  <c:v>TARGET PARTIALLY MET</c:v>
                </c:pt>
                <c:pt idx="3">
                  <c:v>TARGET MET</c:v>
                </c:pt>
                <c:pt idx="4">
                  <c:v>TARGET EXCEEDED</c:v>
                </c:pt>
                <c:pt idx="5">
                  <c:v>NOT APPLICABLE</c:v>
                </c:pt>
              </c:strCache>
            </c:strRef>
          </c:cat>
          <c:val>
            <c:numRef>
              <c:f>Sheet5!$C$367:$C$372</c:f>
              <c:numCache>
                <c:formatCode>0%</c:formatCode>
                <c:ptCount val="6"/>
                <c:pt idx="0">
                  <c:v>1</c:v>
                </c:pt>
                <c:pt idx="1">
                  <c:v>0</c:v>
                </c:pt>
                <c:pt idx="2" formatCode="0.00%">
                  <c:v>0.33329999999999999</c:v>
                </c:pt>
                <c:pt idx="3" formatCode="0.00%">
                  <c:v>0.66659999999999997</c:v>
                </c:pt>
                <c:pt idx="4">
                  <c:v>0</c:v>
                </c:pt>
                <c:pt idx="5">
                  <c:v>0</c:v>
                </c:pt>
              </c:numCache>
            </c:numRef>
          </c:val>
        </c:ser>
        <c:dLbls>
          <c:showLegendKey val="0"/>
          <c:showVal val="1"/>
          <c:showCatName val="0"/>
          <c:showSerName val="0"/>
          <c:showPercent val="0"/>
          <c:showBubbleSize val="0"/>
        </c:dLbls>
        <c:gapWidth val="150"/>
        <c:overlap val="-25"/>
        <c:axId val="133816320"/>
        <c:axId val="148711680"/>
      </c:barChart>
      <c:catAx>
        <c:axId val="133816320"/>
        <c:scaling>
          <c:orientation val="minMax"/>
        </c:scaling>
        <c:delete val="0"/>
        <c:axPos val="b"/>
        <c:majorTickMark val="none"/>
        <c:minorTickMark val="none"/>
        <c:tickLblPos val="nextTo"/>
        <c:txPr>
          <a:bodyPr/>
          <a:lstStyle/>
          <a:p>
            <a:pPr>
              <a:defRPr lang="en-US"/>
            </a:pPr>
            <a:endParaRPr lang="en-US"/>
          </a:p>
        </c:txPr>
        <c:crossAx val="148711680"/>
        <c:crosses val="autoZero"/>
        <c:auto val="1"/>
        <c:lblAlgn val="ctr"/>
        <c:lblOffset val="100"/>
        <c:noMultiLvlLbl val="0"/>
      </c:catAx>
      <c:valAx>
        <c:axId val="148711680"/>
        <c:scaling>
          <c:orientation val="minMax"/>
        </c:scaling>
        <c:delete val="1"/>
        <c:axPos val="l"/>
        <c:numFmt formatCode="0%" sourceLinked="1"/>
        <c:majorTickMark val="none"/>
        <c:minorTickMark val="none"/>
        <c:tickLblPos val="none"/>
        <c:crossAx val="133816320"/>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CORPORATE SERVICES BUSINESS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manualLayout>
          <c:layoutTarget val="inner"/>
          <c:xMode val="edge"/>
          <c:yMode val="edge"/>
          <c:x val="0.10445936904945509"/>
          <c:y val="0.15297336213103357"/>
          <c:w val="0.89198848545466347"/>
          <c:h val="0.54801312902841759"/>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9.0611919710806704E-3"/>
                  <c:y val="-1.1519078473722105E-2"/>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Sheet5!$B$277:$B$282</c:f>
              <c:strCache>
                <c:ptCount val="6"/>
                <c:pt idx="0">
                  <c:v>TOTAL PROJECTS</c:v>
                </c:pt>
                <c:pt idx="1">
                  <c:v>NIL ACHIEVED</c:v>
                </c:pt>
                <c:pt idx="2">
                  <c:v>TARGET PARTIALLY MET</c:v>
                </c:pt>
                <c:pt idx="3">
                  <c:v>TARGET MET</c:v>
                </c:pt>
                <c:pt idx="4">
                  <c:v>TARGET EXCEEDED</c:v>
                </c:pt>
                <c:pt idx="5">
                  <c:v>NOT APPLICABLE</c:v>
                </c:pt>
              </c:strCache>
            </c:strRef>
          </c:cat>
          <c:val>
            <c:numRef>
              <c:f>Sheet5!$C$277:$C$282</c:f>
              <c:numCache>
                <c:formatCode>0%</c:formatCode>
                <c:ptCount val="6"/>
                <c:pt idx="0">
                  <c:v>1</c:v>
                </c:pt>
                <c:pt idx="1">
                  <c:v>0</c:v>
                </c:pt>
                <c:pt idx="2" formatCode="0.00%">
                  <c:v>0.2631</c:v>
                </c:pt>
                <c:pt idx="3" formatCode="0.00%">
                  <c:v>0.64910000000000001</c:v>
                </c:pt>
                <c:pt idx="4">
                  <c:v>0</c:v>
                </c:pt>
                <c:pt idx="5" formatCode="0.00%">
                  <c:v>8.77E-2</c:v>
                </c:pt>
              </c:numCache>
            </c:numRef>
          </c:val>
        </c:ser>
        <c:dLbls>
          <c:showLegendKey val="0"/>
          <c:showVal val="1"/>
          <c:showCatName val="0"/>
          <c:showSerName val="0"/>
          <c:showPercent val="0"/>
          <c:showBubbleSize val="0"/>
        </c:dLbls>
        <c:gapWidth val="150"/>
        <c:overlap val="-25"/>
        <c:axId val="86702592"/>
        <c:axId val="148714560"/>
      </c:barChart>
      <c:catAx>
        <c:axId val="86702592"/>
        <c:scaling>
          <c:orientation val="minMax"/>
        </c:scaling>
        <c:delete val="0"/>
        <c:axPos val="b"/>
        <c:majorTickMark val="none"/>
        <c:minorTickMark val="none"/>
        <c:tickLblPos val="nextTo"/>
        <c:txPr>
          <a:bodyPr/>
          <a:lstStyle/>
          <a:p>
            <a:pPr>
              <a:defRPr lang="en-US"/>
            </a:pPr>
            <a:endParaRPr lang="en-US"/>
          </a:p>
        </c:txPr>
        <c:crossAx val="148714560"/>
        <c:crosses val="autoZero"/>
        <c:auto val="1"/>
        <c:lblAlgn val="ctr"/>
        <c:lblOffset val="100"/>
        <c:noMultiLvlLbl val="0"/>
      </c:catAx>
      <c:valAx>
        <c:axId val="148714560"/>
        <c:scaling>
          <c:orientation val="minMax"/>
        </c:scaling>
        <c:delete val="1"/>
        <c:axPos val="l"/>
        <c:numFmt formatCode="0%" sourceLinked="1"/>
        <c:majorTickMark val="none"/>
        <c:minorTickMark val="none"/>
        <c:tickLblPos val="none"/>
        <c:crossAx val="8670259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456" l="0.70866141732285204" r="0.70866141732285204" t="0.74803149606301456" header="0.31496062992127338" footer="0.31496062992127338"/>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CORPORATE BUSINESS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manualLayout>
          <c:layoutTarget val="inner"/>
          <c:xMode val="edge"/>
          <c:yMode val="edge"/>
          <c:x val="0.11171497584541062"/>
          <c:y val="0.16661965811965812"/>
          <c:w val="0.87230036942313161"/>
          <c:h val="0.49134722222222232"/>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6.0407153729071404E-3"/>
                  <c:y val="0"/>
                </c:manualLayout>
              </c:layout>
              <c:dLblPos val="outEnd"/>
              <c:showLegendKey val="0"/>
              <c:showVal val="1"/>
              <c:showCatName val="0"/>
              <c:showSerName val="0"/>
              <c:showPercent val="0"/>
              <c:showBubbleSize val="0"/>
            </c:dLbl>
            <c:dLbl>
              <c:idx val="3"/>
              <c:layout>
                <c:manualLayout>
                  <c:x val="-1.2432509235578586E-2"/>
                  <c:y val="1.3568376068376143E-2"/>
                </c:manualLayout>
              </c:layout>
              <c:dLblPos val="outEnd"/>
              <c:showLegendKey val="0"/>
              <c:showVal val="1"/>
              <c:showCatName val="0"/>
              <c:showSerName val="0"/>
              <c:showPercent val="0"/>
              <c:showBubbleSize val="0"/>
            </c:dLbl>
            <c:dLbl>
              <c:idx val="5"/>
              <c:layout>
                <c:manualLayout>
                  <c:x val="-1.0656436487638535E-2"/>
                  <c:y val="3.3920940170940202E-3"/>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Sheet5!$B$23:$B$28</c:f>
              <c:strCache>
                <c:ptCount val="6"/>
                <c:pt idx="0">
                  <c:v>TOTAL PROJECTS</c:v>
                </c:pt>
                <c:pt idx="1">
                  <c:v>NIL ACHIEVED</c:v>
                </c:pt>
                <c:pt idx="2">
                  <c:v>TARGET PARTIALLY MET</c:v>
                </c:pt>
                <c:pt idx="3">
                  <c:v>TARGET MET</c:v>
                </c:pt>
                <c:pt idx="4">
                  <c:v>TARGET EXCEEDED</c:v>
                </c:pt>
                <c:pt idx="5">
                  <c:v>NOT APPLICABLE</c:v>
                </c:pt>
              </c:strCache>
            </c:strRef>
          </c:cat>
          <c:val>
            <c:numRef>
              <c:f>Sheet5!$C$23:$C$28</c:f>
              <c:numCache>
                <c:formatCode>0.00%</c:formatCode>
                <c:ptCount val="6"/>
                <c:pt idx="0" formatCode="0%">
                  <c:v>1</c:v>
                </c:pt>
                <c:pt idx="1">
                  <c:v>7.2400000000000006E-2</c:v>
                </c:pt>
                <c:pt idx="2">
                  <c:v>0.23180000000000001</c:v>
                </c:pt>
                <c:pt idx="3">
                  <c:v>0.36230000000000001</c:v>
                </c:pt>
                <c:pt idx="4">
                  <c:v>2.8899999999999999E-2</c:v>
                </c:pt>
                <c:pt idx="5">
                  <c:v>0.30430000000000001</c:v>
                </c:pt>
              </c:numCache>
            </c:numRef>
          </c:val>
        </c:ser>
        <c:dLbls>
          <c:showLegendKey val="0"/>
          <c:showVal val="1"/>
          <c:showCatName val="0"/>
          <c:showSerName val="0"/>
          <c:showPercent val="0"/>
          <c:showBubbleSize val="0"/>
        </c:dLbls>
        <c:gapWidth val="150"/>
        <c:overlap val="-25"/>
        <c:axId val="63065088"/>
        <c:axId val="62358656"/>
      </c:barChart>
      <c:catAx>
        <c:axId val="63065088"/>
        <c:scaling>
          <c:orientation val="minMax"/>
        </c:scaling>
        <c:delete val="0"/>
        <c:axPos val="b"/>
        <c:majorTickMark val="none"/>
        <c:minorTickMark val="none"/>
        <c:tickLblPos val="nextTo"/>
        <c:txPr>
          <a:bodyPr/>
          <a:lstStyle/>
          <a:p>
            <a:pPr>
              <a:defRPr lang="en-US"/>
            </a:pPr>
            <a:endParaRPr lang="en-US"/>
          </a:p>
        </c:txPr>
        <c:crossAx val="62358656"/>
        <c:crosses val="autoZero"/>
        <c:auto val="1"/>
        <c:lblAlgn val="ctr"/>
        <c:lblOffset val="100"/>
        <c:noMultiLvlLbl val="0"/>
      </c:catAx>
      <c:valAx>
        <c:axId val="62358656"/>
        <c:scaling>
          <c:orientation val="minMax"/>
        </c:scaling>
        <c:delete val="1"/>
        <c:axPos val="l"/>
        <c:numFmt formatCode="0%" sourceLinked="1"/>
        <c:majorTickMark val="none"/>
        <c:minorTickMark val="none"/>
        <c:tickLblPos val="none"/>
        <c:crossAx val="63065088"/>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299768" l="0.70866141732284094" r="0.70866141732284094" t="0.74803149606299768" header="0.31496062992126495" footer="0.31496062992126495"/>
    <c:pageSetup paperSize="9"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b="1" i="0" baseline="0"/>
              <a:t>SOUND GOVERNANCE UNIT OVERVIEW</a:t>
            </a:r>
            <a:endParaRPr lang="en-US" sz="1400"/>
          </a:p>
          <a:p>
            <a:pPr>
              <a:defRPr lang="en-US" sz="1400">
                <a:latin typeface="Arial Narrow" pitchFamily="34" charset="0"/>
              </a:defRPr>
            </a:pPr>
            <a:r>
              <a:rPr lang="en-US" sz="1400" b="1" i="0" baseline="0"/>
              <a:t>SDBIP 2012/2013 QUARTER 1 (JULY - SEPTEMBER 2012) PROGRESS REPORT </a:t>
            </a:r>
            <a:endParaRPr lang="en-US" sz="1400"/>
          </a:p>
        </c:rich>
      </c:tx>
      <c:overlay val="0"/>
    </c:title>
    <c:autoTitleDeleted val="0"/>
    <c:plotArea>
      <c:layout>
        <c:manualLayout>
          <c:layoutTarget val="inner"/>
          <c:xMode val="edge"/>
          <c:yMode val="edge"/>
          <c:x val="0.11120445681126342"/>
          <c:y val="0.12917800307641283"/>
          <c:w val="0.88426504808689999"/>
          <c:h val="0.56440830517100349"/>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2.3930983637747336E-3"/>
                  <c:y val="-5.8097312999273914E-3"/>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Sheet5!$B$287:$B$292</c:f>
              <c:strCache>
                <c:ptCount val="6"/>
                <c:pt idx="0">
                  <c:v>TOTAL PROJECTS</c:v>
                </c:pt>
                <c:pt idx="1">
                  <c:v>NIL ACHIEVED</c:v>
                </c:pt>
                <c:pt idx="2">
                  <c:v>TARGET PARTIALLY MET</c:v>
                </c:pt>
                <c:pt idx="3">
                  <c:v>TARGET MET</c:v>
                </c:pt>
                <c:pt idx="4">
                  <c:v>TARGET EXCEEDED</c:v>
                </c:pt>
                <c:pt idx="5">
                  <c:v>NOT APPLICABLE</c:v>
                </c:pt>
              </c:strCache>
            </c:strRef>
          </c:cat>
          <c:val>
            <c:numRef>
              <c:f>Sheet5!$C$287:$C$292</c:f>
              <c:numCache>
                <c:formatCode>0%</c:formatCode>
                <c:ptCount val="6"/>
                <c:pt idx="0">
                  <c:v>1</c:v>
                </c:pt>
                <c:pt idx="1">
                  <c:v>0</c:v>
                </c:pt>
                <c:pt idx="2" formatCode="0.00%">
                  <c:v>0.1578</c:v>
                </c:pt>
                <c:pt idx="3" formatCode="0.00%">
                  <c:v>0.84209999999999996</c:v>
                </c:pt>
                <c:pt idx="4">
                  <c:v>0</c:v>
                </c:pt>
                <c:pt idx="5">
                  <c:v>0</c:v>
                </c:pt>
              </c:numCache>
            </c:numRef>
          </c:val>
        </c:ser>
        <c:dLbls>
          <c:showLegendKey val="0"/>
          <c:showVal val="1"/>
          <c:showCatName val="0"/>
          <c:showSerName val="0"/>
          <c:showPercent val="0"/>
          <c:showBubbleSize val="0"/>
        </c:dLbls>
        <c:gapWidth val="150"/>
        <c:overlap val="-25"/>
        <c:axId val="133689344"/>
        <c:axId val="148716288"/>
      </c:barChart>
      <c:catAx>
        <c:axId val="133689344"/>
        <c:scaling>
          <c:orientation val="minMax"/>
        </c:scaling>
        <c:delete val="0"/>
        <c:axPos val="b"/>
        <c:majorTickMark val="none"/>
        <c:minorTickMark val="none"/>
        <c:tickLblPos val="nextTo"/>
        <c:txPr>
          <a:bodyPr/>
          <a:lstStyle/>
          <a:p>
            <a:pPr>
              <a:defRPr lang="en-US"/>
            </a:pPr>
            <a:endParaRPr lang="en-US"/>
          </a:p>
        </c:txPr>
        <c:crossAx val="148716288"/>
        <c:crosses val="autoZero"/>
        <c:auto val="1"/>
        <c:lblAlgn val="ctr"/>
        <c:lblOffset val="100"/>
        <c:noMultiLvlLbl val="0"/>
      </c:catAx>
      <c:valAx>
        <c:axId val="148716288"/>
        <c:scaling>
          <c:orientation val="minMax"/>
        </c:scaling>
        <c:delete val="1"/>
        <c:axPos val="l"/>
        <c:numFmt formatCode="0%" sourceLinked="1"/>
        <c:majorTickMark val="none"/>
        <c:minorTickMark val="none"/>
        <c:tickLblPos val="none"/>
        <c:crossAx val="133689344"/>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LEGAL SERVICES UNIT OVERVIEW</a:t>
            </a:r>
          </a:p>
          <a:p>
            <a:pPr>
              <a:defRPr lang="en-US" sz="1400">
                <a:latin typeface="Arial Narrow" pitchFamily="34" charset="0"/>
              </a:defRPr>
            </a:pPr>
            <a:r>
              <a:rPr lang="en-US" sz="1400" b="1" i="0" baseline="0"/>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6.9236348934551134E-3"/>
                  <c:y val="-2.2872957873730461E-7"/>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Sheet5!$B$297:$B$302</c:f>
              <c:strCache>
                <c:ptCount val="6"/>
                <c:pt idx="0">
                  <c:v>TOTAL PROJECTS</c:v>
                </c:pt>
                <c:pt idx="1">
                  <c:v>NIL ACHIEVED</c:v>
                </c:pt>
                <c:pt idx="2">
                  <c:v>TARGET PARTIALLY MET</c:v>
                </c:pt>
                <c:pt idx="3">
                  <c:v>TARGET MET</c:v>
                </c:pt>
                <c:pt idx="4">
                  <c:v>TARGET EXCEEDED</c:v>
                </c:pt>
                <c:pt idx="5">
                  <c:v>NOT APPLICABLE</c:v>
                </c:pt>
              </c:strCache>
            </c:strRef>
          </c:cat>
          <c:val>
            <c:numRef>
              <c:f>Sheet5!$C$297:$C$302</c:f>
              <c:numCache>
                <c:formatCode>0%</c:formatCode>
                <c:ptCount val="6"/>
                <c:pt idx="0">
                  <c:v>1</c:v>
                </c:pt>
                <c:pt idx="1">
                  <c:v>0</c:v>
                </c:pt>
                <c:pt idx="2" formatCode="0.00%">
                  <c:v>0.66659999999999997</c:v>
                </c:pt>
                <c:pt idx="3" formatCode="0.00%">
                  <c:v>0.33329999999999999</c:v>
                </c:pt>
                <c:pt idx="4">
                  <c:v>0</c:v>
                </c:pt>
                <c:pt idx="5">
                  <c:v>0</c:v>
                </c:pt>
              </c:numCache>
            </c:numRef>
          </c:val>
        </c:ser>
        <c:dLbls>
          <c:showLegendKey val="0"/>
          <c:showVal val="1"/>
          <c:showCatName val="0"/>
          <c:showSerName val="0"/>
          <c:showPercent val="0"/>
          <c:showBubbleSize val="0"/>
        </c:dLbls>
        <c:gapWidth val="150"/>
        <c:overlap val="-25"/>
        <c:axId val="149509632"/>
        <c:axId val="133612672"/>
      </c:barChart>
      <c:catAx>
        <c:axId val="149509632"/>
        <c:scaling>
          <c:orientation val="minMax"/>
        </c:scaling>
        <c:delete val="0"/>
        <c:axPos val="b"/>
        <c:majorTickMark val="none"/>
        <c:minorTickMark val="none"/>
        <c:tickLblPos val="nextTo"/>
        <c:txPr>
          <a:bodyPr/>
          <a:lstStyle/>
          <a:p>
            <a:pPr>
              <a:defRPr lang="en-US"/>
            </a:pPr>
            <a:endParaRPr lang="en-US"/>
          </a:p>
        </c:txPr>
        <c:crossAx val="133612672"/>
        <c:crosses val="autoZero"/>
        <c:auto val="1"/>
        <c:lblAlgn val="ctr"/>
        <c:lblOffset val="100"/>
        <c:noMultiLvlLbl val="0"/>
      </c:catAx>
      <c:valAx>
        <c:axId val="133612672"/>
        <c:scaling>
          <c:orientation val="minMax"/>
        </c:scaling>
        <c:delete val="1"/>
        <c:axPos val="l"/>
        <c:numFmt formatCode="0%" sourceLinked="1"/>
        <c:majorTickMark val="none"/>
        <c:minorTickMark val="none"/>
        <c:tickLblPos val="none"/>
        <c:crossAx val="14950963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400" b="1" i="0" u="none" strike="noStrike" kern="1200" baseline="0">
                <a:solidFill>
                  <a:sysClr val="windowText" lastClr="000000"/>
                </a:solidFill>
                <a:latin typeface="Arial Narrow" pitchFamily="34" charset="0"/>
                <a:ea typeface="+mn-ea"/>
                <a:cs typeface="+mn-cs"/>
              </a:defRPr>
            </a:pPr>
            <a:r>
              <a:rPr lang="en-US" sz="1400">
                <a:latin typeface="Arial Narrow" pitchFamily="34" charset="0"/>
              </a:rPr>
              <a:t>INFORMATION COMMUNICATION TECHNOLOGY UNIT OVERVIEW</a:t>
            </a:r>
          </a:p>
          <a:p>
            <a:pPr marL="0" marR="0" indent="0" algn="ctr" defTabSz="914400" rtl="0" eaLnBrk="1" fontAlgn="auto" latinLnBrk="0" hangingPunct="1">
              <a:lnSpc>
                <a:spcPct val="100000"/>
              </a:lnSpc>
              <a:spcBef>
                <a:spcPts val="0"/>
              </a:spcBef>
              <a:spcAft>
                <a:spcPts val="0"/>
              </a:spcAft>
              <a:buClrTx/>
              <a:buSzTx/>
              <a:buFontTx/>
              <a:buNone/>
              <a:tabLst/>
              <a:defRPr lang="en-US" sz="1400" b="1" i="0" u="none" strike="noStrike" kern="1200" baseline="0">
                <a:solidFill>
                  <a:sysClr val="windowText" lastClr="000000"/>
                </a:solidFill>
                <a:latin typeface="Arial Narrow" pitchFamily="34" charset="0"/>
                <a:ea typeface="+mn-ea"/>
                <a:cs typeface="+mn-cs"/>
              </a:defRPr>
            </a:pPr>
            <a:r>
              <a:rPr lang="en-US" sz="1400" b="1" i="0" baseline="0"/>
              <a:t>SDBIP 2012/2013 QUARTER 1 (JULY - SEPTEMBER 2012) PROGRESS REPORT </a:t>
            </a:r>
          </a:p>
        </c:rich>
      </c:tx>
      <c:layout>
        <c:manualLayout>
          <c:xMode val="edge"/>
          <c:yMode val="edge"/>
          <c:x val="0.13666156839256988"/>
          <c:y val="8.7145969498910701E-3"/>
        </c:manualLayout>
      </c:layout>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3.3713850837138507E-3"/>
                  <c:y val="0"/>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Sheet5!$B$307:$B$312</c:f>
              <c:strCache>
                <c:ptCount val="6"/>
                <c:pt idx="0">
                  <c:v>TOTAL PROJECTS</c:v>
                </c:pt>
                <c:pt idx="1">
                  <c:v>NIL ACHIEVED</c:v>
                </c:pt>
                <c:pt idx="2">
                  <c:v>TARGET PARTIALLY MET</c:v>
                </c:pt>
                <c:pt idx="3">
                  <c:v>TARGET MET</c:v>
                </c:pt>
                <c:pt idx="4">
                  <c:v>TARGET EXCEEDED</c:v>
                </c:pt>
                <c:pt idx="5">
                  <c:v>NOT APPLICABLE</c:v>
                </c:pt>
              </c:strCache>
            </c:strRef>
          </c:cat>
          <c:val>
            <c:numRef>
              <c:f>Sheet5!$C$307:$C$312</c:f>
              <c:numCache>
                <c:formatCode>0%</c:formatCode>
                <c:ptCount val="6"/>
                <c:pt idx="0">
                  <c:v>1</c:v>
                </c:pt>
                <c:pt idx="1">
                  <c:v>0</c:v>
                </c:pt>
                <c:pt idx="2" formatCode="0.00%">
                  <c:v>0.71419999999999995</c:v>
                </c:pt>
                <c:pt idx="3" formatCode="0.00%">
                  <c:v>0.28570000000000001</c:v>
                </c:pt>
                <c:pt idx="4">
                  <c:v>0</c:v>
                </c:pt>
                <c:pt idx="5">
                  <c:v>0</c:v>
                </c:pt>
              </c:numCache>
            </c:numRef>
          </c:val>
        </c:ser>
        <c:dLbls>
          <c:showLegendKey val="0"/>
          <c:showVal val="1"/>
          <c:showCatName val="0"/>
          <c:showSerName val="0"/>
          <c:showPercent val="0"/>
          <c:showBubbleSize val="0"/>
        </c:dLbls>
        <c:gapWidth val="150"/>
        <c:overlap val="-25"/>
        <c:axId val="148580352"/>
        <c:axId val="133614976"/>
      </c:barChart>
      <c:catAx>
        <c:axId val="148580352"/>
        <c:scaling>
          <c:orientation val="minMax"/>
        </c:scaling>
        <c:delete val="0"/>
        <c:axPos val="b"/>
        <c:majorTickMark val="none"/>
        <c:minorTickMark val="none"/>
        <c:tickLblPos val="nextTo"/>
        <c:txPr>
          <a:bodyPr/>
          <a:lstStyle/>
          <a:p>
            <a:pPr>
              <a:defRPr lang="en-US"/>
            </a:pPr>
            <a:endParaRPr lang="en-US"/>
          </a:p>
        </c:txPr>
        <c:crossAx val="133614976"/>
        <c:crosses val="autoZero"/>
        <c:auto val="1"/>
        <c:lblAlgn val="ctr"/>
        <c:lblOffset val="100"/>
        <c:noMultiLvlLbl val="0"/>
      </c:catAx>
      <c:valAx>
        <c:axId val="133614976"/>
        <c:scaling>
          <c:orientation val="minMax"/>
        </c:scaling>
        <c:delete val="1"/>
        <c:axPos val="l"/>
        <c:numFmt formatCode="0%" sourceLinked="1"/>
        <c:majorTickMark val="none"/>
        <c:minorTickMark val="none"/>
        <c:tickLblPos val="none"/>
        <c:crossAx val="14858035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400" b="1" i="0" baseline="0">
                <a:latin typeface="+mn-lt"/>
              </a:rPr>
              <a:t>HUMAN RESOURCE MANAGEMENT, OCCUPATIONAL HEALTH,                                                                                                                                 ORGANIZATIONAL DEVELOPMENT &amp; SKILLS DEVELOPMENT UNIT OVERVIEW</a:t>
            </a:r>
          </a:p>
          <a:p>
            <a:pPr>
              <a:defRPr lang="en-US"/>
            </a:pPr>
            <a:r>
              <a:rPr lang="en-US" sz="1400" b="1" i="0" baseline="0">
                <a:latin typeface="+mn-lt"/>
              </a:rPr>
              <a:t>SDBIP 2012/2013 QU</a:t>
            </a:r>
          </a:p>
        </c:rich>
      </c:tx>
      <c:overlay val="0"/>
    </c:title>
    <c:autoTitleDeleted val="0"/>
    <c:plotArea>
      <c:layout>
        <c:manualLayout>
          <c:layoutTarget val="inner"/>
          <c:xMode val="edge"/>
          <c:yMode val="edge"/>
          <c:x val="8.5476122526636264E-2"/>
          <c:y val="0.17712429737132696"/>
          <c:w val="0.89791191019786909"/>
          <c:h val="0.51646201087609056"/>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3.3713850837138507E-3"/>
                  <c:y val="0"/>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Sheet5!$B$317:$B$322</c:f>
              <c:strCache>
                <c:ptCount val="6"/>
                <c:pt idx="0">
                  <c:v>TOTAL PROJECTS</c:v>
                </c:pt>
                <c:pt idx="1">
                  <c:v>NIL ACHIEVED</c:v>
                </c:pt>
                <c:pt idx="2">
                  <c:v>TARGET PARTIALLY MET</c:v>
                </c:pt>
                <c:pt idx="3">
                  <c:v>TARGET MET</c:v>
                </c:pt>
                <c:pt idx="4">
                  <c:v>TARGET EXCEEDED</c:v>
                </c:pt>
                <c:pt idx="5">
                  <c:v>NOT APPLICABLE</c:v>
                </c:pt>
              </c:strCache>
            </c:strRef>
          </c:cat>
          <c:val>
            <c:numRef>
              <c:f>Sheet5!$C$317:$C$322</c:f>
              <c:numCache>
                <c:formatCode>0%</c:formatCode>
                <c:ptCount val="6"/>
                <c:pt idx="0">
                  <c:v>1</c:v>
                </c:pt>
                <c:pt idx="1">
                  <c:v>0</c:v>
                </c:pt>
                <c:pt idx="2" formatCode="0.00%">
                  <c:v>0.17849999999999999</c:v>
                </c:pt>
                <c:pt idx="3" formatCode="0.00%">
                  <c:v>0.64280000000000004</c:v>
                </c:pt>
                <c:pt idx="4">
                  <c:v>0</c:v>
                </c:pt>
                <c:pt idx="5" formatCode="0.00%">
                  <c:v>0.17849999999999999</c:v>
                </c:pt>
              </c:numCache>
            </c:numRef>
          </c:val>
        </c:ser>
        <c:dLbls>
          <c:showLegendKey val="0"/>
          <c:showVal val="1"/>
          <c:showCatName val="0"/>
          <c:showSerName val="0"/>
          <c:showPercent val="0"/>
          <c:showBubbleSize val="0"/>
        </c:dLbls>
        <c:gapWidth val="150"/>
        <c:overlap val="-25"/>
        <c:axId val="149511680"/>
        <c:axId val="133617280"/>
      </c:barChart>
      <c:catAx>
        <c:axId val="149511680"/>
        <c:scaling>
          <c:orientation val="minMax"/>
        </c:scaling>
        <c:delete val="0"/>
        <c:axPos val="b"/>
        <c:majorTickMark val="none"/>
        <c:minorTickMark val="none"/>
        <c:tickLblPos val="nextTo"/>
        <c:txPr>
          <a:bodyPr/>
          <a:lstStyle/>
          <a:p>
            <a:pPr>
              <a:defRPr lang="en-US"/>
            </a:pPr>
            <a:endParaRPr lang="en-US"/>
          </a:p>
        </c:txPr>
        <c:crossAx val="133617280"/>
        <c:crosses val="autoZero"/>
        <c:auto val="1"/>
        <c:lblAlgn val="ctr"/>
        <c:lblOffset val="100"/>
        <c:noMultiLvlLbl val="0"/>
      </c:catAx>
      <c:valAx>
        <c:axId val="133617280"/>
        <c:scaling>
          <c:orientation val="minMax"/>
        </c:scaling>
        <c:delete val="1"/>
        <c:axPos val="l"/>
        <c:numFmt formatCode="0%" sourceLinked="1"/>
        <c:majorTickMark val="none"/>
        <c:minorTickMark val="none"/>
        <c:tickLblPos val="none"/>
        <c:crossAx val="149511680"/>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ECONOMIC DEVELOPMENT BUSINESS UNIT OVERVIEW</a:t>
            </a:r>
          </a:p>
          <a:p>
            <a:pPr>
              <a:defRPr lang="en-US" sz="1400">
                <a:latin typeface="Arial Narrow" pitchFamily="34" charset="0"/>
              </a:defRPr>
            </a:pPr>
            <a:r>
              <a:rPr lang="en-US" sz="1400" b="1" i="0" u="none" strike="noStrike" kern="1200" baseline="0">
                <a:solidFill>
                  <a:sysClr val="windowText" lastClr="000000"/>
                </a:solidFill>
                <a:latin typeface="Arial Narrow" pitchFamily="34" charset="0"/>
                <a:ea typeface="+mn-ea"/>
                <a:cs typeface="+mn-cs"/>
              </a:rPr>
              <a:t>SDBIP 2012/2013 QUARTER 1 (JULY - SEPTEMBER 2012) PROGRESS REPORT </a:t>
            </a:r>
          </a:p>
        </c:rich>
      </c:tx>
      <c:overlay val="0"/>
    </c:title>
    <c:autoTitleDeleted val="0"/>
    <c:plotArea>
      <c:layout>
        <c:manualLayout>
          <c:layoutTarget val="inner"/>
          <c:xMode val="edge"/>
          <c:yMode val="edge"/>
          <c:x val="7.9878511769172364E-2"/>
          <c:y val="8.9403044871794859E-2"/>
          <c:w val="0.89734244495064019"/>
          <c:h val="0.55278899572649576"/>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0630220197418381E-2"/>
                  <c:y val="-1.1519078473722105E-2"/>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Sheet5!$B$327:$B$332</c:f>
              <c:strCache>
                <c:ptCount val="6"/>
                <c:pt idx="0">
                  <c:v>TOTAL PROJECTS</c:v>
                </c:pt>
                <c:pt idx="1">
                  <c:v>NIL ACHIEVED</c:v>
                </c:pt>
                <c:pt idx="2">
                  <c:v>TARGET PARTIALLY MET</c:v>
                </c:pt>
                <c:pt idx="3">
                  <c:v>TARGET MET</c:v>
                </c:pt>
                <c:pt idx="4">
                  <c:v>TARGET EXCEEDED</c:v>
                </c:pt>
                <c:pt idx="5">
                  <c:v>NOT APPLICABLE</c:v>
                </c:pt>
              </c:strCache>
            </c:strRef>
          </c:cat>
          <c:val>
            <c:numRef>
              <c:f>Sheet5!$C$327:$C$332</c:f>
              <c:numCache>
                <c:formatCode>0.00%</c:formatCode>
                <c:ptCount val="6"/>
                <c:pt idx="0" formatCode="0%">
                  <c:v>1</c:v>
                </c:pt>
                <c:pt idx="1">
                  <c:v>7.8899999999999998E-2</c:v>
                </c:pt>
                <c:pt idx="2">
                  <c:v>0.34210000000000002</c:v>
                </c:pt>
                <c:pt idx="3">
                  <c:v>0.42099999999999999</c:v>
                </c:pt>
                <c:pt idx="4">
                  <c:v>0.1052</c:v>
                </c:pt>
                <c:pt idx="5">
                  <c:v>5.2600000000000001E-2</c:v>
                </c:pt>
              </c:numCache>
            </c:numRef>
          </c:val>
        </c:ser>
        <c:dLbls>
          <c:showLegendKey val="0"/>
          <c:showVal val="1"/>
          <c:showCatName val="0"/>
          <c:showSerName val="0"/>
          <c:showPercent val="0"/>
          <c:showBubbleSize val="0"/>
        </c:dLbls>
        <c:gapWidth val="150"/>
        <c:overlap val="-25"/>
        <c:axId val="149416448"/>
        <c:axId val="149850944"/>
      </c:barChart>
      <c:catAx>
        <c:axId val="149416448"/>
        <c:scaling>
          <c:orientation val="minMax"/>
        </c:scaling>
        <c:delete val="0"/>
        <c:axPos val="b"/>
        <c:majorTickMark val="none"/>
        <c:minorTickMark val="none"/>
        <c:tickLblPos val="nextTo"/>
        <c:txPr>
          <a:bodyPr/>
          <a:lstStyle/>
          <a:p>
            <a:pPr>
              <a:defRPr lang="en-US"/>
            </a:pPr>
            <a:endParaRPr lang="en-US"/>
          </a:p>
        </c:txPr>
        <c:crossAx val="149850944"/>
        <c:crosses val="autoZero"/>
        <c:auto val="1"/>
        <c:lblAlgn val="ctr"/>
        <c:lblOffset val="100"/>
        <c:noMultiLvlLbl val="0"/>
      </c:catAx>
      <c:valAx>
        <c:axId val="149850944"/>
        <c:scaling>
          <c:orientation val="minMax"/>
        </c:scaling>
        <c:delete val="1"/>
        <c:axPos val="l"/>
        <c:numFmt formatCode="0%" sourceLinked="1"/>
        <c:majorTickMark val="none"/>
        <c:minorTickMark val="none"/>
        <c:tickLblPos val="none"/>
        <c:crossAx val="149416448"/>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456" l="0.70866141732285204" r="0.70866141732285204" t="0.74803149606301456" header="0.31496062992127338" footer="0.31496062992127338"/>
    <c:pageSetup paperSize="9"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1" i="0" u="none" strike="noStrike" kern="1200" baseline="0">
                <a:solidFill>
                  <a:sysClr val="windowText" lastClr="000000"/>
                </a:solidFill>
                <a:latin typeface="Arial Narrow" pitchFamily="34" charset="0"/>
                <a:ea typeface="+mn-ea"/>
                <a:cs typeface="+mn-cs"/>
              </a:defRPr>
            </a:pPr>
            <a:r>
              <a:rPr lang="en-US" sz="1400">
                <a:latin typeface="Arial Narrow" pitchFamily="34" charset="0"/>
              </a:rPr>
              <a:t>LOCAL ECONOMIC DEVELOPMENT BUSINESS UNIT OVERVIEW</a:t>
            </a:r>
          </a:p>
          <a:p>
            <a:pPr algn="ctr" rtl="0">
              <a:defRPr lang="en-US" sz="1400" b="1" i="0" u="none" strike="noStrike" kern="1200" baseline="0">
                <a:solidFill>
                  <a:sysClr val="windowText" lastClr="000000"/>
                </a:solidFill>
                <a:latin typeface="Arial Narrow" pitchFamily="34" charset="0"/>
                <a:ea typeface="+mn-ea"/>
                <a:cs typeface="+mn-cs"/>
              </a:defRPr>
            </a:pPr>
            <a:r>
              <a:rPr lang="en-US" sz="1400" b="1" i="0" u="none" strike="noStrike" kern="1200" baseline="0">
                <a:solidFill>
                  <a:sysClr val="windowText" lastClr="000000"/>
                </a:solidFill>
                <a:latin typeface="Arial Narrow" pitchFamily="34" charset="0"/>
                <a:ea typeface="+mn-ea"/>
                <a:cs typeface="+mn-cs"/>
              </a:rPr>
              <a:t>SDBIP 2012/2013 QUARTER 1 (JULY - SEPTEMBER 2012) PROGRESS REPORT </a:t>
            </a:r>
          </a:p>
        </c:rich>
      </c:tx>
      <c:overlay val="0"/>
    </c:title>
    <c:autoTitleDeleted val="0"/>
    <c:plotArea>
      <c:layout>
        <c:manualLayout>
          <c:layoutTarget val="inner"/>
          <c:xMode val="edge"/>
          <c:yMode val="edge"/>
          <c:x val="7.9878511769172364E-2"/>
          <c:y val="0.14028445512820611"/>
          <c:w val="0.89734244495063997"/>
          <c:h val="0.50190758547008552"/>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0630220197418381E-2"/>
                  <c:y val="-1.1519078473722105E-2"/>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Sheet5!$B$337:$B$342</c:f>
              <c:strCache>
                <c:ptCount val="6"/>
                <c:pt idx="0">
                  <c:v>TOTAL PROJECTS</c:v>
                </c:pt>
                <c:pt idx="1">
                  <c:v>NIL ACHIEVED</c:v>
                </c:pt>
                <c:pt idx="2">
                  <c:v>TARGET PARTIALLY MET</c:v>
                </c:pt>
                <c:pt idx="3">
                  <c:v>TARGET MET</c:v>
                </c:pt>
                <c:pt idx="4">
                  <c:v>TARGET EXCEEDED</c:v>
                </c:pt>
                <c:pt idx="5">
                  <c:v>NOT APPLICABLE</c:v>
                </c:pt>
              </c:strCache>
            </c:strRef>
          </c:cat>
          <c:val>
            <c:numRef>
              <c:f>Sheet5!$C$337:$C$342</c:f>
              <c:numCache>
                <c:formatCode>0%</c:formatCode>
                <c:ptCount val="6"/>
                <c:pt idx="0">
                  <c:v>1</c:v>
                </c:pt>
                <c:pt idx="1">
                  <c:v>0</c:v>
                </c:pt>
                <c:pt idx="2" formatCode="0.00%">
                  <c:v>0.33329999999999999</c:v>
                </c:pt>
                <c:pt idx="3">
                  <c:v>0.5</c:v>
                </c:pt>
                <c:pt idx="4" formatCode="0.00%">
                  <c:v>0.1666</c:v>
                </c:pt>
                <c:pt idx="5">
                  <c:v>0</c:v>
                </c:pt>
              </c:numCache>
            </c:numRef>
          </c:val>
        </c:ser>
        <c:dLbls>
          <c:showLegendKey val="0"/>
          <c:showVal val="1"/>
          <c:showCatName val="0"/>
          <c:showSerName val="0"/>
          <c:showPercent val="0"/>
          <c:showBubbleSize val="0"/>
        </c:dLbls>
        <c:gapWidth val="150"/>
        <c:overlap val="-25"/>
        <c:axId val="149721088"/>
        <c:axId val="149852672"/>
      </c:barChart>
      <c:catAx>
        <c:axId val="149721088"/>
        <c:scaling>
          <c:orientation val="minMax"/>
        </c:scaling>
        <c:delete val="0"/>
        <c:axPos val="b"/>
        <c:majorTickMark val="none"/>
        <c:minorTickMark val="none"/>
        <c:tickLblPos val="nextTo"/>
        <c:txPr>
          <a:bodyPr/>
          <a:lstStyle/>
          <a:p>
            <a:pPr>
              <a:defRPr lang="en-US"/>
            </a:pPr>
            <a:endParaRPr lang="en-US"/>
          </a:p>
        </c:txPr>
        <c:crossAx val="149852672"/>
        <c:crosses val="autoZero"/>
        <c:auto val="1"/>
        <c:lblAlgn val="ctr"/>
        <c:lblOffset val="100"/>
        <c:noMultiLvlLbl val="0"/>
      </c:catAx>
      <c:valAx>
        <c:axId val="149852672"/>
        <c:scaling>
          <c:orientation val="minMax"/>
        </c:scaling>
        <c:delete val="1"/>
        <c:axPos val="l"/>
        <c:numFmt formatCode="0%" sourceLinked="1"/>
        <c:majorTickMark val="none"/>
        <c:minorTickMark val="none"/>
        <c:tickLblPos val="none"/>
        <c:crossAx val="149721088"/>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511" l="0.70866141732285226" r="0.70866141732285226" t="0.74803149606301511" header="0.31496062992127355" footer="0.31496062992127355"/>
    <c:pageSetup paperSize="9"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400"/>
              <a:t> HOUSING &amp; PLANNING UNIT OVERVIEW</a:t>
            </a:r>
          </a:p>
          <a:p>
            <a:pPr>
              <a:defRPr lang="en-US"/>
            </a:pPr>
            <a:r>
              <a:rPr lang="en-US" sz="1400" b="1" i="0" u="none" strike="noStrike" kern="1200" baseline="0">
                <a:solidFill>
                  <a:sysClr val="windowText" lastClr="000000"/>
                </a:solidFill>
                <a:latin typeface="Arial Narrow" pitchFamily="34" charset="0"/>
                <a:ea typeface="+mn-ea"/>
                <a:cs typeface="+mn-cs"/>
              </a:rPr>
              <a:t>SDBIP 2012/2013 QUARTER 1 (JULY - SEPTEMBER 2012) PROGRESS REPORT </a:t>
            </a:r>
          </a:p>
        </c:rich>
      </c:tx>
      <c:layout>
        <c:manualLayout>
          <c:xMode val="edge"/>
          <c:yMode val="edge"/>
          <c:x val="0.2516040667330377"/>
          <c:y val="2.9048656499636887E-2"/>
        </c:manualLayout>
      </c:layout>
      <c:overlay val="0"/>
    </c:title>
    <c:autoTitleDeleted val="0"/>
    <c:plotArea>
      <c:layout>
        <c:manualLayout>
          <c:layoutTarget val="inner"/>
          <c:xMode val="edge"/>
          <c:yMode val="edge"/>
          <c:x val="0.11809949618366671"/>
          <c:y val="0.11403633369358242"/>
          <c:w val="0.88075447570332477"/>
          <c:h val="0.5946843245901452"/>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9.1954022988507307E-3"/>
                  <c:y val="0"/>
                </c:manualLayout>
              </c:layout>
              <c:dLblPos val="outEnd"/>
              <c:showLegendKey val="0"/>
              <c:showVal val="1"/>
              <c:showCatName val="0"/>
              <c:showSerName val="0"/>
              <c:showPercent val="0"/>
              <c:showBubbleSize val="0"/>
            </c:dLbl>
            <c:dLbl>
              <c:idx val="1"/>
              <c:layout>
                <c:manualLayout>
                  <c:x val="-1.9480495972486296E-3"/>
                  <c:y val="0"/>
                </c:manualLayout>
              </c:layout>
              <c:dLblPos val="outEnd"/>
              <c:showLegendKey val="0"/>
              <c:showVal val="1"/>
              <c:showCatName val="0"/>
              <c:showSerName val="0"/>
              <c:showPercent val="0"/>
              <c:showBubbleSize val="0"/>
            </c:dLbl>
            <c:dLbl>
              <c:idx val="2"/>
              <c:layout>
                <c:manualLayout>
                  <c:x val="7.1560020514733873E-5"/>
                  <c:y val="-2.2872957873730223E-7"/>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Sheet5!$B$347:$B$352</c:f>
              <c:strCache>
                <c:ptCount val="6"/>
                <c:pt idx="0">
                  <c:v>TOTAL PROJECTS</c:v>
                </c:pt>
                <c:pt idx="1">
                  <c:v>NIL ACHIEVED</c:v>
                </c:pt>
                <c:pt idx="2">
                  <c:v>TARGET PARTIALLY MET</c:v>
                </c:pt>
                <c:pt idx="3">
                  <c:v>TARGET MET</c:v>
                </c:pt>
                <c:pt idx="4">
                  <c:v>TARGET EXCEEDED</c:v>
                </c:pt>
                <c:pt idx="5">
                  <c:v>NOT APPLICABLE</c:v>
                </c:pt>
              </c:strCache>
            </c:strRef>
          </c:cat>
          <c:val>
            <c:numRef>
              <c:f>Sheet5!$C$347:$C$352</c:f>
              <c:numCache>
                <c:formatCode>0.00%</c:formatCode>
                <c:ptCount val="6"/>
                <c:pt idx="0" formatCode="0%">
                  <c:v>1</c:v>
                </c:pt>
                <c:pt idx="1">
                  <c:v>0.1578</c:v>
                </c:pt>
                <c:pt idx="2">
                  <c:v>0.2631</c:v>
                </c:pt>
                <c:pt idx="3">
                  <c:v>0.42099999999999999</c:v>
                </c:pt>
                <c:pt idx="4">
                  <c:v>5.2600000000000001E-2</c:v>
                </c:pt>
                <c:pt idx="5">
                  <c:v>0.1052</c:v>
                </c:pt>
              </c:numCache>
            </c:numRef>
          </c:val>
        </c:ser>
        <c:dLbls>
          <c:showLegendKey val="0"/>
          <c:showVal val="1"/>
          <c:showCatName val="0"/>
          <c:showSerName val="0"/>
          <c:showPercent val="0"/>
          <c:showBubbleSize val="0"/>
        </c:dLbls>
        <c:gapWidth val="150"/>
        <c:overlap val="-25"/>
        <c:axId val="148857344"/>
        <c:axId val="149279232"/>
      </c:barChart>
      <c:catAx>
        <c:axId val="148857344"/>
        <c:scaling>
          <c:orientation val="minMax"/>
        </c:scaling>
        <c:delete val="0"/>
        <c:axPos val="b"/>
        <c:majorTickMark val="none"/>
        <c:minorTickMark val="none"/>
        <c:tickLblPos val="nextTo"/>
        <c:txPr>
          <a:bodyPr/>
          <a:lstStyle/>
          <a:p>
            <a:pPr>
              <a:defRPr lang="en-US"/>
            </a:pPr>
            <a:endParaRPr lang="en-US"/>
          </a:p>
        </c:txPr>
        <c:crossAx val="149279232"/>
        <c:crosses val="autoZero"/>
        <c:auto val="1"/>
        <c:lblAlgn val="ctr"/>
        <c:lblOffset val="100"/>
        <c:noMultiLvlLbl val="0"/>
      </c:catAx>
      <c:valAx>
        <c:axId val="149279232"/>
        <c:scaling>
          <c:orientation val="minMax"/>
        </c:scaling>
        <c:delete val="1"/>
        <c:axPos val="l"/>
        <c:numFmt formatCode="0%" sourceLinked="1"/>
        <c:majorTickMark val="none"/>
        <c:minorTickMark val="none"/>
        <c:tickLblPos val="none"/>
        <c:crossAx val="148857344"/>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txPr>
    <a:bodyPr/>
    <a:lstStyle/>
    <a:p>
      <a:pPr>
        <a:defRPr>
          <a:latin typeface="Arial Narrow" pitchFamily="34" charset="0"/>
        </a:defRPr>
      </a:pPr>
      <a:endParaRPr lang="en-US"/>
    </a:p>
  </c:txPr>
  <c:printSettings>
    <c:headerFooter/>
    <c:pageMargins b="0.75000000000001465" l="0.70000000000000062" r="0.70000000000000062" t="0.75000000000001465" header="0.30000000000000032" footer="0.30000000000000032"/>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400"/>
              <a:t>GEDI, PLANNING, ENVIRONMENTAL &amp; LICENSING UNIT OVERVIEW</a:t>
            </a:r>
          </a:p>
          <a:p>
            <a:pPr>
              <a:defRPr lang="en-US"/>
            </a:pPr>
            <a:r>
              <a:rPr lang="en-US" sz="1400" b="1" i="0" u="none" strike="noStrike" kern="1200" baseline="0">
                <a:solidFill>
                  <a:sysClr val="windowText" lastClr="000000"/>
                </a:solidFill>
                <a:latin typeface="Arial Narrow" pitchFamily="34" charset="0"/>
                <a:ea typeface="+mn-ea"/>
                <a:cs typeface="+mn-cs"/>
              </a:rPr>
              <a:t>SDBIP 2012/2013 QUARTER 1 (JULY - SEPTEMBER 2012) PROGRESS REPORT </a:t>
            </a:r>
          </a:p>
        </c:rich>
      </c:tx>
      <c:layout>
        <c:manualLayout>
          <c:xMode val="edge"/>
          <c:yMode val="edge"/>
          <c:x val="0.18263854949165836"/>
          <c:y val="8.7145969498910701E-3"/>
        </c:manualLayout>
      </c:layout>
      <c:overlay val="0"/>
    </c:title>
    <c:autoTitleDeleted val="0"/>
    <c:plotArea>
      <c:layout>
        <c:manualLayout>
          <c:layoutTarget val="inner"/>
          <c:xMode val="edge"/>
          <c:yMode val="edge"/>
          <c:x val="0.11809949618366671"/>
          <c:y val="0.11403633369358242"/>
          <c:w val="0.88075447570332477"/>
          <c:h val="0.5946843245901452"/>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9.1954022988507376E-3"/>
                  <c:y val="0"/>
                </c:manualLayout>
              </c:layout>
              <c:dLblPos val="outEnd"/>
              <c:showLegendKey val="0"/>
              <c:showVal val="1"/>
              <c:showCatName val="0"/>
              <c:showSerName val="0"/>
              <c:showPercent val="0"/>
              <c:showBubbleSize val="0"/>
            </c:dLbl>
            <c:dLbl>
              <c:idx val="1"/>
              <c:layout>
                <c:manualLayout>
                  <c:x val="-1.4208581983518103E-2"/>
                  <c:y val="0"/>
                </c:manualLayout>
              </c:layout>
              <c:dLblPos val="outEnd"/>
              <c:showLegendKey val="0"/>
              <c:showVal val="1"/>
              <c:showCatName val="0"/>
              <c:showSerName val="0"/>
              <c:showPercent val="0"/>
              <c:showBubbleSize val="0"/>
            </c:dLbl>
            <c:dLbl>
              <c:idx val="2"/>
              <c:layout>
                <c:manualLayout>
                  <c:x val="-1.4610070292937086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Sheet5!$B$357:$B$362</c:f>
              <c:strCache>
                <c:ptCount val="6"/>
                <c:pt idx="0">
                  <c:v>TOTAL PROJECTS</c:v>
                </c:pt>
                <c:pt idx="1">
                  <c:v>NIL ACHIEVED</c:v>
                </c:pt>
                <c:pt idx="2">
                  <c:v>TARGET PARTIALLY MET</c:v>
                </c:pt>
                <c:pt idx="3">
                  <c:v>TARGET MET</c:v>
                </c:pt>
                <c:pt idx="4">
                  <c:v>TARGET EXCEEDED</c:v>
                </c:pt>
                <c:pt idx="5">
                  <c:v>NOT APPLICABLE</c:v>
                </c:pt>
              </c:strCache>
            </c:strRef>
          </c:cat>
          <c:val>
            <c:numRef>
              <c:f>Sheet5!$C$357:$C$362</c:f>
              <c:numCache>
                <c:formatCode>0%</c:formatCode>
                <c:ptCount val="6"/>
                <c:pt idx="0">
                  <c:v>1</c:v>
                </c:pt>
                <c:pt idx="1">
                  <c:v>0</c:v>
                </c:pt>
                <c:pt idx="2" formatCode="0.00%">
                  <c:v>0.57140000000000002</c:v>
                </c:pt>
                <c:pt idx="3" formatCode="0.00%">
                  <c:v>0.28570000000000001</c:v>
                </c:pt>
                <c:pt idx="4" formatCode="0.00%">
                  <c:v>0.14280000000000001</c:v>
                </c:pt>
                <c:pt idx="5">
                  <c:v>0</c:v>
                </c:pt>
              </c:numCache>
            </c:numRef>
          </c:val>
        </c:ser>
        <c:dLbls>
          <c:showLegendKey val="0"/>
          <c:showVal val="1"/>
          <c:showCatName val="0"/>
          <c:showSerName val="0"/>
          <c:showPercent val="0"/>
          <c:showBubbleSize val="0"/>
        </c:dLbls>
        <c:gapWidth val="150"/>
        <c:overlap val="-25"/>
        <c:axId val="148271616"/>
        <c:axId val="149280960"/>
      </c:barChart>
      <c:catAx>
        <c:axId val="148271616"/>
        <c:scaling>
          <c:orientation val="minMax"/>
        </c:scaling>
        <c:delete val="0"/>
        <c:axPos val="b"/>
        <c:majorTickMark val="none"/>
        <c:minorTickMark val="none"/>
        <c:tickLblPos val="nextTo"/>
        <c:txPr>
          <a:bodyPr/>
          <a:lstStyle/>
          <a:p>
            <a:pPr>
              <a:defRPr lang="en-US"/>
            </a:pPr>
            <a:endParaRPr lang="en-US"/>
          </a:p>
        </c:txPr>
        <c:crossAx val="149280960"/>
        <c:crosses val="autoZero"/>
        <c:auto val="1"/>
        <c:lblAlgn val="ctr"/>
        <c:lblOffset val="100"/>
        <c:noMultiLvlLbl val="0"/>
      </c:catAx>
      <c:valAx>
        <c:axId val="149280960"/>
        <c:scaling>
          <c:orientation val="minMax"/>
        </c:scaling>
        <c:delete val="1"/>
        <c:axPos val="l"/>
        <c:numFmt formatCode="0%" sourceLinked="1"/>
        <c:majorTickMark val="none"/>
        <c:minorTickMark val="none"/>
        <c:tickLblPos val="none"/>
        <c:crossAx val="14827161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txPr>
    <a:bodyPr/>
    <a:lstStyle/>
    <a:p>
      <a:pPr>
        <a:defRPr>
          <a:latin typeface="Arial Narrow" pitchFamily="34" charset="0"/>
        </a:defRPr>
      </a:pPr>
      <a:endParaRPr lang="en-US"/>
    </a:p>
  </c:txPr>
  <c:printSettings>
    <c:headerFooter/>
    <c:pageMargins b="0.75000000000001465" l="0.70000000000000062" r="0.70000000000000062" t="0.75000000000001465"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INTERNAL AUDIT UNIT OVERVIEW </a:t>
            </a:r>
          </a:p>
          <a:p>
            <a:pPr>
              <a:defRPr lang="en-US" sz="1400">
                <a:latin typeface="Arial Narrow" pitchFamily="34" charset="0"/>
              </a:defRPr>
            </a:pPr>
            <a:r>
              <a:rPr lang="en-US" sz="1400">
                <a:latin typeface="Arial Narrow" pitchFamily="34" charset="0"/>
              </a:rPr>
              <a:t>SDBIP 2012/2013 QUARTER 1 (JULY - SEPTEMBER 2012) PROGRESS REPORT   </a:t>
            </a:r>
          </a:p>
          <a:p>
            <a:pPr>
              <a:defRPr lang="en-US" sz="1400">
                <a:latin typeface="Arial Narrow" pitchFamily="34" charset="0"/>
              </a:defRPr>
            </a:pPr>
            <a:endParaRPr lang="en-US" sz="1400">
              <a:latin typeface="Arial Narrow" pitchFamily="34" charset="0"/>
            </a:endParaRP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4.5305365296803663E-3"/>
                  <c:y val="0"/>
                </c:manualLayout>
              </c:layout>
              <c:spPr/>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dLblPos val="outEnd"/>
              <c:showLegendKey val="0"/>
              <c:showVal val="1"/>
              <c:showCatName val="0"/>
              <c:showSerName val="0"/>
              <c:showPercent val="0"/>
              <c:showBubbleSize val="0"/>
            </c:dLbl>
            <c:dLbl>
              <c:idx val="2"/>
              <c:layout>
                <c:manualLayout>
                  <c:x val="-8.8803637396987784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Sheet5!$B$33:$B$38</c:f>
              <c:strCache>
                <c:ptCount val="6"/>
                <c:pt idx="0">
                  <c:v>TOTAL PROJECTS</c:v>
                </c:pt>
                <c:pt idx="1">
                  <c:v>NIL ACHIEVED</c:v>
                </c:pt>
                <c:pt idx="2">
                  <c:v>TARGET PARTIALLY MET</c:v>
                </c:pt>
                <c:pt idx="3">
                  <c:v>TARGET MET</c:v>
                </c:pt>
                <c:pt idx="4">
                  <c:v>TARGET EXCEEDED</c:v>
                </c:pt>
                <c:pt idx="5">
                  <c:v>NOT APPLICABLE</c:v>
                </c:pt>
              </c:strCache>
            </c:strRef>
          </c:cat>
          <c:val>
            <c:numRef>
              <c:f>Sheet5!$C$33:$C$38</c:f>
              <c:numCache>
                <c:formatCode>0.00%</c:formatCode>
                <c:ptCount val="6"/>
                <c:pt idx="0" formatCode="0%">
                  <c:v>1</c:v>
                </c:pt>
                <c:pt idx="1">
                  <c:v>6.6600000000000006E-2</c:v>
                </c:pt>
                <c:pt idx="2" formatCode="0%">
                  <c:v>0.2</c:v>
                </c:pt>
                <c:pt idx="3">
                  <c:v>6.6600000000000006E-2</c:v>
                </c:pt>
                <c:pt idx="4" formatCode="0.0%">
                  <c:v>0.13300000000000001</c:v>
                </c:pt>
                <c:pt idx="5">
                  <c:v>0.53300000000000003</c:v>
                </c:pt>
              </c:numCache>
            </c:numRef>
          </c:val>
        </c:ser>
        <c:dLbls>
          <c:showLegendKey val="0"/>
          <c:showVal val="1"/>
          <c:showCatName val="0"/>
          <c:showSerName val="0"/>
          <c:showPercent val="0"/>
          <c:showBubbleSize val="0"/>
        </c:dLbls>
        <c:gapWidth val="150"/>
        <c:overlap val="-25"/>
        <c:axId val="63063552"/>
        <c:axId val="62360384"/>
      </c:barChart>
      <c:catAx>
        <c:axId val="63063552"/>
        <c:scaling>
          <c:orientation val="minMax"/>
        </c:scaling>
        <c:delete val="0"/>
        <c:axPos val="b"/>
        <c:majorTickMark val="none"/>
        <c:minorTickMark val="none"/>
        <c:tickLblPos val="nextTo"/>
        <c:txPr>
          <a:bodyPr/>
          <a:lstStyle/>
          <a:p>
            <a:pPr>
              <a:defRPr lang="en-US"/>
            </a:pPr>
            <a:endParaRPr lang="en-US"/>
          </a:p>
        </c:txPr>
        <c:crossAx val="62360384"/>
        <c:crosses val="autoZero"/>
        <c:auto val="1"/>
        <c:lblAlgn val="ctr"/>
        <c:lblOffset val="100"/>
        <c:noMultiLvlLbl val="0"/>
      </c:catAx>
      <c:valAx>
        <c:axId val="62360384"/>
        <c:scaling>
          <c:orientation val="minMax"/>
        </c:scaling>
        <c:delete val="1"/>
        <c:axPos val="l"/>
        <c:numFmt formatCode="0%" sourceLinked="1"/>
        <c:majorTickMark val="none"/>
        <c:minorTickMark val="none"/>
        <c:tickLblPos val="none"/>
        <c:crossAx val="6306355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399" l="0.70000000000000062" r="0.70000000000000062" t="0.75000000000001399"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 OFFICE OF THE MUNICIPAL MANAGER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2"/>
              <c:layout>
                <c:manualLayout>
                  <c:x val="-8.8803637396987784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Sheet5!$B$43:$B$48</c:f>
              <c:strCache>
                <c:ptCount val="6"/>
                <c:pt idx="0">
                  <c:v>TOTAL PROJECTS</c:v>
                </c:pt>
                <c:pt idx="1">
                  <c:v>NIL ACHIEVED</c:v>
                </c:pt>
                <c:pt idx="2">
                  <c:v>TARGET PARTIALLY MET</c:v>
                </c:pt>
                <c:pt idx="3">
                  <c:v>TARGET MET</c:v>
                </c:pt>
                <c:pt idx="4">
                  <c:v>TARGET EXCEEDED</c:v>
                </c:pt>
                <c:pt idx="5">
                  <c:v>NOT APPLICABLE</c:v>
                </c:pt>
              </c:strCache>
            </c:strRef>
          </c:cat>
          <c:val>
            <c:numRef>
              <c:f>Sheet5!$C$43:$C$48</c:f>
              <c:numCache>
                <c:formatCode>0.00%</c:formatCode>
                <c:ptCount val="6"/>
                <c:pt idx="0" formatCode="0%">
                  <c:v>1</c:v>
                </c:pt>
                <c:pt idx="1">
                  <c:v>5.3999999999999999E-2</c:v>
                </c:pt>
                <c:pt idx="2">
                  <c:v>0.2432</c:v>
                </c:pt>
                <c:pt idx="3">
                  <c:v>0.43240000000000001</c:v>
                </c:pt>
                <c:pt idx="4" formatCode="0%">
                  <c:v>0</c:v>
                </c:pt>
                <c:pt idx="5">
                  <c:v>0.2702</c:v>
                </c:pt>
              </c:numCache>
            </c:numRef>
          </c:val>
        </c:ser>
        <c:dLbls>
          <c:showLegendKey val="0"/>
          <c:showVal val="1"/>
          <c:showCatName val="0"/>
          <c:showSerName val="0"/>
          <c:showPercent val="0"/>
          <c:showBubbleSize val="0"/>
        </c:dLbls>
        <c:gapWidth val="150"/>
        <c:overlap val="-25"/>
        <c:axId val="63397888"/>
        <c:axId val="62363840"/>
      </c:barChart>
      <c:catAx>
        <c:axId val="63397888"/>
        <c:scaling>
          <c:orientation val="minMax"/>
        </c:scaling>
        <c:delete val="0"/>
        <c:axPos val="b"/>
        <c:majorTickMark val="none"/>
        <c:minorTickMark val="none"/>
        <c:tickLblPos val="nextTo"/>
        <c:txPr>
          <a:bodyPr/>
          <a:lstStyle/>
          <a:p>
            <a:pPr>
              <a:defRPr lang="en-US"/>
            </a:pPr>
            <a:endParaRPr lang="en-US"/>
          </a:p>
        </c:txPr>
        <c:crossAx val="62363840"/>
        <c:crosses val="autoZero"/>
        <c:auto val="1"/>
        <c:lblAlgn val="ctr"/>
        <c:lblOffset val="100"/>
        <c:noMultiLvlLbl val="0"/>
      </c:catAx>
      <c:valAx>
        <c:axId val="62363840"/>
        <c:scaling>
          <c:orientation val="minMax"/>
        </c:scaling>
        <c:delete val="1"/>
        <c:axPos val="l"/>
        <c:numFmt formatCode="0%" sourceLinked="1"/>
        <c:majorTickMark val="none"/>
        <c:minorTickMark val="none"/>
        <c:tickLblPos val="none"/>
        <c:crossAx val="63397888"/>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4803149606301333" l="0.70866141732285126" r="0.70866141732285126" t="0.74803149606301333" header="0.31496062992127288" footer="0.31496062992127288"/>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INTERGRATED DEVELOPMENT PLAN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4208581983518103E-2"/>
                  <c:y val="0"/>
                </c:manualLayout>
              </c:layout>
              <c:dLblPos val="outEnd"/>
              <c:showLegendKey val="0"/>
              <c:showVal val="1"/>
              <c:showCatName val="0"/>
              <c:showSerName val="0"/>
              <c:showPercent val="0"/>
              <c:showBubbleSize val="0"/>
            </c:dLbl>
            <c:txPr>
              <a:bodyPr/>
              <a:lstStyle/>
              <a:p>
                <a:pPr>
                  <a:defRPr lang="en-US" sz="800"/>
                </a:pPr>
                <a:endParaRPr lang="en-US"/>
              </a:p>
            </c:txPr>
            <c:dLblPos val="outEnd"/>
            <c:showLegendKey val="0"/>
            <c:showVal val="1"/>
            <c:showCatName val="0"/>
            <c:showSerName val="0"/>
            <c:showPercent val="0"/>
            <c:showBubbleSize val="0"/>
            <c:showLeaderLines val="0"/>
          </c:dLbls>
          <c:cat>
            <c:strRef>
              <c:f>Sheet5!$B$63:$B$68</c:f>
              <c:strCache>
                <c:ptCount val="6"/>
                <c:pt idx="0">
                  <c:v>TOTAL PROJECTS</c:v>
                </c:pt>
                <c:pt idx="1">
                  <c:v>NIL ACHIEVED</c:v>
                </c:pt>
                <c:pt idx="2">
                  <c:v>TARGET PARTIALLY MET</c:v>
                </c:pt>
                <c:pt idx="3">
                  <c:v>TARGET MET</c:v>
                </c:pt>
                <c:pt idx="4">
                  <c:v>TARGET EXCEEDED</c:v>
                </c:pt>
                <c:pt idx="5">
                  <c:v>NOT APPLICABLE</c:v>
                </c:pt>
              </c:strCache>
            </c:strRef>
          </c:cat>
          <c:val>
            <c:numRef>
              <c:f>Sheet5!$C$63:$C$68</c:f>
              <c:numCache>
                <c:formatCode>0.00%</c:formatCode>
                <c:ptCount val="6"/>
                <c:pt idx="0" formatCode="0%">
                  <c:v>1</c:v>
                </c:pt>
                <c:pt idx="1">
                  <c:v>0.18179999999999999</c:v>
                </c:pt>
                <c:pt idx="2" formatCode="0%">
                  <c:v>0</c:v>
                </c:pt>
                <c:pt idx="3">
                  <c:v>0.5454</c:v>
                </c:pt>
                <c:pt idx="4" formatCode="0%">
                  <c:v>0</c:v>
                </c:pt>
                <c:pt idx="5">
                  <c:v>0.2727</c:v>
                </c:pt>
              </c:numCache>
            </c:numRef>
          </c:val>
        </c:ser>
        <c:dLbls>
          <c:showLegendKey val="0"/>
          <c:showVal val="1"/>
          <c:showCatName val="0"/>
          <c:showSerName val="0"/>
          <c:showPercent val="0"/>
          <c:showBubbleSize val="0"/>
        </c:dLbls>
        <c:gapWidth val="150"/>
        <c:overlap val="-25"/>
        <c:axId val="63828992"/>
        <c:axId val="63365120"/>
      </c:barChart>
      <c:catAx>
        <c:axId val="63828992"/>
        <c:scaling>
          <c:orientation val="minMax"/>
        </c:scaling>
        <c:delete val="0"/>
        <c:axPos val="b"/>
        <c:majorTickMark val="none"/>
        <c:minorTickMark val="none"/>
        <c:tickLblPos val="nextTo"/>
        <c:txPr>
          <a:bodyPr/>
          <a:lstStyle/>
          <a:p>
            <a:pPr>
              <a:defRPr lang="en-US"/>
            </a:pPr>
            <a:endParaRPr lang="en-US"/>
          </a:p>
        </c:txPr>
        <c:crossAx val="63365120"/>
        <c:crosses val="autoZero"/>
        <c:auto val="1"/>
        <c:lblAlgn val="ctr"/>
        <c:lblOffset val="100"/>
        <c:noMultiLvlLbl val="0"/>
      </c:catAx>
      <c:valAx>
        <c:axId val="63365120"/>
        <c:scaling>
          <c:orientation val="minMax"/>
        </c:scaling>
        <c:delete val="1"/>
        <c:axPos val="l"/>
        <c:numFmt formatCode="0%" sourceLinked="1"/>
        <c:majorTickMark val="none"/>
        <c:minorTickMark val="none"/>
        <c:tickLblPos val="none"/>
        <c:crossAx val="63828992"/>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43" l="0.70000000000000062" r="0.70000000000000062" t="0.75000000000001443"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MARKETING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3"/>
              <c:layout>
                <c:manualLayout>
                  <c:x val="-8.8803637396987784E-3"/>
                  <c:y val="0"/>
                </c:manualLayout>
              </c:layout>
              <c:dLblPos val="outEnd"/>
              <c:showLegendKey val="0"/>
              <c:showVal val="1"/>
              <c:showCatName val="0"/>
              <c:showSerName val="0"/>
              <c:showPercent val="0"/>
              <c:showBubbleSize val="0"/>
            </c:dLbl>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Sheet5!$B$73:$B$78</c:f>
              <c:strCache>
                <c:ptCount val="6"/>
                <c:pt idx="0">
                  <c:v>TOTAL PROJECTS</c:v>
                </c:pt>
                <c:pt idx="1">
                  <c:v>NIL ACHIEVED</c:v>
                </c:pt>
                <c:pt idx="2">
                  <c:v>TARGET PARTIALLY MET</c:v>
                </c:pt>
                <c:pt idx="3">
                  <c:v>TARGET MET</c:v>
                </c:pt>
                <c:pt idx="4">
                  <c:v>TARGET EXCEEDED</c:v>
                </c:pt>
                <c:pt idx="5">
                  <c:v>NOT APPLICABLE</c:v>
                </c:pt>
              </c:strCache>
            </c:strRef>
          </c:cat>
          <c:val>
            <c:numRef>
              <c:f>Sheet5!$C$73:$C$78</c:f>
              <c:numCache>
                <c:formatCode>0%</c:formatCode>
                <c:ptCount val="6"/>
                <c:pt idx="0">
                  <c:v>1</c:v>
                </c:pt>
                <c:pt idx="1">
                  <c:v>0</c:v>
                </c:pt>
                <c:pt idx="2" formatCode="0.00%">
                  <c:v>0.66659999999999997</c:v>
                </c:pt>
                <c:pt idx="3" formatCode="0.00%">
                  <c:v>0.33329999999999999</c:v>
                </c:pt>
                <c:pt idx="4">
                  <c:v>0</c:v>
                </c:pt>
                <c:pt idx="5">
                  <c:v>0</c:v>
                </c:pt>
              </c:numCache>
            </c:numRef>
          </c:val>
        </c:ser>
        <c:dLbls>
          <c:showLegendKey val="0"/>
          <c:showVal val="1"/>
          <c:showCatName val="0"/>
          <c:showSerName val="0"/>
          <c:showPercent val="0"/>
          <c:showBubbleSize val="0"/>
        </c:dLbls>
        <c:gapWidth val="150"/>
        <c:overlap val="-25"/>
        <c:axId val="63707136"/>
        <c:axId val="63367424"/>
      </c:barChart>
      <c:catAx>
        <c:axId val="63707136"/>
        <c:scaling>
          <c:orientation val="minMax"/>
        </c:scaling>
        <c:delete val="0"/>
        <c:axPos val="b"/>
        <c:majorTickMark val="none"/>
        <c:minorTickMark val="none"/>
        <c:tickLblPos val="nextTo"/>
        <c:txPr>
          <a:bodyPr/>
          <a:lstStyle/>
          <a:p>
            <a:pPr>
              <a:defRPr lang="en-US"/>
            </a:pPr>
            <a:endParaRPr lang="en-US"/>
          </a:p>
        </c:txPr>
        <c:crossAx val="63367424"/>
        <c:crosses val="autoZero"/>
        <c:auto val="1"/>
        <c:lblAlgn val="ctr"/>
        <c:lblOffset val="100"/>
        <c:noMultiLvlLbl val="0"/>
      </c:catAx>
      <c:valAx>
        <c:axId val="63367424"/>
        <c:scaling>
          <c:orientation val="minMax"/>
        </c:scaling>
        <c:delete val="1"/>
        <c:axPos val="l"/>
        <c:numFmt formatCode="0%" sourceLinked="1"/>
        <c:majorTickMark val="none"/>
        <c:minorTickMark val="none"/>
        <c:tickLblPos val="none"/>
        <c:crossAx val="63707136"/>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200"/>
            </a:pPr>
            <a:r>
              <a:rPr lang="en-US" sz="1400"/>
              <a:t>FINANCE BUSINESS UNIT OVERVIEW</a:t>
            </a:r>
          </a:p>
          <a:p>
            <a:pPr>
              <a:defRPr lang="en-US" sz="1200"/>
            </a:pPr>
            <a:r>
              <a:rPr lang="en-US" sz="1400"/>
              <a:t>SDBIP 2012/2013 QUARTER 1 (JULY - SEPTEMBER 2012) PROGRESS REPORT </a:t>
            </a:r>
          </a:p>
        </c:rich>
      </c:tx>
      <c:overlay val="0"/>
    </c:title>
    <c:autoTitleDeleted val="0"/>
    <c:plotArea>
      <c:layout>
        <c:manualLayout>
          <c:layoutTarget val="inner"/>
          <c:xMode val="edge"/>
          <c:yMode val="edge"/>
          <c:x val="7.2647093797564691E-2"/>
          <c:y val="0.14266378689704962"/>
          <c:w val="0.91074093892694052"/>
          <c:h val="0.7294377079754879"/>
        </c:manualLayout>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cat>
            <c:strRef>
              <c:f>Sheet5!$B$83:$B$88</c:f>
              <c:strCache>
                <c:ptCount val="6"/>
                <c:pt idx="0">
                  <c:v>TOTAL PROJECTS</c:v>
                </c:pt>
                <c:pt idx="1">
                  <c:v>NIL ACHIEVED</c:v>
                </c:pt>
                <c:pt idx="2">
                  <c:v>TARGET PARTIALLY MET</c:v>
                </c:pt>
                <c:pt idx="3">
                  <c:v>TARGET MET</c:v>
                </c:pt>
                <c:pt idx="4">
                  <c:v>TARGET EXCEEDED</c:v>
                </c:pt>
                <c:pt idx="5">
                  <c:v>NOT APPLICABLE</c:v>
                </c:pt>
              </c:strCache>
            </c:strRef>
          </c:cat>
          <c:val>
            <c:numRef>
              <c:f>Sheet5!$C$83:$C$88</c:f>
              <c:numCache>
                <c:formatCode>0.00%</c:formatCode>
                <c:ptCount val="6"/>
                <c:pt idx="0" formatCode="0%">
                  <c:v>1</c:v>
                </c:pt>
                <c:pt idx="1">
                  <c:v>2.0799999999999999E-2</c:v>
                </c:pt>
                <c:pt idx="2">
                  <c:v>0.2291</c:v>
                </c:pt>
                <c:pt idx="3">
                  <c:v>0.45829999999999999</c:v>
                </c:pt>
                <c:pt idx="4">
                  <c:v>2.0799999999999999E-2</c:v>
                </c:pt>
                <c:pt idx="5">
                  <c:v>0.27079999999999999</c:v>
                </c:pt>
              </c:numCache>
            </c:numRef>
          </c:val>
        </c:ser>
        <c:dLbls>
          <c:showLegendKey val="0"/>
          <c:showVal val="1"/>
          <c:showCatName val="0"/>
          <c:showSerName val="0"/>
          <c:showPercent val="0"/>
          <c:showBubbleSize val="0"/>
        </c:dLbls>
        <c:gapWidth val="150"/>
        <c:overlap val="-25"/>
        <c:axId val="64207872"/>
        <c:axId val="63370304"/>
      </c:barChart>
      <c:catAx>
        <c:axId val="64207872"/>
        <c:scaling>
          <c:orientation val="minMax"/>
        </c:scaling>
        <c:delete val="0"/>
        <c:axPos val="b"/>
        <c:majorTickMark val="none"/>
        <c:minorTickMark val="none"/>
        <c:tickLblPos val="nextTo"/>
        <c:txPr>
          <a:bodyPr/>
          <a:lstStyle/>
          <a:p>
            <a:pPr>
              <a:defRPr lang="en-US"/>
            </a:pPr>
            <a:endParaRPr lang="en-US"/>
          </a:p>
        </c:txPr>
        <c:crossAx val="63370304"/>
        <c:crosses val="autoZero"/>
        <c:auto val="1"/>
        <c:lblAlgn val="ctr"/>
        <c:lblOffset val="100"/>
        <c:noMultiLvlLbl val="0"/>
      </c:catAx>
      <c:valAx>
        <c:axId val="63370304"/>
        <c:scaling>
          <c:orientation val="minMax"/>
        </c:scaling>
        <c:delete val="1"/>
        <c:axPos val="l"/>
        <c:numFmt formatCode="0%" sourceLinked="1"/>
        <c:majorTickMark val="none"/>
        <c:minorTickMark val="none"/>
        <c:tickLblPos val="none"/>
        <c:crossAx val="64207872"/>
        <c:crosses val="autoZero"/>
        <c:crossBetween val="between"/>
      </c:valAx>
      <c:dTable>
        <c:showHorzBorder val="1"/>
        <c:showVertBorder val="1"/>
        <c:showOutline val="1"/>
        <c:showKeys val="0"/>
        <c:spPr>
          <a:ln>
            <a:solidFill>
              <a:schemeClr val="tx1"/>
            </a:solidFill>
          </a:ln>
        </c:spPr>
        <c:txPr>
          <a:bodyPr/>
          <a:lstStyle/>
          <a:p>
            <a:pPr rtl="0">
              <a:defRPr lang="en-US"/>
            </a:pPr>
            <a:endParaRPr lang="en-US"/>
          </a:p>
        </c:txPr>
      </c:dTable>
    </c:plotArea>
    <c:plotVisOnly val="1"/>
    <c:dispBlanksAs val="gap"/>
    <c:showDLblsOverMax val="0"/>
  </c:chart>
  <c:txPr>
    <a:bodyPr/>
    <a:lstStyle/>
    <a:p>
      <a:pPr>
        <a:defRPr sz="800">
          <a:latin typeface="Arial Narrow" pitchFamily="34" charset="0"/>
        </a:defRPr>
      </a:pPr>
      <a:endParaRPr lang="en-US"/>
    </a:p>
  </c:txPr>
  <c:printSettings>
    <c:headerFooter/>
    <c:pageMargins b="0.74803149606301356" l="0.70866141732285148" r="0.70866141732285148" t="0.74803149606301356" header="0.31496062992127294" footer="0.31496062992127294"/>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BUDGET &amp; TREASURY UNIT OVERVIEW</a:t>
            </a:r>
          </a:p>
          <a:p>
            <a:pPr>
              <a:defRPr lang="en-US" sz="1400">
                <a:latin typeface="Arial Narrow" pitchFamily="34" charset="0"/>
              </a:defRPr>
            </a:pPr>
            <a:r>
              <a:rPr lang="en-US" sz="1400">
                <a:latin typeface="Arial Narrow" pitchFamily="34" charset="0"/>
              </a:rPr>
              <a:t>SDBIP 2012/2013 QUARTER 1 (JULY - SEPTEMBER 2012) PROGRESS REPORT </a:t>
            </a:r>
          </a:p>
        </c:rich>
      </c:tx>
      <c:overlay val="0"/>
    </c:title>
    <c:autoTitleDeleted val="0"/>
    <c:plotArea>
      <c:layout/>
      <c:barChart>
        <c:barDir val="col"/>
        <c:grouping val="clustered"/>
        <c:varyColors val="0"/>
        <c:ser>
          <c:idx val="0"/>
          <c:order val="0"/>
          <c:tx>
            <c:v>QUARTER 1 2012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defRPr lang="en-US"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Sheet5!$B$93:$B$98</c:f>
              <c:strCache>
                <c:ptCount val="6"/>
                <c:pt idx="0">
                  <c:v>TOTAL PROJECTS</c:v>
                </c:pt>
                <c:pt idx="1">
                  <c:v>NIL ACHIEVED</c:v>
                </c:pt>
                <c:pt idx="2">
                  <c:v>TARGET PARTIALLY MET</c:v>
                </c:pt>
                <c:pt idx="3">
                  <c:v>TARGET MET</c:v>
                </c:pt>
                <c:pt idx="4">
                  <c:v>TARGET EXCEEDED</c:v>
                </c:pt>
                <c:pt idx="5">
                  <c:v>NOT APPLICABLE</c:v>
                </c:pt>
              </c:strCache>
            </c:strRef>
          </c:cat>
          <c:val>
            <c:numRef>
              <c:f>Sheet5!$C$93:$C$98</c:f>
              <c:numCache>
                <c:formatCode>0.00%</c:formatCode>
                <c:ptCount val="6"/>
                <c:pt idx="0" formatCode="0%">
                  <c:v>1</c:v>
                </c:pt>
                <c:pt idx="1">
                  <c:v>9.0899999999999995E-2</c:v>
                </c:pt>
                <c:pt idx="2">
                  <c:v>0.2727</c:v>
                </c:pt>
                <c:pt idx="3">
                  <c:v>0.18179999999999999</c:v>
                </c:pt>
                <c:pt idx="4" formatCode="0%">
                  <c:v>0</c:v>
                </c:pt>
                <c:pt idx="5">
                  <c:v>0.45450000000000002</c:v>
                </c:pt>
              </c:numCache>
            </c:numRef>
          </c:val>
        </c:ser>
        <c:dLbls>
          <c:showLegendKey val="0"/>
          <c:showVal val="1"/>
          <c:showCatName val="0"/>
          <c:showSerName val="0"/>
          <c:showPercent val="0"/>
          <c:showBubbleSize val="0"/>
        </c:dLbls>
        <c:gapWidth val="150"/>
        <c:overlap val="-25"/>
        <c:axId val="64207360"/>
        <c:axId val="63372032"/>
      </c:barChart>
      <c:catAx>
        <c:axId val="64207360"/>
        <c:scaling>
          <c:orientation val="minMax"/>
        </c:scaling>
        <c:delete val="0"/>
        <c:axPos val="b"/>
        <c:majorTickMark val="none"/>
        <c:minorTickMark val="none"/>
        <c:tickLblPos val="nextTo"/>
        <c:txPr>
          <a:bodyPr/>
          <a:lstStyle/>
          <a:p>
            <a:pPr>
              <a:defRPr lang="en-US"/>
            </a:pPr>
            <a:endParaRPr lang="en-US"/>
          </a:p>
        </c:txPr>
        <c:crossAx val="63372032"/>
        <c:crosses val="autoZero"/>
        <c:auto val="1"/>
        <c:lblAlgn val="ctr"/>
        <c:lblOffset val="100"/>
        <c:noMultiLvlLbl val="0"/>
      </c:catAx>
      <c:valAx>
        <c:axId val="63372032"/>
        <c:scaling>
          <c:orientation val="minMax"/>
        </c:scaling>
        <c:delete val="1"/>
        <c:axPos val="l"/>
        <c:numFmt formatCode="0%" sourceLinked="1"/>
        <c:majorTickMark val="none"/>
        <c:minorTickMark val="none"/>
        <c:tickLblPos val="none"/>
        <c:crossAx val="64207360"/>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276225</xdr:colOff>
      <xdr:row>1</xdr:row>
      <xdr:rowOff>342900</xdr:rowOff>
    </xdr:from>
    <xdr:to>
      <xdr:col>9</xdr:col>
      <xdr:colOff>257175</xdr:colOff>
      <xdr:row>27</xdr:row>
      <xdr:rowOff>133350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866775" y="638175"/>
          <a:ext cx="4705350" cy="4914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142875</xdr:colOff>
      <xdr:row>19</xdr:row>
      <xdr:rowOff>19049</xdr:rowOff>
    </xdr:from>
    <xdr:to>
      <xdr:col>15</xdr:col>
      <xdr:colOff>494325</xdr:colOff>
      <xdr:row>40</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19</xdr:row>
      <xdr:rowOff>0</xdr:rowOff>
    </xdr:from>
    <xdr:to>
      <xdr:col>15</xdr:col>
      <xdr:colOff>494325</xdr:colOff>
      <xdr:row>39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104775</xdr:colOff>
      <xdr:row>19</xdr:row>
      <xdr:rowOff>19050</xdr:rowOff>
    </xdr:from>
    <xdr:to>
      <xdr:col>15</xdr:col>
      <xdr:colOff>456225</xdr:colOff>
      <xdr:row>39</xdr:row>
      <xdr:rowOff>200025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114300</xdr:colOff>
      <xdr:row>18</xdr:row>
      <xdr:rowOff>200025</xdr:rowOff>
    </xdr:from>
    <xdr:to>
      <xdr:col>15</xdr:col>
      <xdr:colOff>465750</xdr:colOff>
      <xdr:row>39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133350</xdr:colOff>
      <xdr:row>19</xdr:row>
      <xdr:rowOff>28575</xdr:rowOff>
    </xdr:from>
    <xdr:to>
      <xdr:col>15</xdr:col>
      <xdr:colOff>484800</xdr:colOff>
      <xdr:row>40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276225</xdr:colOff>
      <xdr:row>1</xdr:row>
      <xdr:rowOff>342900</xdr:rowOff>
    </xdr:from>
    <xdr:to>
      <xdr:col>9</xdr:col>
      <xdr:colOff>257175</xdr:colOff>
      <xdr:row>27</xdr:row>
      <xdr:rowOff>133350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866775" y="381000"/>
          <a:ext cx="4705350" cy="48958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123825</xdr:colOff>
      <xdr:row>19</xdr:row>
      <xdr:rowOff>0</xdr:rowOff>
    </xdr:from>
    <xdr:to>
      <xdr:col>15</xdr:col>
      <xdr:colOff>475275</xdr:colOff>
      <xdr:row>36</xdr:row>
      <xdr:rowOff>181650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46</xdr:row>
      <xdr:rowOff>0</xdr:rowOff>
    </xdr:from>
    <xdr:to>
      <xdr:col>15</xdr:col>
      <xdr:colOff>476251</xdr:colOff>
      <xdr:row>63</xdr:row>
      <xdr:rowOff>181650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161925</xdr:colOff>
      <xdr:row>18</xdr:row>
      <xdr:rowOff>180975</xdr:rowOff>
    </xdr:from>
    <xdr:to>
      <xdr:col>15</xdr:col>
      <xdr:colOff>513375</xdr:colOff>
      <xdr:row>36</xdr:row>
      <xdr:rowOff>153075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200025</xdr:colOff>
      <xdr:row>19</xdr:row>
      <xdr:rowOff>38100</xdr:rowOff>
    </xdr:from>
    <xdr:to>
      <xdr:col>15</xdr:col>
      <xdr:colOff>457875</xdr:colOff>
      <xdr:row>40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15</xdr:row>
      <xdr:rowOff>0</xdr:rowOff>
    </xdr:from>
    <xdr:to>
      <xdr:col>8</xdr:col>
      <xdr:colOff>85725</xdr:colOff>
      <xdr:row>15</xdr:row>
      <xdr:rowOff>285750</xdr:rowOff>
    </xdr:to>
    <xdr:pic>
      <xdr:nvPicPr>
        <xdr:cNvPr id="2" name="Picture 1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448550" y="5734050"/>
          <a:ext cx="85725" cy="285750"/>
        </a:xfrm>
        <a:prstGeom prst="rect">
          <a:avLst/>
        </a:prstGeom>
        <a:noFill/>
        <a:ln w="9525">
          <a:noFill/>
          <a:miter lim="800000"/>
          <a:headEnd/>
          <a:tailEnd/>
        </a:ln>
      </xdr:spPr>
    </xdr:pic>
    <xdr:clientData/>
  </xdr:twoCellAnchor>
  <xdr:twoCellAnchor>
    <xdr:from>
      <xdr:col>8</xdr:col>
      <xdr:colOff>0</xdr:colOff>
      <xdr:row>19</xdr:row>
      <xdr:rowOff>0</xdr:rowOff>
    </xdr:from>
    <xdr:to>
      <xdr:col>8</xdr:col>
      <xdr:colOff>85725</xdr:colOff>
      <xdr:row>19</xdr:row>
      <xdr:rowOff>285750</xdr:rowOff>
    </xdr:to>
    <xdr:pic>
      <xdr:nvPicPr>
        <xdr:cNvPr id="3" name="Picture 1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448550" y="7791450"/>
          <a:ext cx="85725" cy="285750"/>
        </a:xfrm>
        <a:prstGeom prst="rect">
          <a:avLst/>
        </a:prstGeom>
        <a:noFill/>
        <a:ln w="9525">
          <a:noFill/>
          <a:miter lim="800000"/>
          <a:headEnd/>
          <a:tailEnd/>
        </a:ln>
      </xdr:spPr>
    </xdr:pic>
    <xdr:clientData/>
  </xdr:twoCellAnchor>
  <xdr:twoCellAnchor>
    <xdr:from>
      <xdr:col>8</xdr:col>
      <xdr:colOff>0</xdr:colOff>
      <xdr:row>15</xdr:row>
      <xdr:rowOff>0</xdr:rowOff>
    </xdr:from>
    <xdr:to>
      <xdr:col>8</xdr:col>
      <xdr:colOff>85725</xdr:colOff>
      <xdr:row>15</xdr:row>
      <xdr:rowOff>285750</xdr:rowOff>
    </xdr:to>
    <xdr:pic>
      <xdr:nvPicPr>
        <xdr:cNvPr id="6" name="Picture 1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76800" y="5619750"/>
          <a:ext cx="85725" cy="285750"/>
        </a:xfrm>
        <a:prstGeom prst="rect">
          <a:avLst/>
        </a:prstGeom>
        <a:noFill/>
        <a:ln w="9525">
          <a:noFill/>
          <a:miter lim="800000"/>
          <a:headEnd/>
          <a:tailEnd/>
        </a:ln>
      </xdr:spPr>
    </xdr:pic>
    <xdr:clientData/>
  </xdr:twoCellAnchor>
  <xdr:twoCellAnchor>
    <xdr:from>
      <xdr:col>8</xdr:col>
      <xdr:colOff>0</xdr:colOff>
      <xdr:row>19</xdr:row>
      <xdr:rowOff>0</xdr:rowOff>
    </xdr:from>
    <xdr:to>
      <xdr:col>8</xdr:col>
      <xdr:colOff>85725</xdr:colOff>
      <xdr:row>19</xdr:row>
      <xdr:rowOff>285750</xdr:rowOff>
    </xdr:to>
    <xdr:pic>
      <xdr:nvPicPr>
        <xdr:cNvPr id="7" name="Picture 1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76800" y="7677150"/>
          <a:ext cx="85725" cy="285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19</xdr:row>
      <xdr:rowOff>9525</xdr:rowOff>
    </xdr:from>
    <xdr:to>
      <xdr:col>7</xdr:col>
      <xdr:colOff>342900</xdr:colOff>
      <xdr:row>36</xdr:row>
      <xdr:rowOff>191175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50</xdr:row>
      <xdr:rowOff>19050</xdr:rowOff>
    </xdr:from>
    <xdr:to>
      <xdr:col>7</xdr:col>
      <xdr:colOff>371475</xdr:colOff>
      <xdr:row>67</xdr:row>
      <xdr:rowOff>200700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123825</xdr:colOff>
      <xdr:row>19</xdr:row>
      <xdr:rowOff>28575</xdr:rowOff>
    </xdr:from>
    <xdr:to>
      <xdr:col>15</xdr:col>
      <xdr:colOff>475275</xdr:colOff>
      <xdr:row>37</xdr:row>
      <xdr:rowOff>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48</xdr:row>
      <xdr:rowOff>190500</xdr:rowOff>
    </xdr:from>
    <xdr:to>
      <xdr:col>15</xdr:col>
      <xdr:colOff>408600</xdr:colOff>
      <xdr:row>65</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104775</xdr:colOff>
      <xdr:row>19</xdr:row>
      <xdr:rowOff>9525</xdr:rowOff>
    </xdr:from>
    <xdr:to>
      <xdr:col>15</xdr:col>
      <xdr:colOff>456225</xdr:colOff>
      <xdr:row>36</xdr:row>
      <xdr:rowOff>191175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276225</xdr:colOff>
      <xdr:row>1</xdr:row>
      <xdr:rowOff>342900</xdr:rowOff>
    </xdr:from>
    <xdr:to>
      <xdr:col>9</xdr:col>
      <xdr:colOff>257175</xdr:colOff>
      <xdr:row>27</xdr:row>
      <xdr:rowOff>133350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866775" y="381000"/>
          <a:ext cx="4705350" cy="489585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180975</xdr:colOff>
      <xdr:row>19</xdr:row>
      <xdr:rowOff>19050</xdr:rowOff>
    </xdr:from>
    <xdr:to>
      <xdr:col>15</xdr:col>
      <xdr:colOff>532425</xdr:colOff>
      <xdr:row>36</xdr:row>
      <xdr:rowOff>200700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171450</xdr:colOff>
      <xdr:row>48</xdr:row>
      <xdr:rowOff>200024</xdr:rowOff>
    </xdr:from>
    <xdr:to>
      <xdr:col>15</xdr:col>
      <xdr:colOff>522900</xdr:colOff>
      <xdr:row>66</xdr:row>
      <xdr:rowOff>172124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3</xdr:col>
      <xdr:colOff>142875</xdr:colOff>
      <xdr:row>28</xdr:row>
      <xdr:rowOff>180975</xdr:rowOff>
    </xdr:from>
    <xdr:to>
      <xdr:col>15</xdr:col>
      <xdr:colOff>494325</xdr:colOff>
      <xdr:row>46</xdr:row>
      <xdr:rowOff>153075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190500</xdr:colOff>
      <xdr:row>19</xdr:row>
      <xdr:rowOff>9525</xdr:rowOff>
    </xdr:from>
    <xdr:to>
      <xdr:col>15</xdr:col>
      <xdr:colOff>485775</xdr:colOff>
      <xdr:row>36</xdr:row>
      <xdr:rowOff>191175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49</xdr:row>
      <xdr:rowOff>19050</xdr:rowOff>
    </xdr:from>
    <xdr:to>
      <xdr:col>15</xdr:col>
      <xdr:colOff>513375</xdr:colOff>
      <xdr:row>66</xdr:row>
      <xdr:rowOff>200700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180975</xdr:colOff>
      <xdr:row>19</xdr:row>
      <xdr:rowOff>0</xdr:rowOff>
    </xdr:from>
    <xdr:to>
      <xdr:col>15</xdr:col>
      <xdr:colOff>457200</xdr:colOff>
      <xdr:row>36</xdr:row>
      <xdr:rowOff>181650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3</xdr:col>
      <xdr:colOff>180975</xdr:colOff>
      <xdr:row>19</xdr:row>
      <xdr:rowOff>0</xdr:rowOff>
    </xdr:from>
    <xdr:to>
      <xdr:col>15</xdr:col>
      <xdr:colOff>457200</xdr:colOff>
      <xdr:row>36</xdr:row>
      <xdr:rowOff>181650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190500</xdr:colOff>
      <xdr:row>28</xdr:row>
      <xdr:rowOff>9525</xdr:rowOff>
    </xdr:from>
    <xdr:to>
      <xdr:col>15</xdr:col>
      <xdr:colOff>466725</xdr:colOff>
      <xdr:row>45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3</xdr:col>
      <xdr:colOff>123825</xdr:colOff>
      <xdr:row>19</xdr:row>
      <xdr:rowOff>28575</xdr:rowOff>
    </xdr:from>
    <xdr:to>
      <xdr:col>15</xdr:col>
      <xdr:colOff>475275</xdr:colOff>
      <xdr:row>37</xdr:row>
      <xdr:rowOff>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1</xdr:row>
      <xdr:rowOff>342900</xdr:rowOff>
    </xdr:from>
    <xdr:to>
      <xdr:col>9</xdr:col>
      <xdr:colOff>257175</xdr:colOff>
      <xdr:row>27</xdr:row>
      <xdr:rowOff>133350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866775" y="638175"/>
          <a:ext cx="4705350" cy="4914900"/>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276225</xdr:colOff>
      <xdr:row>1</xdr:row>
      <xdr:rowOff>342900</xdr:rowOff>
    </xdr:from>
    <xdr:to>
      <xdr:col>9</xdr:col>
      <xdr:colOff>257175</xdr:colOff>
      <xdr:row>27</xdr:row>
      <xdr:rowOff>133350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866775" y="638175"/>
          <a:ext cx="4705350" cy="4914900"/>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3</xdr:col>
      <xdr:colOff>114300</xdr:colOff>
      <xdr:row>18</xdr:row>
      <xdr:rowOff>123825</xdr:rowOff>
    </xdr:from>
    <xdr:to>
      <xdr:col>15</xdr:col>
      <xdr:colOff>465750</xdr:colOff>
      <xdr:row>36</xdr:row>
      <xdr:rowOff>95925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3</xdr:col>
      <xdr:colOff>104775</xdr:colOff>
      <xdr:row>19</xdr:row>
      <xdr:rowOff>19050</xdr:rowOff>
    </xdr:from>
    <xdr:to>
      <xdr:col>15</xdr:col>
      <xdr:colOff>456225</xdr:colOff>
      <xdr:row>39</xdr:row>
      <xdr:rowOff>200025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3</xdr:col>
      <xdr:colOff>114300</xdr:colOff>
      <xdr:row>19</xdr:row>
      <xdr:rowOff>0</xdr:rowOff>
    </xdr:from>
    <xdr:to>
      <xdr:col>15</xdr:col>
      <xdr:colOff>465750</xdr:colOff>
      <xdr:row>39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3</xdr:col>
      <xdr:colOff>152400</xdr:colOff>
      <xdr:row>19</xdr:row>
      <xdr:rowOff>28575</xdr:rowOff>
    </xdr:from>
    <xdr:to>
      <xdr:col>15</xdr:col>
      <xdr:colOff>503850</xdr:colOff>
      <xdr:row>38</xdr:row>
      <xdr:rowOff>153075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3</xdr:col>
      <xdr:colOff>123825</xdr:colOff>
      <xdr:row>19</xdr:row>
      <xdr:rowOff>47625</xdr:rowOff>
    </xdr:from>
    <xdr:to>
      <xdr:col>16</xdr:col>
      <xdr:colOff>475275</xdr:colOff>
      <xdr:row>40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276225</xdr:colOff>
      <xdr:row>1</xdr:row>
      <xdr:rowOff>342900</xdr:rowOff>
    </xdr:from>
    <xdr:to>
      <xdr:col>9</xdr:col>
      <xdr:colOff>257175</xdr:colOff>
      <xdr:row>27</xdr:row>
      <xdr:rowOff>133350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866775" y="638175"/>
          <a:ext cx="4705350" cy="4914900"/>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3</xdr:col>
      <xdr:colOff>161925</xdr:colOff>
      <xdr:row>18</xdr:row>
      <xdr:rowOff>200025</xdr:rowOff>
    </xdr:from>
    <xdr:to>
      <xdr:col>15</xdr:col>
      <xdr:colOff>466725</xdr:colOff>
      <xdr:row>36</xdr:row>
      <xdr:rowOff>172125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3</xdr:col>
      <xdr:colOff>161925</xdr:colOff>
      <xdr:row>18</xdr:row>
      <xdr:rowOff>200025</xdr:rowOff>
    </xdr:from>
    <xdr:to>
      <xdr:col>15</xdr:col>
      <xdr:colOff>466725</xdr:colOff>
      <xdr:row>36</xdr:row>
      <xdr:rowOff>172125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3</xdr:col>
      <xdr:colOff>180975</xdr:colOff>
      <xdr:row>18</xdr:row>
      <xdr:rowOff>190500</xdr:rowOff>
    </xdr:from>
    <xdr:to>
      <xdr:col>15</xdr:col>
      <xdr:colOff>409575</xdr:colOff>
      <xdr:row>39</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18</xdr:row>
      <xdr:rowOff>9525</xdr:rowOff>
    </xdr:from>
    <xdr:to>
      <xdr:col>15</xdr:col>
      <xdr:colOff>465750</xdr:colOff>
      <xdr:row>37</xdr:row>
      <xdr:rowOff>134025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3</xdr:col>
      <xdr:colOff>180975</xdr:colOff>
      <xdr:row>18</xdr:row>
      <xdr:rowOff>190500</xdr:rowOff>
    </xdr:from>
    <xdr:to>
      <xdr:col>15</xdr:col>
      <xdr:colOff>409575</xdr:colOff>
      <xdr:row>39</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18</xdr:row>
      <xdr:rowOff>200024</xdr:rowOff>
    </xdr:from>
    <xdr:to>
      <xdr:col>15</xdr:col>
      <xdr:colOff>503850</xdr:colOff>
      <xdr:row>39</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133349</xdr:colOff>
      <xdr:row>18</xdr:row>
      <xdr:rowOff>180974</xdr:rowOff>
    </xdr:from>
    <xdr:to>
      <xdr:col>15</xdr:col>
      <xdr:colOff>418124</xdr:colOff>
      <xdr:row>39</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123825</xdr:colOff>
      <xdr:row>19</xdr:row>
      <xdr:rowOff>0</xdr:rowOff>
    </xdr:from>
    <xdr:to>
      <xdr:col>15</xdr:col>
      <xdr:colOff>475275</xdr:colOff>
      <xdr:row>39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18</xdr:row>
      <xdr:rowOff>200025</xdr:rowOff>
    </xdr:from>
    <xdr:to>
      <xdr:col>15</xdr:col>
      <xdr:colOff>446700</xdr:colOff>
      <xdr:row>39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276225</xdr:colOff>
      <xdr:row>1</xdr:row>
      <xdr:rowOff>342900</xdr:rowOff>
    </xdr:from>
    <xdr:to>
      <xdr:col>9</xdr:col>
      <xdr:colOff>257175</xdr:colOff>
      <xdr:row>27</xdr:row>
      <xdr:rowOff>133350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866775" y="638175"/>
          <a:ext cx="4705350" cy="4914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indrasenc\Local%20Settings\Temporary%20Internet%20Files\Content.Outlook\XEQEK586\A1%20Schedule%20-%20Ver%202.3.%20%20-%2002%20December%202010%20-%2025%20April%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adeleinej\Local%20Settings\Temporary%20Internet%20Files\Content.Outlook\VLE3XZEG\COMMUNITY%20SERVICE%20PROVISION%20AND%20DELIVERY%20MANAGE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BIP%202010_2011\SDBIP%20Master%20Template_2010_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SNMI\Desktop\DICI\EY%20Dbn-Pietermartizburg\BUDGET%202011_12%20PREPARATION\Revised%20Budget%20input%20table%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madeleinej\Local%20Settings\Temporary%20Internet%20Files\Content.Outlook\VLE3XZEG\INFRASTRUCTURE%20DEVELOPMENT,%20SERVICE%20DELIVERY%20AND%20MAINTEN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refreshError="1"/>
      <sheetData sheetId="1" refreshError="1"/>
      <sheetData sheetId="2" refreshError="1">
        <row r="15">
          <cell r="B15" t="str">
            <v>Budget Year 2011/12</v>
          </cell>
        </row>
        <row r="30">
          <cell r="B30" t="str">
            <v>Description</v>
          </cell>
        </row>
        <row r="33">
          <cell r="B33" t="str">
            <v>Ref</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UB. SAFETY, ENFORCEMENT &amp; DM"/>
      <sheetName val="REGIONAL COMM.SERVICES"/>
      <sheetName val="COMM.SERV.PROVISION"/>
      <sheetName val="Sheet2"/>
      <sheetName val="REGIONAL COMM.SERVICES-CAPITAL"/>
      <sheetName val="COMM.SERV.PROVISION-CAPITAL"/>
    </sheetNames>
    <sheetDataSet>
      <sheetData sheetId="0"/>
      <sheetData sheetId="1"/>
      <sheetData sheetId="2"/>
      <sheetData sheetId="3"/>
      <sheetData sheetId="4">
        <row r="1">
          <cell r="A1" t="str">
            <v>To manage the city finances efficiently through effective and realistic budgeting to ensure synergy between the capital and operating budget, and revenue enhancement.</v>
          </cell>
        </row>
        <row r="2">
          <cell r="A2" t="str">
            <v>To stimulate economic growth through: job creation, promotion of BBBEE, development of SMME’s, co-operatives and agricultural development.</v>
          </cell>
        </row>
        <row r="3">
          <cell r="A3" t="str">
            <v>To enhance sustainable tourism by promoting the heritage of the city, and surrounding areas.</v>
          </cell>
        </row>
        <row r="4">
          <cell r="A4" t="str">
            <v>To promote and stimulate business investment, retention and expansion.</v>
          </cell>
        </row>
        <row r="5">
          <cell r="A5" t="str">
            <v>To improve access to basic housing solutions through services, secure tenure, quality homes, and human settlements including accessibility to social facilities  such as parks, swimming pools, sporting facilities, etc</v>
          </cell>
        </row>
        <row r="6">
          <cell r="A6" t="str">
            <v>To provide access to Water, Sanitation, Electricity, Solid Waste, Roads and other related services to improve accessibility by communities and in contributing towards economic growth.</v>
          </cell>
        </row>
        <row r="7">
          <cell r="A7" t="str">
            <v>To construct new community and public facilities and maintaining existing structures.</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 cient functioning of ward committees, complying at all times with the provisions of the System Act.</v>
          </cell>
        </row>
        <row r="10">
          <cell r="A10" t="str">
            <v>To ensure alignment between National, Provincial, Local Government and public entities.</v>
          </cell>
        </row>
        <row r="11">
          <cell r="A11" t="str">
            <v>To ensure compliance with relevant legislation and to promote high standards of professionalism , economic and efficient use of resources as well as accountability and transparency in delivering public service.</v>
          </cell>
        </row>
        <row r="12">
          <cell r="A12" t="str">
            <v>To ensure effective management of land uses within the Msunduzi Municipality through the annual review of the SDF, development of land use management systems, extension of the town planning scheme and town planning controls and implementation of the envir</v>
          </cell>
        </row>
        <row r="13">
          <cell r="A13" t="str">
            <v>To build &amp; sustain a secure, integrated ICT Infrastructure to begin working towards city wide connectivity.</v>
          </cell>
        </row>
        <row r="14">
          <cell r="A14" t="str">
            <v xml:space="preserve">To create a knowledge based organization in support of effi cient and effective monitoring &amp; evaluation, decision-making, providing strategic direction and quality customer service delivery. </v>
          </cell>
        </row>
        <row r="15">
          <cell r="A15" t="str">
            <v>To ensure effective administration support and effective secretariat support services</v>
          </cell>
        </row>
        <row r="16">
          <cell r="A16" t="str">
            <v xml:space="preserve">To ensure acquisition, maintenance, upgrades, repairs, replacement, extension and disposal of all Msunduzi Municipality’s assets including the preservation of heritage buildings. </v>
          </cell>
        </row>
        <row r="17">
          <cell r="A17" t="str">
            <v>Improve working conditions, safety and capacity of our workforce .</v>
          </cell>
        </row>
        <row r="18">
          <cell r="A18" t="str">
            <v>To ensure that all communities have access to basic community facilities and social services.</v>
          </cell>
        </row>
        <row r="19">
          <cell r="A19" t="str">
            <v>To contribute towards a safe and secure environment with special focus on children, youth, women and people with disability.</v>
          </cell>
        </row>
        <row r="20">
          <cell r="A20" t="str">
            <v>To promote and improve different disciplines of sport, art, culture and recreation to make the city a playing city.</v>
          </cell>
        </row>
        <row r="21">
          <cell r="A21" t="str">
            <v>To identify and support the number of indigent households registered on the municipal database.</v>
          </cell>
        </row>
        <row r="22">
          <cell r="A22" t="str">
            <v>To improve basic literacy of society with special focus on targeted groups including children, youth, women and people with disability.</v>
          </cell>
        </row>
        <row r="23">
          <cell r="A23" t="str">
            <v>To improve basic living conditions and health well being of society with special focus on targeted groups including children, youth, women and people with disability.</v>
          </cell>
        </row>
        <row r="24">
          <cell r="A24" t="str">
            <v>To advance and secure the reconstruction and development of the Greater Edendale Area as a gateway to and focus of the Msunduzi Municipality.</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as at 29 Mar2010"/>
      <sheetName val="official use only"/>
    </sheetNames>
    <sheetDataSet>
      <sheetData sheetId="0"/>
      <sheetData sheetId="1">
        <row r="1">
          <cell r="A1" t="str">
            <v>To manage the city finances efficiently through effective and realistic budgeting to ensure synergy between the capital and operating budget, and revenue enhancement.</v>
          </cell>
        </row>
        <row r="2">
          <cell r="A2" t="str">
            <v>To create an enabling environment for sustainable economic development and growth that will lead to sustainable job creation, promotion of BBBEE and the development of support programmes for the establishment and development of SMME’s and co-operatives.</v>
          </cell>
        </row>
        <row r="3">
          <cell r="A3" t="str">
            <v>To enhance sustainable tourism by promoting the heritage of the city, and surrounding areas.</v>
          </cell>
        </row>
        <row r="4">
          <cell r="A4" t="str">
            <v>To advance and secure the reconstruction and development of the Greater Edendale Area as a gateway to and focus of the Msunduzi Municipality.</v>
          </cell>
        </row>
        <row r="5">
          <cell r="A5" t="str">
            <v>To eradicate the housing backlogs by 2014 and to improve the living conditions by providing incremental housing solutions with access to basic services, secure tenure, quality homes, and human settlements including improving accessibility and social facil</v>
          </cell>
        </row>
        <row r="6">
          <cell r="A6" t="str">
            <v>To ensure accessibility to services by all residents and investors in a fair and equitable manner through facilitating economic development initiatives and provision of efficient and effective infrastructure services to enhance the financial sustainabilit</v>
          </cell>
        </row>
        <row r="7">
          <cell r="A7" t="str">
            <v>To ensure acquisition, maintenance, upgrades, repairs, replacement, extension and disposal of all Msunduzi Municipality’s assets including assets audit.</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efficient functioning of ward committees, complying at all times with the provisions of the system act</v>
          </cell>
        </row>
        <row r="10">
          <cell r="A10" t="str">
            <v>To strengthen relationships and cooperation with other spheres of government and parastatals to improve service delivery in accordance with the King report.</v>
          </cell>
        </row>
        <row r="11">
          <cell r="A11" t="str">
            <v>To review relevant legislation to ensure compliance with  relevant legislation  and to promote high standards of professional ethics; efficient, economic and efficient use of resources as well as accountability and transparency in delivery of public servi</v>
          </cell>
        </row>
        <row r="12">
          <cell r="A12" t="str">
            <v>To improve social health and well being of society, improving living conditions, educate public on their  responsibility and providing or coordinating  needs for people with special needs including people with terminal sickeness</v>
          </cell>
        </row>
        <row r="13">
          <cell r="A13" t="str">
            <v>To ensure effective management of land uses within the Msunduzi Municipality through the annual review of the SDF, development of land use management systems, extension of the town planning scheme and town planning controls and implementation of the envir</v>
          </cell>
        </row>
        <row r="14">
          <cell r="A14" t="str">
            <v>Improve public safety and protection of tourists,  upgrade, maintenance and protection  of Municipal building, assets and properties; upgrading of Traffic and security capacity and be able to respond proactively to disaster and emergency and improvement o</v>
          </cell>
        </row>
        <row r="15">
          <cell r="A15" t="str">
            <v>To promote and improve different disciplines of sport, art, culture and recreation to make the city a playing city.</v>
          </cell>
        </row>
        <row r="16">
          <cell r="A16" t="str">
            <v>To ensure food quality and safety in terms of the Foodstuffs, Cosmetics, and Disinfectants Act, Food Regulations and By-Laws; investigate, monitor and control communicable disease in terms of the National Health Act and improve living conditions by educat</v>
          </cell>
        </row>
        <row r="17">
          <cell r="A17" t="str">
            <v>To identify and support the number of indigent households registered on the municipal database</v>
          </cell>
        </row>
        <row r="18">
          <cell r="A18" t="str">
            <v>To improve living conditions of all targeted groups including children, youth, women and people with disability; contribute towards their employability &amp; self employability and to ensure a competent workforce to achieve job creation and economic growth</v>
          </cell>
        </row>
        <row r="19">
          <cell r="A19" t="str">
            <v>Develop a communications strategy for the city by building &amp; sustaining a secure, integrated ICT Infrastructure to beginning to work towards city wide connectivity.</v>
          </cell>
        </row>
        <row r="20">
          <cell r="A20" t="str">
            <v>To create a knowledge based organization in support of efficient and effective monitoring &amp; evaluation, decision-making, providing strategic direction and quality customer service delivery.</v>
          </cell>
        </row>
        <row r="22">
          <cell r="A22" t="str">
            <v>Basic Service Delivery</v>
          </cell>
        </row>
        <row r="23">
          <cell r="A23" t="str">
            <v>Local Economic Development</v>
          </cell>
        </row>
        <row r="24">
          <cell r="A24" t="str">
            <v>Institutional Development &amp; Transformation</v>
          </cell>
        </row>
        <row r="25">
          <cell r="A25" t="str">
            <v>Good Governance &amp; Public Participation</v>
          </cell>
        </row>
        <row r="26">
          <cell r="A26" t="str">
            <v>Financial Viability &amp; Management</v>
          </cell>
        </row>
        <row r="27">
          <cell r="A27" t="str">
            <v>Social Development Services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Budget 2011_12 Template"/>
      <sheetName val="Instructions"/>
      <sheetName val="IDP Outcomes (3)"/>
      <sheetName val="IDP Outcomes (2)"/>
      <sheetName val="IDP Outcomes"/>
    </sheetNames>
    <sheetDataSet>
      <sheetData sheetId="0"/>
      <sheetData sheetId="1"/>
      <sheetData sheetId="2"/>
      <sheetData sheetId="3"/>
      <sheetData sheetId="4">
        <row r="7">
          <cell r="Z7" t="str">
            <v>1. Improve the quality of basic education</v>
          </cell>
        </row>
        <row r="8">
          <cell r="Z8" t="str">
            <v>2. Improve health and life expectancy</v>
          </cell>
        </row>
        <row r="9">
          <cell r="Z9" t="str">
            <v>3. All people in South Africa protected and feel safe</v>
          </cell>
        </row>
        <row r="10">
          <cell r="Z10" t="str">
            <v>4. Decent employment through inclusive economic growth</v>
          </cell>
        </row>
        <row r="11">
          <cell r="Z11" t="str">
            <v>5. A skilled and capable workforce to support inclusive growth</v>
          </cell>
        </row>
        <row r="12">
          <cell r="Z12" t="str">
            <v>7. Vibrant, equitable and sustainable rural communities and food security</v>
          </cell>
        </row>
        <row r="13">
          <cell r="Z13" t="str">
            <v>8. Sustainable human settlements and improved quality of household life</v>
          </cell>
        </row>
        <row r="14">
          <cell r="Z14" t="str">
            <v>9. A response and, accountable, effective and efficient local government system</v>
          </cell>
        </row>
        <row r="15">
          <cell r="Z15" t="str">
            <v>10. Protection and enhancement of environmental assets and natural resources</v>
          </cell>
        </row>
        <row r="16">
          <cell r="Z16" t="str">
            <v>11. A better South Africa, a better and safer Africa and world</v>
          </cell>
        </row>
        <row r="17">
          <cell r="Z17" t="str">
            <v>12. A development-orientated public service and inclusive citizenship</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FR. PLAN, FUND, MAIN. &amp; DEV"/>
      <sheetName val="PLAN &amp; HUMAN SETTLEMENT"/>
      <sheetName val="ELEC. DISTR. MNGMNT"/>
      <sheetName val="water mngmnt"/>
      <sheetName val="WASTE MNGMNT"/>
      <sheetName val="ROADS"/>
      <sheetName val="ROADS-CAPITAL"/>
      <sheetName val="WATER-CAPITAL"/>
      <sheetName val="WASTE MNGMNT-CAPITAL"/>
      <sheetName val="INFR.PLAN.-CAPITAL"/>
      <sheetName val="ELECTRICITY-CAPITAL"/>
      <sheetName val="Sheet8"/>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Basic Service Delivery</v>
          </cell>
        </row>
        <row r="2">
          <cell r="A2" t="str">
            <v>Local Economic Development</v>
          </cell>
        </row>
        <row r="3">
          <cell r="A3" t="str">
            <v>Institutional Development &amp; Transformation</v>
          </cell>
        </row>
        <row r="4">
          <cell r="A4" t="str">
            <v>Good Governance &amp; Public Participation</v>
          </cell>
        </row>
        <row r="5">
          <cell r="A5" t="str">
            <v>Financial Viability &amp; Management</v>
          </cell>
        </row>
        <row r="6">
          <cell r="A6" t="str">
            <v>Community &amp; Social Development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SheetLayoutView="100" workbookViewId="0">
      <selection activeCell="D9" sqref="D9:M9"/>
    </sheetView>
  </sheetViews>
  <sheetFormatPr defaultRowHeight="15.75" x14ac:dyDescent="0.25"/>
  <cols>
    <col min="1" max="1" width="30.42578125" style="93" bestFit="1" customWidth="1"/>
    <col min="2" max="2" width="12.28515625" style="93" bestFit="1" customWidth="1"/>
    <col min="3" max="4" width="12.7109375" style="93" bestFit="1" customWidth="1"/>
    <col min="5" max="5" width="12.28515625" style="93" bestFit="1" customWidth="1"/>
    <col min="6" max="9" width="12.7109375" style="93" bestFit="1" customWidth="1"/>
    <col min="10" max="10" width="12.28515625" style="93" bestFit="1" customWidth="1"/>
    <col min="11" max="11" width="12.7109375" style="93" bestFit="1" customWidth="1"/>
    <col min="12" max="13" width="12.28515625" style="93" bestFit="1" customWidth="1"/>
    <col min="14" max="14" width="20.28515625" style="93" customWidth="1"/>
    <col min="15" max="16384" width="9.140625" style="93"/>
  </cols>
  <sheetData>
    <row r="1" spans="1:14" s="102" customFormat="1" x14ac:dyDescent="0.25">
      <c r="A1" s="410" t="s">
        <v>1780</v>
      </c>
      <c r="B1" s="410"/>
      <c r="C1" s="410"/>
      <c r="D1" s="410"/>
      <c r="E1" s="410"/>
      <c r="F1" s="410"/>
      <c r="G1" s="410"/>
      <c r="H1" s="410"/>
      <c r="I1" s="410"/>
      <c r="J1" s="410"/>
      <c r="K1" s="410"/>
      <c r="L1" s="410"/>
      <c r="M1" s="410"/>
      <c r="N1" s="410"/>
    </row>
    <row r="2" spans="1:14" s="102" customFormat="1" ht="15.75" customHeight="1" x14ac:dyDescent="0.25">
      <c r="A2" s="106" t="e">
        <f>desc</f>
        <v>#NAME?</v>
      </c>
      <c r="B2" s="411" t="s">
        <v>1443</v>
      </c>
      <c r="C2" s="412"/>
      <c r="D2" s="412"/>
      <c r="E2" s="412"/>
      <c r="F2" s="412"/>
      <c r="G2" s="412"/>
      <c r="H2" s="412"/>
      <c r="I2" s="412"/>
      <c r="J2" s="412"/>
      <c r="K2" s="412"/>
      <c r="L2" s="412"/>
      <c r="M2" s="412"/>
      <c r="N2" s="413"/>
    </row>
    <row r="3" spans="1:14" s="102" customFormat="1" x14ac:dyDescent="0.25">
      <c r="A3" s="105" t="s">
        <v>1444</v>
      </c>
      <c r="B3" s="104" t="s">
        <v>1445</v>
      </c>
      <c r="C3" s="104" t="s">
        <v>1446</v>
      </c>
      <c r="D3" s="104" t="s">
        <v>1447</v>
      </c>
      <c r="E3" s="104" t="s">
        <v>1448</v>
      </c>
      <c r="F3" s="104" t="s">
        <v>1449</v>
      </c>
      <c r="G3" s="104" t="s">
        <v>1450</v>
      </c>
      <c r="H3" s="104" t="s">
        <v>1451</v>
      </c>
      <c r="I3" s="104" t="s">
        <v>1452</v>
      </c>
      <c r="J3" s="104" t="s">
        <v>1453</v>
      </c>
      <c r="K3" s="104" t="s">
        <v>1454</v>
      </c>
      <c r="L3" s="104" t="s">
        <v>1455</v>
      </c>
      <c r="M3" s="104" t="s">
        <v>1456</v>
      </c>
      <c r="N3" s="103" t="e">
        <f>Head9</f>
        <v>#NAME?</v>
      </c>
    </row>
    <row r="4" spans="1:14" x14ac:dyDescent="0.25">
      <c r="A4" s="101" t="s">
        <v>1457</v>
      </c>
      <c r="B4" s="100"/>
      <c r="C4" s="100"/>
      <c r="D4" s="100"/>
      <c r="E4" s="100"/>
      <c r="F4" s="100"/>
      <c r="G4" s="100"/>
      <c r="H4" s="100"/>
      <c r="I4" s="100"/>
      <c r="J4" s="100"/>
      <c r="K4" s="100"/>
      <c r="L4" s="100"/>
      <c r="M4" s="100"/>
      <c r="N4" s="95"/>
    </row>
    <row r="5" spans="1:14" x14ac:dyDescent="0.25">
      <c r="A5" s="98" t="s">
        <v>1458</v>
      </c>
      <c r="B5" s="97">
        <v>28820083.700000003</v>
      </c>
      <c r="C5" s="97">
        <v>46112133.920000002</v>
      </c>
      <c r="D5" s="97">
        <v>51876150.659999996</v>
      </c>
      <c r="E5" s="97">
        <v>57640167.400000006</v>
      </c>
      <c r="F5" s="97">
        <v>63404184.140000001</v>
      </c>
      <c r="G5" s="97">
        <v>28820083.700000003</v>
      </c>
      <c r="H5" s="97">
        <v>46112133.920000002</v>
      </c>
      <c r="I5" s="97">
        <v>57640167.400000006</v>
      </c>
      <c r="J5" s="97">
        <v>57640167.400000006</v>
      </c>
      <c r="K5" s="97">
        <v>80696234.360000014</v>
      </c>
      <c r="L5" s="97">
        <v>28820083.700000003</v>
      </c>
      <c r="M5" s="94">
        <v>28820083.699999928</v>
      </c>
      <c r="N5" s="99">
        <v>576401674</v>
      </c>
    </row>
    <row r="6" spans="1:14" ht="31.5" x14ac:dyDescent="0.25">
      <c r="A6" s="98" t="s">
        <v>1459</v>
      </c>
      <c r="B6" s="97">
        <v>1690613.2057866668</v>
      </c>
      <c r="C6" s="97">
        <v>2704981.1292586667</v>
      </c>
      <c r="D6" s="97">
        <v>3043103.7704159999</v>
      </c>
      <c r="E6" s="97">
        <v>3381226.4115733337</v>
      </c>
      <c r="F6" s="97">
        <v>3719349.0527306665</v>
      </c>
      <c r="G6" s="97">
        <v>1690613.2057866668</v>
      </c>
      <c r="H6" s="97">
        <v>2704981.1292586667</v>
      </c>
      <c r="I6" s="97">
        <v>3381226.4115733337</v>
      </c>
      <c r="J6" s="97">
        <v>3381226.4115733337</v>
      </c>
      <c r="K6" s="97">
        <v>4733716.9762026668</v>
      </c>
      <c r="L6" s="97">
        <v>1690613.2057866668</v>
      </c>
      <c r="M6" s="94">
        <v>1690613.2057866603</v>
      </c>
      <c r="N6" s="94">
        <v>33812264.115733333</v>
      </c>
    </row>
    <row r="7" spans="1:14" ht="31.5" x14ac:dyDescent="0.25">
      <c r="A7" s="98" t="s">
        <v>1460</v>
      </c>
      <c r="B7" s="97">
        <v>70845834.950000003</v>
      </c>
      <c r="C7" s="97">
        <v>113353335.92</v>
      </c>
      <c r="D7" s="97">
        <v>127522502.91</v>
      </c>
      <c r="E7" s="97">
        <v>141691669.90000001</v>
      </c>
      <c r="F7" s="97">
        <v>155860836.89000002</v>
      </c>
      <c r="G7" s="97">
        <v>70845834.950000003</v>
      </c>
      <c r="H7" s="97">
        <v>113353335.92</v>
      </c>
      <c r="I7" s="97">
        <v>141691669.90000001</v>
      </c>
      <c r="J7" s="97">
        <v>141691669.90000001</v>
      </c>
      <c r="K7" s="97">
        <v>198368337.86000001</v>
      </c>
      <c r="L7" s="97">
        <v>70845834.950000003</v>
      </c>
      <c r="M7" s="94">
        <v>70845834.950000048</v>
      </c>
      <c r="N7" s="94">
        <v>1416916699</v>
      </c>
    </row>
    <row r="8" spans="1:14" x14ac:dyDescent="0.25">
      <c r="A8" s="98" t="s">
        <v>1461</v>
      </c>
      <c r="B8" s="97">
        <v>15867682.800000001</v>
      </c>
      <c r="C8" s="97">
        <v>25388292.48</v>
      </c>
      <c r="D8" s="97">
        <v>28561829.039999999</v>
      </c>
      <c r="E8" s="97">
        <v>31735365.600000001</v>
      </c>
      <c r="F8" s="97">
        <v>34908902.160000004</v>
      </c>
      <c r="G8" s="97">
        <v>15867682.800000001</v>
      </c>
      <c r="H8" s="97">
        <v>25388292.48</v>
      </c>
      <c r="I8" s="97">
        <v>31735365.600000001</v>
      </c>
      <c r="J8" s="97">
        <v>31735365.600000001</v>
      </c>
      <c r="K8" s="97">
        <v>44429511.840000004</v>
      </c>
      <c r="L8" s="97">
        <v>15867682.800000001</v>
      </c>
      <c r="M8" s="94">
        <v>15867682.800000012</v>
      </c>
      <c r="N8" s="94">
        <v>317353656</v>
      </c>
    </row>
    <row r="9" spans="1:14" ht="31.5" x14ac:dyDescent="0.25">
      <c r="A9" s="98" t="s">
        <v>1462</v>
      </c>
      <c r="B9" s="97">
        <v>5700000</v>
      </c>
      <c r="C9" s="97">
        <v>9120000</v>
      </c>
      <c r="D9" s="97">
        <v>10260000</v>
      </c>
      <c r="E9" s="97">
        <v>11400000</v>
      </c>
      <c r="F9" s="97">
        <v>12540000</v>
      </c>
      <c r="G9" s="97">
        <v>5700000</v>
      </c>
      <c r="H9" s="97">
        <v>9120000</v>
      </c>
      <c r="I9" s="97">
        <v>11400000</v>
      </c>
      <c r="J9" s="97">
        <v>11400000</v>
      </c>
      <c r="K9" s="97">
        <v>15960000.000000002</v>
      </c>
      <c r="L9" s="97">
        <v>5700000</v>
      </c>
      <c r="M9" s="94">
        <v>5700000</v>
      </c>
      <c r="N9" s="94">
        <v>114000000</v>
      </c>
    </row>
    <row r="10" spans="1:14" x14ac:dyDescent="0.25">
      <c r="A10" s="98" t="s">
        <v>1463</v>
      </c>
      <c r="B10" s="97">
        <v>3937610.1</v>
      </c>
      <c r="C10" s="97">
        <v>6300176.1600000001</v>
      </c>
      <c r="D10" s="97">
        <v>7087698.1799999997</v>
      </c>
      <c r="E10" s="97">
        <v>7875220.2000000002</v>
      </c>
      <c r="F10" s="97">
        <v>8662742.2200000007</v>
      </c>
      <c r="G10" s="97">
        <v>3937610.1</v>
      </c>
      <c r="H10" s="97">
        <v>6300176.1600000001</v>
      </c>
      <c r="I10" s="97">
        <v>7875220.2000000002</v>
      </c>
      <c r="J10" s="97">
        <v>7875220.2000000002</v>
      </c>
      <c r="K10" s="97">
        <v>11025308.280000001</v>
      </c>
      <c r="L10" s="97">
        <v>3937610.1</v>
      </c>
      <c r="M10" s="94">
        <v>3937610.099999994</v>
      </c>
      <c r="N10" s="94">
        <v>78752202</v>
      </c>
    </row>
    <row r="11" spans="1:14" x14ac:dyDescent="0.25">
      <c r="A11" s="98" t="s">
        <v>1464</v>
      </c>
      <c r="B11" s="97">
        <v>0</v>
      </c>
      <c r="C11" s="97">
        <v>0</v>
      </c>
      <c r="D11" s="97">
        <v>0</v>
      </c>
      <c r="E11" s="97">
        <v>0</v>
      </c>
      <c r="F11" s="97">
        <v>0</v>
      </c>
      <c r="G11" s="97">
        <v>0</v>
      </c>
      <c r="H11" s="97">
        <v>0</v>
      </c>
      <c r="I11" s="97">
        <v>0</v>
      </c>
      <c r="J11" s="97">
        <v>0</v>
      </c>
      <c r="K11" s="97">
        <v>0</v>
      </c>
      <c r="L11" s="97">
        <v>0</v>
      </c>
      <c r="M11" s="94">
        <v>0</v>
      </c>
      <c r="N11" s="94">
        <v>0</v>
      </c>
    </row>
    <row r="12" spans="1:14" x14ac:dyDescent="0.25">
      <c r="A12" s="98" t="s">
        <v>1465</v>
      </c>
      <c r="B12" s="97">
        <v>976688.60000000009</v>
      </c>
      <c r="C12" s="97">
        <v>1562701.76</v>
      </c>
      <c r="D12" s="97">
        <v>1758039.48</v>
      </c>
      <c r="E12" s="97">
        <v>1953377.2000000002</v>
      </c>
      <c r="F12" s="97">
        <v>2148714.92</v>
      </c>
      <c r="G12" s="97">
        <v>976688.60000000009</v>
      </c>
      <c r="H12" s="97">
        <v>1562701.76</v>
      </c>
      <c r="I12" s="97">
        <v>1953377.2000000002</v>
      </c>
      <c r="J12" s="97">
        <v>1953377.2000000002</v>
      </c>
      <c r="K12" s="97">
        <v>2734728.08</v>
      </c>
      <c r="L12" s="97">
        <v>976688.60000000009</v>
      </c>
      <c r="M12" s="94">
        <v>976688.60000000149</v>
      </c>
      <c r="N12" s="94">
        <v>19533772</v>
      </c>
    </row>
    <row r="13" spans="1:14" ht="31.5" x14ac:dyDescent="0.25">
      <c r="A13" s="98" t="s">
        <v>1466</v>
      </c>
      <c r="B13" s="97">
        <v>605000</v>
      </c>
      <c r="C13" s="97">
        <v>968000</v>
      </c>
      <c r="D13" s="97">
        <v>1089000</v>
      </c>
      <c r="E13" s="97">
        <v>1210000</v>
      </c>
      <c r="F13" s="97">
        <v>1331000</v>
      </c>
      <c r="G13" s="97">
        <v>605000</v>
      </c>
      <c r="H13" s="97">
        <v>968000</v>
      </c>
      <c r="I13" s="97">
        <v>1210000</v>
      </c>
      <c r="J13" s="97">
        <v>1210000</v>
      </c>
      <c r="K13" s="97">
        <v>1694000.0000000002</v>
      </c>
      <c r="L13" s="97">
        <v>605000</v>
      </c>
      <c r="M13" s="94">
        <v>605000</v>
      </c>
      <c r="N13" s="94">
        <v>12100000</v>
      </c>
    </row>
    <row r="14" spans="1:14" ht="31.5" x14ac:dyDescent="0.25">
      <c r="A14" s="98" t="s">
        <v>1467</v>
      </c>
      <c r="B14" s="97">
        <v>0</v>
      </c>
      <c r="C14" s="97">
        <v>0</v>
      </c>
      <c r="D14" s="97">
        <v>0</v>
      </c>
      <c r="E14" s="97">
        <v>0</v>
      </c>
      <c r="F14" s="97">
        <v>0</v>
      </c>
      <c r="G14" s="97">
        <v>0</v>
      </c>
      <c r="H14" s="97">
        <v>0</v>
      </c>
      <c r="I14" s="97">
        <v>0</v>
      </c>
      <c r="J14" s="97">
        <v>0</v>
      </c>
      <c r="K14" s="97">
        <v>0</v>
      </c>
      <c r="L14" s="97">
        <v>0</v>
      </c>
      <c r="M14" s="94">
        <v>0</v>
      </c>
      <c r="N14" s="94">
        <v>0</v>
      </c>
    </row>
    <row r="15" spans="1:14" x14ac:dyDescent="0.25">
      <c r="A15" s="98" t="s">
        <v>1468</v>
      </c>
      <c r="B15" s="97">
        <v>0</v>
      </c>
      <c r="C15" s="97">
        <v>0</v>
      </c>
      <c r="D15" s="97">
        <v>0</v>
      </c>
      <c r="E15" s="97">
        <v>0</v>
      </c>
      <c r="F15" s="97">
        <v>0</v>
      </c>
      <c r="G15" s="97">
        <v>0</v>
      </c>
      <c r="H15" s="97">
        <v>0</v>
      </c>
      <c r="I15" s="97">
        <v>0</v>
      </c>
      <c r="J15" s="97">
        <v>0</v>
      </c>
      <c r="K15" s="97">
        <v>0</v>
      </c>
      <c r="L15" s="97">
        <v>0</v>
      </c>
      <c r="M15" s="94">
        <v>0</v>
      </c>
      <c r="N15" s="94">
        <v>0</v>
      </c>
    </row>
    <row r="16" spans="1:14" x14ac:dyDescent="0.25">
      <c r="A16" s="98" t="s">
        <v>1469</v>
      </c>
      <c r="B16" s="97">
        <v>173728.55000000002</v>
      </c>
      <c r="C16" s="97">
        <v>277965.68</v>
      </c>
      <c r="D16" s="97">
        <v>312711.39</v>
      </c>
      <c r="E16" s="97">
        <v>347457.10000000003</v>
      </c>
      <c r="F16" s="97">
        <v>382202.81</v>
      </c>
      <c r="G16" s="97">
        <v>173728.55000000002</v>
      </c>
      <c r="H16" s="97">
        <v>277965.68</v>
      </c>
      <c r="I16" s="97">
        <v>347457.10000000003</v>
      </c>
      <c r="J16" s="97">
        <v>347457.10000000003</v>
      </c>
      <c r="K16" s="97">
        <v>486439.94000000006</v>
      </c>
      <c r="L16" s="97">
        <v>173728.55000000002</v>
      </c>
      <c r="M16" s="94">
        <v>173728.55000000028</v>
      </c>
      <c r="N16" s="94">
        <v>3474571</v>
      </c>
    </row>
    <row r="17" spans="1:14" x14ac:dyDescent="0.25">
      <c r="A17" s="98" t="s">
        <v>1470</v>
      </c>
      <c r="B17" s="97">
        <v>3719.3500000000004</v>
      </c>
      <c r="C17" s="97">
        <v>5950.96</v>
      </c>
      <c r="D17" s="97">
        <v>6694.83</v>
      </c>
      <c r="E17" s="97">
        <v>7438.7000000000007</v>
      </c>
      <c r="F17" s="97">
        <v>8182.57</v>
      </c>
      <c r="G17" s="97">
        <v>3719.3500000000004</v>
      </c>
      <c r="H17" s="97">
        <v>5950.96</v>
      </c>
      <c r="I17" s="97">
        <v>7438.7000000000007</v>
      </c>
      <c r="J17" s="97">
        <v>7438.7000000000007</v>
      </c>
      <c r="K17" s="97">
        <v>10414.18</v>
      </c>
      <c r="L17" s="97">
        <v>3719.3500000000004</v>
      </c>
      <c r="M17" s="94">
        <v>3719.3500000000058</v>
      </c>
      <c r="N17" s="94">
        <v>74387</v>
      </c>
    </row>
    <row r="18" spans="1:14" x14ac:dyDescent="0.25">
      <c r="A18" s="98" t="s">
        <v>1471</v>
      </c>
      <c r="B18" s="97">
        <v>19101.269960000001</v>
      </c>
      <c r="C18" s="97">
        <v>30562.031935999999</v>
      </c>
      <c r="D18" s="97">
        <v>34382.285927999998</v>
      </c>
      <c r="E18" s="97">
        <v>38202.539920000003</v>
      </c>
      <c r="F18" s="97">
        <v>42022.793912000001</v>
      </c>
      <c r="G18" s="97">
        <v>19101.269960000001</v>
      </c>
      <c r="H18" s="97">
        <v>30562.031935999999</v>
      </c>
      <c r="I18" s="97">
        <v>38202.539920000003</v>
      </c>
      <c r="J18" s="97">
        <v>38202.539920000003</v>
      </c>
      <c r="K18" s="97">
        <v>53483.555888000003</v>
      </c>
      <c r="L18" s="97">
        <v>19101.269960000001</v>
      </c>
      <c r="M18" s="94">
        <v>19101.269959999947</v>
      </c>
      <c r="N18" s="94">
        <v>382025.39919999999</v>
      </c>
    </row>
    <row r="19" spans="1:14" ht="31.5" x14ac:dyDescent="0.25">
      <c r="A19" s="98" t="s">
        <v>1472</v>
      </c>
      <c r="B19" s="97">
        <v>91301000</v>
      </c>
      <c r="C19" s="97"/>
      <c r="D19" s="97"/>
      <c r="E19" s="97">
        <v>91301000</v>
      </c>
      <c r="F19" s="97"/>
      <c r="G19" s="97"/>
      <c r="H19" s="97">
        <v>91301000</v>
      </c>
      <c r="I19" s="97"/>
      <c r="J19" s="97"/>
      <c r="K19" s="97">
        <v>91301000</v>
      </c>
      <c r="L19" s="97"/>
      <c r="M19" s="94">
        <v>0</v>
      </c>
      <c r="N19" s="94">
        <v>365204000</v>
      </c>
    </row>
    <row r="20" spans="1:14" x14ac:dyDescent="0.25">
      <c r="A20" s="98" t="s">
        <v>1473</v>
      </c>
      <c r="B20" s="97">
        <v>2489241.4356399998</v>
      </c>
      <c r="C20" s="97">
        <v>3982786.297024</v>
      </c>
      <c r="D20" s="97">
        <v>4480634.5841519991</v>
      </c>
      <c r="E20" s="97">
        <v>4978482.8712799996</v>
      </c>
      <c r="F20" s="97">
        <v>5476331.1584079992</v>
      </c>
      <c r="G20" s="97">
        <v>2489241.4356399998</v>
      </c>
      <c r="H20" s="97">
        <v>3982786.297024</v>
      </c>
      <c r="I20" s="97">
        <v>4978482.8712799996</v>
      </c>
      <c r="J20" s="97">
        <v>4978482.8712799996</v>
      </c>
      <c r="K20" s="97">
        <v>6969876.0197919998</v>
      </c>
      <c r="L20" s="97">
        <v>2489241.4356399998</v>
      </c>
      <c r="M20" s="94">
        <v>2489241.4356400073</v>
      </c>
      <c r="N20" s="94">
        <v>49784828.712799996</v>
      </c>
    </row>
    <row r="21" spans="1:14" x14ac:dyDescent="0.25">
      <c r="A21" s="98" t="s">
        <v>1474</v>
      </c>
      <c r="B21" s="97"/>
      <c r="C21" s="97"/>
      <c r="D21" s="97"/>
      <c r="E21" s="97"/>
      <c r="F21" s="97"/>
      <c r="G21" s="97"/>
      <c r="H21" s="97"/>
      <c r="I21" s="97"/>
      <c r="J21" s="97"/>
      <c r="K21" s="97"/>
      <c r="L21" s="97"/>
      <c r="M21" s="94">
        <v>0</v>
      </c>
      <c r="N21" s="94">
        <v>0</v>
      </c>
    </row>
    <row r="22" spans="1:14" ht="31.5" x14ac:dyDescent="0.25">
      <c r="A22" s="96" t="s">
        <v>3247</v>
      </c>
      <c r="B22" s="95">
        <f t="shared" ref="B22:N22" si="0">SUM(B5:B21)</f>
        <v>222430303.96138665</v>
      </c>
      <c r="C22" s="95">
        <f t="shared" si="0"/>
        <v>209806886.33821866</v>
      </c>
      <c r="D22" s="95">
        <f t="shared" si="0"/>
        <v>236032747.130496</v>
      </c>
      <c r="E22" s="95">
        <f t="shared" si="0"/>
        <v>353559607.9227733</v>
      </c>
      <c r="F22" s="95">
        <f t="shared" si="0"/>
        <v>288484468.7150507</v>
      </c>
      <c r="G22" s="95">
        <f t="shared" si="0"/>
        <v>131129303.96138665</v>
      </c>
      <c r="H22" s="95">
        <f t="shared" si="0"/>
        <v>301107886.33821869</v>
      </c>
      <c r="I22" s="95">
        <f t="shared" si="0"/>
        <v>262258607.9227733</v>
      </c>
      <c r="J22" s="95">
        <f t="shared" si="0"/>
        <v>262258607.9227733</v>
      </c>
      <c r="K22" s="95">
        <f t="shared" si="0"/>
        <v>458463051.09188265</v>
      </c>
      <c r="L22" s="95">
        <f t="shared" si="0"/>
        <v>131129303.96138665</v>
      </c>
      <c r="M22" s="95">
        <f t="shared" si="0"/>
        <v>131129303.96138665</v>
      </c>
      <c r="N22" s="95">
        <f t="shared" si="0"/>
        <v>2987790079.2277331</v>
      </c>
    </row>
    <row r="23" spans="1:14" x14ac:dyDescent="0.25">
      <c r="B23" s="94"/>
    </row>
  </sheetData>
  <mergeCells count="2">
    <mergeCell ref="A1:N1"/>
    <mergeCell ref="B2:N2"/>
  </mergeCells>
  <pageMargins left="0.70866141732283505" right="0.70866141732283505" top="0.74803149606299202" bottom="0.74803149606299202" header="0.31496062992126" footer="0.31496062992126"/>
  <pageSetup scale="60" orientation="landscape" horizontalDpi="4294967294" r:id="rId1"/>
  <headerFooter>
    <oddHeader xml:space="preserve">&amp;C
</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view="pageBreakPreview" topLeftCell="D22" zoomScaleSheetLayoutView="100" workbookViewId="0">
      <selection activeCell="F15" sqref="F15"/>
    </sheetView>
  </sheetViews>
  <sheetFormatPr defaultRowHeight="15" x14ac:dyDescent="0.25"/>
  <cols>
    <col min="1" max="3" width="0" hidden="1" customWidth="1"/>
    <col min="5" max="5" width="25.28515625" bestFit="1" customWidth="1"/>
    <col min="6" max="6" width="40.140625" bestFit="1" customWidth="1"/>
    <col min="7" max="7" width="16.7109375" bestFit="1" customWidth="1"/>
    <col min="8" max="8" width="11.28515625" bestFit="1" customWidth="1"/>
    <col min="10" max="14" width="0" hidden="1" customWidth="1"/>
  </cols>
  <sheetData>
    <row r="1" spans="1:16" ht="26.25" x14ac:dyDescent="0.4">
      <c r="A1" s="195"/>
      <c r="B1" s="195"/>
      <c r="C1" s="195"/>
      <c r="D1" s="437" t="s">
        <v>2382</v>
      </c>
      <c r="E1" s="437"/>
      <c r="F1" s="437"/>
      <c r="G1" s="437"/>
      <c r="H1" s="437"/>
      <c r="I1" s="437"/>
      <c r="J1" s="437"/>
      <c r="K1" s="437"/>
      <c r="L1" s="437"/>
      <c r="M1" s="437"/>
      <c r="N1" s="437"/>
      <c r="O1" s="437"/>
      <c r="P1" s="437"/>
    </row>
    <row r="2" spans="1:16" ht="26.25" x14ac:dyDescent="0.4">
      <c r="A2" s="195"/>
      <c r="B2" s="195"/>
      <c r="C2" s="195"/>
      <c r="D2" s="437" t="s">
        <v>2429</v>
      </c>
      <c r="E2" s="437"/>
      <c r="F2" s="437"/>
      <c r="G2" s="437"/>
      <c r="H2" s="437"/>
      <c r="I2" s="437"/>
      <c r="J2" s="437"/>
      <c r="K2" s="437"/>
      <c r="L2" s="437"/>
      <c r="M2" s="437"/>
      <c r="N2" s="437"/>
      <c r="O2" s="437"/>
      <c r="P2" s="437"/>
    </row>
    <row r="3" spans="1:16" ht="15.75" thickBot="1" x14ac:dyDescent="0.3">
      <c r="E3" s="220"/>
    </row>
    <row r="4" spans="1:16" ht="18.75" thickBot="1" x14ac:dyDescent="0.3">
      <c r="E4" s="221"/>
      <c r="F4" s="200" t="s">
        <v>2352</v>
      </c>
      <c r="G4" s="441" t="s">
        <v>2353</v>
      </c>
    </row>
    <row r="5" spans="1:16" ht="18.75" thickBot="1" x14ac:dyDescent="0.3">
      <c r="E5" s="222"/>
      <c r="F5" s="200" t="s">
        <v>2354</v>
      </c>
      <c r="G5" s="442"/>
    </row>
    <row r="6" spans="1:16" ht="18.75" thickBot="1" x14ac:dyDescent="0.3">
      <c r="E6" s="223"/>
      <c r="F6" s="203" t="s">
        <v>2355</v>
      </c>
      <c r="G6" s="442"/>
    </row>
    <row r="7" spans="1:16" ht="18.75" thickBot="1" x14ac:dyDescent="0.3">
      <c r="E7" s="224"/>
      <c r="F7" s="203" t="s">
        <v>2356</v>
      </c>
      <c r="G7" s="442"/>
    </row>
    <row r="8" spans="1:16" ht="18.75" thickBot="1" x14ac:dyDescent="0.3">
      <c r="E8" s="225"/>
      <c r="F8" s="203" t="s">
        <v>2357</v>
      </c>
      <c r="G8" s="442"/>
    </row>
    <row r="9" spans="1:16" ht="18.75" thickBot="1" x14ac:dyDescent="0.3">
      <c r="E9" s="226"/>
      <c r="F9" s="203" t="s">
        <v>2358</v>
      </c>
      <c r="G9" s="443"/>
    </row>
    <row r="11" spans="1:16" ht="18" x14ac:dyDescent="0.25">
      <c r="D11" s="208">
        <v>1</v>
      </c>
      <c r="E11" s="209" t="s">
        <v>2383</v>
      </c>
      <c r="F11" s="210"/>
    </row>
    <row r="12" spans="1:16" ht="18" x14ac:dyDescent="0.25">
      <c r="D12" s="210"/>
      <c r="E12" s="210"/>
      <c r="F12" s="210"/>
    </row>
    <row r="13" spans="1:16" ht="18" x14ac:dyDescent="0.25">
      <c r="D13" s="211">
        <v>1.1000000000000001</v>
      </c>
      <c r="E13" s="209" t="s">
        <v>2361</v>
      </c>
      <c r="F13" s="210">
        <v>69</v>
      </c>
    </row>
    <row r="14" spans="1:16" ht="18.75" x14ac:dyDescent="0.3">
      <c r="D14" s="210" t="s">
        <v>2362</v>
      </c>
      <c r="E14" s="212" t="s">
        <v>2363</v>
      </c>
      <c r="F14" s="210">
        <v>69</v>
      </c>
    </row>
    <row r="15" spans="1:16" ht="18" x14ac:dyDescent="0.25">
      <c r="D15" s="210" t="s">
        <v>2364</v>
      </c>
      <c r="E15" s="209" t="s">
        <v>2365</v>
      </c>
      <c r="F15" s="210">
        <v>0</v>
      </c>
    </row>
    <row r="16" spans="1:16" ht="18" x14ac:dyDescent="0.25">
      <c r="D16" s="210"/>
      <c r="E16" s="210"/>
      <c r="F16" s="210"/>
      <c r="M16" s="213"/>
    </row>
    <row r="17" spans="4:6" ht="18" x14ac:dyDescent="0.25">
      <c r="D17" s="211">
        <v>1.2</v>
      </c>
      <c r="E17" s="210" t="s">
        <v>2384</v>
      </c>
      <c r="F17" s="210"/>
    </row>
    <row r="39" spans="4:7" hidden="1" x14ac:dyDescent="0.25"/>
    <row r="40" spans="4:7" ht="18.75" hidden="1" x14ac:dyDescent="0.3">
      <c r="D40" s="215"/>
      <c r="E40" s="216"/>
      <c r="F40" s="218"/>
      <c r="G40" s="218"/>
    </row>
    <row r="41" spans="4:7" ht="16.5" hidden="1" x14ac:dyDescent="0.3">
      <c r="D41" s="218"/>
      <c r="E41" s="218"/>
      <c r="F41" s="218"/>
      <c r="G41" s="218"/>
    </row>
    <row r="42" spans="4:7" ht="18.75" hidden="1" x14ac:dyDescent="0.3">
      <c r="D42" s="218"/>
      <c r="E42" s="217"/>
      <c r="F42" s="217"/>
      <c r="G42" s="217"/>
    </row>
    <row r="43" spans="4:7" ht="16.5" hidden="1" x14ac:dyDescent="0.3">
      <c r="D43" s="218"/>
      <c r="E43" s="219"/>
      <c r="F43" s="219"/>
      <c r="G43" s="219"/>
    </row>
    <row r="44" spans="4:7" hidden="1" x14ac:dyDescent="0.25"/>
    <row r="68" spans="4:7" ht="18" x14ac:dyDescent="0.25">
      <c r="D68" s="215"/>
      <c r="E68" s="216"/>
      <c r="F68" s="217"/>
      <c r="G68" s="217"/>
    </row>
    <row r="69" spans="4:7" ht="18" x14ac:dyDescent="0.25">
      <c r="D69" s="217"/>
      <c r="E69" s="217"/>
      <c r="F69" s="217"/>
      <c r="G69" s="217"/>
    </row>
    <row r="70" spans="4:7" ht="18" x14ac:dyDescent="0.25">
      <c r="D70" s="217"/>
      <c r="E70" s="217"/>
      <c r="F70" s="217"/>
      <c r="G70" s="217"/>
    </row>
    <row r="71" spans="4:7" ht="15.75" x14ac:dyDescent="0.25">
      <c r="D71" s="2"/>
      <c r="E71" s="219"/>
      <c r="F71" s="219"/>
      <c r="G71" s="219"/>
    </row>
  </sheetData>
  <dataConsolidate/>
  <mergeCells count="3">
    <mergeCell ref="D1:P1"/>
    <mergeCell ref="D2:P2"/>
    <mergeCell ref="G4:G9"/>
  </mergeCells>
  <pageMargins left="0.70866141732283472" right="0.70866141732283472" top="0.74803149606299213" bottom="0.74803149606299213" header="0.31496062992125984" footer="0.31496062992125984"/>
  <pageSetup paperSize="9" scale="67" firstPageNumber="5" fitToHeight="25" orientation="portrait" r:id="rId1"/>
  <headerFooter>
    <oddFooter>Page &amp;P of &amp;N</oddFooter>
  </headerFooter>
  <rowBreaks count="1" manualBreakCount="1">
    <brk id="4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23" zoomScaleSheetLayoutView="100" workbookViewId="0">
      <selection activeCell="F49" sqref="F49"/>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2385</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ht="18.75" thickBot="1" x14ac:dyDescent="0.35">
      <c r="E4" s="199"/>
      <c r="F4" s="227" t="s">
        <v>2352</v>
      </c>
      <c r="G4" s="444" t="s">
        <v>2353</v>
      </c>
    </row>
    <row r="5" spans="1:16" ht="18.75" thickBot="1" x14ac:dyDescent="0.35">
      <c r="E5" s="201"/>
      <c r="F5" s="227" t="s">
        <v>2354</v>
      </c>
      <c r="G5" s="445"/>
    </row>
    <row r="6" spans="1:16" ht="18.75" thickBot="1" x14ac:dyDescent="0.35">
      <c r="E6" s="202"/>
      <c r="F6" s="228" t="s">
        <v>2355</v>
      </c>
      <c r="G6" s="445"/>
    </row>
    <row r="7" spans="1:16" ht="18.75" thickBot="1" x14ac:dyDescent="0.35">
      <c r="E7" s="204"/>
      <c r="F7" s="228" t="s">
        <v>2356</v>
      </c>
      <c r="G7" s="445"/>
    </row>
    <row r="8" spans="1:16" ht="18.75" thickBot="1" x14ac:dyDescent="0.35">
      <c r="E8" s="205"/>
      <c r="F8" s="228" t="s">
        <v>2357</v>
      </c>
      <c r="G8" s="445"/>
    </row>
    <row r="9" spans="1:16" ht="18.75" thickBot="1" x14ac:dyDescent="0.35">
      <c r="E9" s="206"/>
      <c r="F9" s="228" t="s">
        <v>2358</v>
      </c>
      <c r="G9" s="446"/>
    </row>
    <row r="10" spans="1:16" ht="18.75" hidden="1" customHeight="1" thickBot="1" x14ac:dyDescent="0.35">
      <c r="E10" s="207"/>
      <c r="F10" s="228" t="s">
        <v>2359</v>
      </c>
      <c r="G10" s="228"/>
    </row>
    <row r="12" spans="1:16" ht="18.75" x14ac:dyDescent="0.3">
      <c r="D12" s="208">
        <v>1</v>
      </c>
      <c r="E12" s="209" t="s">
        <v>2386</v>
      </c>
      <c r="F12" s="210"/>
      <c r="G12" s="210"/>
    </row>
    <row r="13" spans="1:16" ht="18.75" x14ac:dyDescent="0.3">
      <c r="D13" s="210"/>
      <c r="E13" s="210"/>
      <c r="F13" s="210"/>
      <c r="G13" s="210"/>
    </row>
    <row r="14" spans="1:16" ht="18.75" x14ac:dyDescent="0.3">
      <c r="D14" s="211">
        <v>1.1000000000000001</v>
      </c>
      <c r="E14" s="209" t="s">
        <v>2361</v>
      </c>
      <c r="F14" s="210">
        <v>15</v>
      </c>
      <c r="G14" s="210"/>
    </row>
    <row r="15" spans="1:16" ht="18.75" x14ac:dyDescent="0.3">
      <c r="D15" s="210" t="s">
        <v>2362</v>
      </c>
      <c r="E15" s="212" t="s">
        <v>2363</v>
      </c>
      <c r="F15" s="210">
        <v>15</v>
      </c>
      <c r="G15" s="210"/>
    </row>
    <row r="16" spans="1:16" ht="18.75" x14ac:dyDescent="0.3">
      <c r="D16" s="210" t="s">
        <v>2364</v>
      </c>
      <c r="E16" s="209" t="s">
        <v>2365</v>
      </c>
      <c r="F16" s="210">
        <v>0</v>
      </c>
      <c r="G16" s="210"/>
    </row>
    <row r="17" spans="4:13" ht="18.75" x14ac:dyDescent="0.3">
      <c r="D17" s="210"/>
      <c r="E17" s="210"/>
      <c r="F17" s="210"/>
      <c r="G17" s="210"/>
      <c r="M17" s="229"/>
    </row>
    <row r="18" spans="4:13" ht="18.75" x14ac:dyDescent="0.3">
      <c r="D18" s="211">
        <v>1.2</v>
      </c>
      <c r="E18" s="210" t="s">
        <v>2384</v>
      </c>
      <c r="F18" s="210"/>
      <c r="G18" s="210"/>
    </row>
    <row r="42" spans="4:7" ht="18.75" x14ac:dyDescent="0.3">
      <c r="D42" s="215"/>
      <c r="E42" s="216"/>
      <c r="F42" s="217"/>
      <c r="G42" s="217"/>
    </row>
    <row r="43" spans="4:7" ht="18.75" x14ac:dyDescent="0.3">
      <c r="D43" s="217"/>
      <c r="E43" s="217"/>
      <c r="F43" s="217"/>
      <c r="G43" s="217"/>
    </row>
    <row r="44" spans="4:7" ht="18.75" x14ac:dyDescent="0.3">
      <c r="D44" s="217"/>
      <c r="E44" s="217"/>
      <c r="F44" s="217"/>
      <c r="G44" s="217"/>
    </row>
    <row r="45" spans="4:7" x14ac:dyDescent="0.3">
      <c r="D45" s="218"/>
      <c r="E45" s="219"/>
      <c r="F45" s="230"/>
      <c r="G4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7" fitToHeight="25" orientation="portrait" r:id="rId1"/>
  <headerFoot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9"/>
  <sheetViews>
    <sheetView view="pageBreakPreview" topLeftCell="E24" zoomScaleSheetLayoutView="100" workbookViewId="0">
      <selection activeCell="L26" sqref="L26:L27"/>
    </sheetView>
  </sheetViews>
  <sheetFormatPr defaultRowHeight="15" x14ac:dyDescent="0.25"/>
  <cols>
    <col min="2" max="2" width="18.42578125" customWidth="1"/>
    <col min="3" max="3" width="27.5703125" customWidth="1"/>
    <col min="4" max="4" width="12.42578125" customWidth="1"/>
    <col min="7" max="7" width="12.5703125" customWidth="1"/>
    <col min="8" max="8" width="10" customWidth="1"/>
    <col min="9" max="9" width="10.140625" customWidth="1"/>
    <col min="13" max="13" width="9.7109375" customWidth="1"/>
    <col min="14" max="14" width="12.42578125" customWidth="1"/>
    <col min="15" max="16" width="10.140625" customWidth="1"/>
  </cols>
  <sheetData>
    <row r="1" spans="1:18" ht="15.75" x14ac:dyDescent="0.25">
      <c r="A1" s="447" t="s">
        <v>2</v>
      </c>
      <c r="B1" s="447"/>
      <c r="C1" s="447"/>
      <c r="D1" s="447"/>
      <c r="E1" s="13"/>
      <c r="F1" s="13"/>
    </row>
    <row r="3" spans="1:18" ht="15.75" x14ac:dyDescent="0.25">
      <c r="A3" s="447" t="s">
        <v>697</v>
      </c>
      <c r="B3" s="447"/>
      <c r="C3" s="447"/>
      <c r="D3" s="13"/>
    </row>
    <row r="5" spans="1:18" ht="24" customHeight="1" x14ac:dyDescent="0.25">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ht="15" customHeight="1" x14ac:dyDescent="0.25">
      <c r="A6" s="448"/>
      <c r="B6" s="448"/>
      <c r="C6" s="448"/>
      <c r="D6" s="448"/>
      <c r="E6" s="448"/>
      <c r="F6" s="448"/>
      <c r="G6" s="448"/>
      <c r="H6" s="448"/>
      <c r="I6" s="380" t="s">
        <v>1</v>
      </c>
      <c r="J6" s="380" t="s">
        <v>11</v>
      </c>
      <c r="K6" s="380" t="s">
        <v>12</v>
      </c>
      <c r="L6" s="448" t="s">
        <v>711</v>
      </c>
      <c r="M6" s="449" t="s">
        <v>2337</v>
      </c>
      <c r="N6" s="449"/>
      <c r="O6" s="449"/>
      <c r="P6" s="449"/>
      <c r="Q6" s="449"/>
      <c r="R6" s="449"/>
    </row>
    <row r="7" spans="1:18" ht="109.5" customHeight="1" x14ac:dyDescent="0.25">
      <c r="A7" s="448"/>
      <c r="B7" s="448"/>
      <c r="C7" s="448"/>
      <c r="D7" s="448"/>
      <c r="E7" s="448"/>
      <c r="F7" s="448"/>
      <c r="G7" s="448"/>
      <c r="H7" s="448"/>
      <c r="I7" s="380" t="s">
        <v>18</v>
      </c>
      <c r="J7" s="380" t="s">
        <v>18</v>
      </c>
      <c r="K7" s="380" t="s">
        <v>18</v>
      </c>
      <c r="L7" s="448"/>
      <c r="M7" s="381" t="s">
        <v>2334</v>
      </c>
      <c r="N7" s="381" t="s">
        <v>2335</v>
      </c>
      <c r="O7" s="381" t="s">
        <v>2330</v>
      </c>
      <c r="P7" s="381" t="s">
        <v>2331</v>
      </c>
      <c r="Q7" s="381" t="s">
        <v>2332</v>
      </c>
      <c r="R7" s="381" t="s">
        <v>2333</v>
      </c>
    </row>
    <row r="8" spans="1:18" ht="156" x14ac:dyDescent="0.25">
      <c r="A8" s="450" t="s">
        <v>1514</v>
      </c>
      <c r="B8" s="451" t="s">
        <v>1926</v>
      </c>
      <c r="C8" s="451" t="s">
        <v>1927</v>
      </c>
      <c r="D8" s="451" t="s">
        <v>1928</v>
      </c>
      <c r="E8" s="451" t="s">
        <v>25</v>
      </c>
      <c r="F8" s="451" t="s">
        <v>1929</v>
      </c>
      <c r="G8" s="451" t="s">
        <v>1930</v>
      </c>
      <c r="H8" s="451" t="s">
        <v>1931</v>
      </c>
      <c r="I8" s="384" t="s">
        <v>25</v>
      </c>
      <c r="J8" s="384" t="s">
        <v>25</v>
      </c>
      <c r="K8" s="384" t="s">
        <v>25</v>
      </c>
      <c r="L8" s="452" t="s">
        <v>49</v>
      </c>
      <c r="M8" s="63" t="s">
        <v>1932</v>
      </c>
      <c r="N8" s="389" t="s">
        <v>3199</v>
      </c>
      <c r="O8" s="389" t="s">
        <v>2342</v>
      </c>
      <c r="P8" s="329" t="s">
        <v>25</v>
      </c>
      <c r="Q8" s="329" t="s">
        <v>25</v>
      </c>
      <c r="R8" s="329" t="s">
        <v>3198</v>
      </c>
    </row>
    <row r="9" spans="1:18" ht="39" customHeight="1" x14ac:dyDescent="0.25">
      <c r="A9" s="450"/>
      <c r="B9" s="451"/>
      <c r="C9" s="451"/>
      <c r="D9" s="451"/>
      <c r="E9" s="451"/>
      <c r="F9" s="451"/>
      <c r="G9" s="451"/>
      <c r="H9" s="451"/>
      <c r="I9" s="384" t="s">
        <v>25</v>
      </c>
      <c r="J9" s="384" t="s">
        <v>25</v>
      </c>
      <c r="K9" s="384" t="s">
        <v>25</v>
      </c>
      <c r="L9" s="452"/>
      <c r="M9" s="384" t="s">
        <v>25</v>
      </c>
      <c r="N9" s="384" t="s">
        <v>25</v>
      </c>
      <c r="O9" s="384" t="s">
        <v>25</v>
      </c>
      <c r="P9" s="384" t="s">
        <v>25</v>
      </c>
      <c r="Q9" s="384" t="s">
        <v>25</v>
      </c>
      <c r="R9" s="384" t="s">
        <v>25</v>
      </c>
    </row>
    <row r="10" spans="1:18" ht="108" x14ac:dyDescent="0.25">
      <c r="A10" s="382" t="s">
        <v>1933</v>
      </c>
      <c r="B10" s="383" t="s">
        <v>1926</v>
      </c>
      <c r="C10" s="383" t="s">
        <v>1934</v>
      </c>
      <c r="D10" s="383" t="s">
        <v>1935</v>
      </c>
      <c r="E10" s="383" t="s">
        <v>25</v>
      </c>
      <c r="F10" s="383" t="s">
        <v>1936</v>
      </c>
      <c r="G10" s="383" t="s">
        <v>1937</v>
      </c>
      <c r="H10" s="383" t="s">
        <v>1938</v>
      </c>
      <c r="I10" s="384" t="s">
        <v>25</v>
      </c>
      <c r="J10" s="384" t="s">
        <v>25</v>
      </c>
      <c r="K10" s="384" t="s">
        <v>25</v>
      </c>
      <c r="L10" s="384" t="s">
        <v>49</v>
      </c>
      <c r="M10" s="384" t="s">
        <v>1939</v>
      </c>
      <c r="N10" s="280" t="s">
        <v>3200</v>
      </c>
      <c r="O10" s="280" t="s">
        <v>2342</v>
      </c>
      <c r="P10" s="280" t="s">
        <v>25</v>
      </c>
      <c r="Q10" s="303" t="s">
        <v>25</v>
      </c>
      <c r="R10" s="168" t="s">
        <v>3191</v>
      </c>
    </row>
    <row r="11" spans="1:18" ht="102" customHeight="1" x14ac:dyDescent="0.25">
      <c r="A11" s="382" t="s">
        <v>1940</v>
      </c>
      <c r="B11" s="383" t="s">
        <v>1926</v>
      </c>
      <c r="C11" s="383" t="s">
        <v>1934</v>
      </c>
      <c r="D11" s="389" t="s">
        <v>1941</v>
      </c>
      <c r="E11" s="383" t="s">
        <v>25</v>
      </c>
      <c r="F11" s="383" t="s">
        <v>937</v>
      </c>
      <c r="G11" s="383" t="s">
        <v>1942</v>
      </c>
      <c r="H11" s="383" t="s">
        <v>1943</v>
      </c>
      <c r="I11" s="384" t="s">
        <v>25</v>
      </c>
      <c r="J11" s="384" t="s">
        <v>25</v>
      </c>
      <c r="K11" s="384" t="s">
        <v>25</v>
      </c>
      <c r="L11" s="384" t="s">
        <v>49</v>
      </c>
      <c r="M11" s="384" t="s">
        <v>1944</v>
      </c>
      <c r="N11" s="280" t="s">
        <v>3192</v>
      </c>
      <c r="O11" s="280" t="s">
        <v>2340</v>
      </c>
      <c r="P11" s="280" t="s">
        <v>3193</v>
      </c>
      <c r="Q11" s="168" t="s">
        <v>3194</v>
      </c>
      <c r="R11" s="168" t="s">
        <v>3195</v>
      </c>
    </row>
    <row r="12" spans="1:18" ht="288" x14ac:dyDescent="0.25">
      <c r="A12" s="382" t="s">
        <v>1945</v>
      </c>
      <c r="B12" s="383" t="s">
        <v>1926</v>
      </c>
      <c r="C12" s="383" t="s">
        <v>1934</v>
      </c>
      <c r="D12" s="389" t="s">
        <v>1941</v>
      </c>
      <c r="E12" s="383" t="s">
        <v>25</v>
      </c>
      <c r="F12" s="383" t="s">
        <v>1946</v>
      </c>
      <c r="G12" s="383" t="s">
        <v>1947</v>
      </c>
      <c r="H12" s="383" t="s">
        <v>1948</v>
      </c>
      <c r="I12" s="384" t="s">
        <v>25</v>
      </c>
      <c r="J12" s="384" t="s">
        <v>25</v>
      </c>
      <c r="K12" s="384" t="s">
        <v>25</v>
      </c>
      <c r="L12" s="384" t="s">
        <v>49</v>
      </c>
      <c r="M12" s="384" t="s">
        <v>1949</v>
      </c>
      <c r="N12" s="280" t="s">
        <v>3192</v>
      </c>
      <c r="O12" s="280" t="s">
        <v>2340</v>
      </c>
      <c r="P12" s="280" t="s">
        <v>3193</v>
      </c>
      <c r="Q12" s="168" t="s">
        <v>3194</v>
      </c>
      <c r="R12" s="168" t="s">
        <v>3195</v>
      </c>
    </row>
    <row r="13" spans="1:18" ht="84" x14ac:dyDescent="0.25">
      <c r="A13" s="382" t="s">
        <v>1950</v>
      </c>
      <c r="B13" s="383" t="s">
        <v>81</v>
      </c>
      <c r="C13" s="383" t="s">
        <v>1951</v>
      </c>
      <c r="D13" s="383" t="s">
        <v>1952</v>
      </c>
      <c r="E13" s="383" t="s">
        <v>25</v>
      </c>
      <c r="F13" s="383" t="s">
        <v>1953</v>
      </c>
      <c r="G13" s="383" t="s">
        <v>1954</v>
      </c>
      <c r="H13" s="383" t="s">
        <v>1955</v>
      </c>
      <c r="I13" s="384" t="s">
        <v>25</v>
      </c>
      <c r="J13" s="384" t="s">
        <v>25</v>
      </c>
      <c r="K13" s="384" t="s">
        <v>25</v>
      </c>
      <c r="L13" s="384" t="s">
        <v>25</v>
      </c>
      <c r="M13" s="384" t="s">
        <v>25</v>
      </c>
      <c r="N13" s="164" t="s">
        <v>25</v>
      </c>
      <c r="O13" s="280" t="s">
        <v>2343</v>
      </c>
      <c r="P13" s="164" t="s">
        <v>25</v>
      </c>
      <c r="Q13" s="164" t="s">
        <v>25</v>
      </c>
      <c r="R13" s="164" t="s">
        <v>25</v>
      </c>
    </row>
    <row r="14" spans="1:18" ht="84" x14ac:dyDescent="0.25">
      <c r="A14" s="382" t="s">
        <v>1956</v>
      </c>
      <c r="B14" s="383" t="s">
        <v>81</v>
      </c>
      <c r="C14" s="383" t="s">
        <v>1951</v>
      </c>
      <c r="D14" s="383" t="s">
        <v>1957</v>
      </c>
      <c r="E14" s="383" t="s">
        <v>25</v>
      </c>
      <c r="F14" s="383" t="s">
        <v>1958</v>
      </c>
      <c r="G14" s="383" t="s">
        <v>1959</v>
      </c>
      <c r="H14" s="383" t="s">
        <v>1960</v>
      </c>
      <c r="I14" s="384" t="s">
        <v>25</v>
      </c>
      <c r="J14" s="384" t="s">
        <v>25</v>
      </c>
      <c r="K14" s="384" t="s">
        <v>25</v>
      </c>
      <c r="L14" s="384" t="s">
        <v>25</v>
      </c>
      <c r="M14" s="384" t="s">
        <v>25</v>
      </c>
      <c r="N14" s="164" t="s">
        <v>25</v>
      </c>
      <c r="O14" s="280" t="s">
        <v>2343</v>
      </c>
      <c r="P14" s="164" t="s">
        <v>25</v>
      </c>
      <c r="Q14" s="164" t="s">
        <v>25</v>
      </c>
      <c r="R14" s="164" t="s">
        <v>25</v>
      </c>
    </row>
    <row r="15" spans="1:18" ht="96" x14ac:dyDescent="0.25">
      <c r="A15" s="382" t="s">
        <v>1961</v>
      </c>
      <c r="B15" s="383" t="s">
        <v>1926</v>
      </c>
      <c r="C15" s="383" t="s">
        <v>1951</v>
      </c>
      <c r="D15" s="383" t="s">
        <v>1962</v>
      </c>
      <c r="E15" s="383" t="s">
        <v>25</v>
      </c>
      <c r="F15" s="383" t="s">
        <v>1963</v>
      </c>
      <c r="G15" s="383" t="s">
        <v>1964</v>
      </c>
      <c r="H15" s="383" t="s">
        <v>1965</v>
      </c>
      <c r="I15" s="384" t="s">
        <v>25</v>
      </c>
      <c r="J15" s="384" t="s">
        <v>25</v>
      </c>
      <c r="K15" s="384" t="s">
        <v>25</v>
      </c>
      <c r="L15" s="384" t="s">
        <v>25</v>
      </c>
      <c r="M15" s="384" t="s">
        <v>25</v>
      </c>
      <c r="N15" s="164" t="s">
        <v>25</v>
      </c>
      <c r="O15" s="280" t="s">
        <v>2343</v>
      </c>
      <c r="P15" s="164" t="s">
        <v>25</v>
      </c>
      <c r="Q15" s="164" t="s">
        <v>25</v>
      </c>
      <c r="R15" s="164" t="s">
        <v>25</v>
      </c>
    </row>
    <row r="16" spans="1:18" ht="99.75" customHeight="1" x14ac:dyDescent="0.25">
      <c r="A16" s="451" t="s">
        <v>1966</v>
      </c>
      <c r="B16" s="451" t="s">
        <v>1926</v>
      </c>
      <c r="C16" s="451" t="s">
        <v>1951</v>
      </c>
      <c r="D16" s="383"/>
      <c r="E16" s="451" t="s">
        <v>25</v>
      </c>
      <c r="F16" s="451" t="s">
        <v>1963</v>
      </c>
      <c r="G16" s="451" t="s">
        <v>1967</v>
      </c>
      <c r="H16" s="451" t="s">
        <v>1968</v>
      </c>
      <c r="I16" s="150">
        <v>280000</v>
      </c>
      <c r="J16" s="384" t="s">
        <v>25</v>
      </c>
      <c r="K16" s="384" t="s">
        <v>25</v>
      </c>
      <c r="L16" s="452" t="s">
        <v>22</v>
      </c>
      <c r="M16" s="384" t="s">
        <v>25</v>
      </c>
      <c r="N16" s="390" t="s">
        <v>25</v>
      </c>
      <c r="O16" s="280" t="s">
        <v>2343</v>
      </c>
      <c r="P16" s="165" t="s">
        <v>25</v>
      </c>
      <c r="Q16" s="165" t="s">
        <v>25</v>
      </c>
      <c r="R16" s="165" t="s">
        <v>25</v>
      </c>
    </row>
    <row r="17" spans="1:18" x14ac:dyDescent="0.25">
      <c r="A17" s="451"/>
      <c r="B17" s="451"/>
      <c r="C17" s="451"/>
      <c r="D17" s="385"/>
      <c r="E17" s="451"/>
      <c r="F17" s="451"/>
      <c r="G17" s="451"/>
      <c r="H17" s="451"/>
      <c r="I17" s="64" t="s">
        <v>936</v>
      </c>
      <c r="J17" s="384" t="s">
        <v>25</v>
      </c>
      <c r="K17" s="384" t="s">
        <v>25</v>
      </c>
      <c r="L17" s="453"/>
      <c r="M17" s="384" t="s">
        <v>25</v>
      </c>
      <c r="N17" s="165" t="s">
        <v>25</v>
      </c>
      <c r="O17" s="165" t="s">
        <v>25</v>
      </c>
      <c r="P17" s="165" t="s">
        <v>25</v>
      </c>
      <c r="Q17" s="165" t="s">
        <v>25</v>
      </c>
      <c r="R17" s="165" t="s">
        <v>25</v>
      </c>
    </row>
    <row r="18" spans="1:18" ht="108" x14ac:dyDescent="0.25">
      <c r="A18" s="451" t="s">
        <v>1969</v>
      </c>
      <c r="B18" s="451" t="s">
        <v>1970</v>
      </c>
      <c r="C18" s="451" t="s">
        <v>1951</v>
      </c>
      <c r="D18" s="451" t="s">
        <v>1971</v>
      </c>
      <c r="E18" s="451" t="s">
        <v>25</v>
      </c>
      <c r="F18" s="451" t="s">
        <v>1972</v>
      </c>
      <c r="G18" s="451" t="s">
        <v>1973</v>
      </c>
      <c r="H18" s="451" t="s">
        <v>1974</v>
      </c>
      <c r="I18" s="64" t="s">
        <v>25</v>
      </c>
      <c r="J18" s="384" t="s">
        <v>25</v>
      </c>
      <c r="K18" s="384" t="s">
        <v>25</v>
      </c>
      <c r="L18" s="383" t="s">
        <v>49</v>
      </c>
      <c r="M18" s="383" t="s">
        <v>1974</v>
      </c>
      <c r="N18" s="390" t="s">
        <v>3196</v>
      </c>
      <c r="O18" s="280" t="s">
        <v>2341</v>
      </c>
      <c r="P18" s="165" t="s">
        <v>25</v>
      </c>
      <c r="Q18" s="165" t="s">
        <v>25</v>
      </c>
      <c r="R18" s="168" t="s">
        <v>3197</v>
      </c>
    </row>
    <row r="19" spans="1:18" ht="24" x14ac:dyDescent="0.25">
      <c r="A19" s="451"/>
      <c r="B19" s="451"/>
      <c r="C19" s="451"/>
      <c r="D19" s="453"/>
      <c r="E19" s="453"/>
      <c r="F19" s="453"/>
      <c r="G19" s="453"/>
      <c r="H19" s="453"/>
      <c r="I19" s="64" t="s">
        <v>25</v>
      </c>
      <c r="J19" s="384" t="s">
        <v>25</v>
      </c>
      <c r="K19" s="384" t="s">
        <v>25</v>
      </c>
      <c r="L19" s="383" t="s">
        <v>49</v>
      </c>
      <c r="M19" s="384" t="s">
        <v>25</v>
      </c>
      <c r="N19" s="384" t="s">
        <v>25</v>
      </c>
      <c r="O19" s="384" t="s">
        <v>25</v>
      </c>
      <c r="P19" s="384" t="s">
        <v>25</v>
      </c>
      <c r="Q19" s="384" t="s">
        <v>25</v>
      </c>
      <c r="R19" s="384" t="s">
        <v>25</v>
      </c>
    </row>
    <row r="20" spans="1:18" ht="135" customHeight="1" x14ac:dyDescent="0.25">
      <c r="A20" s="450" t="s">
        <v>1975</v>
      </c>
      <c r="B20" s="451" t="s">
        <v>1926</v>
      </c>
      <c r="C20" s="451" t="s">
        <v>1976</v>
      </c>
      <c r="D20" s="451" t="s">
        <v>1977</v>
      </c>
      <c r="E20" s="451" t="s">
        <v>25</v>
      </c>
      <c r="F20" s="451" t="s">
        <v>935</v>
      </c>
      <c r="G20" s="451" t="s">
        <v>1978</v>
      </c>
      <c r="H20" s="451" t="s">
        <v>939</v>
      </c>
      <c r="I20" s="150">
        <v>1120000</v>
      </c>
      <c r="J20" s="384" t="s">
        <v>25</v>
      </c>
      <c r="K20" s="384" t="s">
        <v>25</v>
      </c>
      <c r="L20" s="451" t="s">
        <v>22</v>
      </c>
      <c r="M20" s="384" t="s">
        <v>1979</v>
      </c>
      <c r="N20" s="280" t="s">
        <v>3201</v>
      </c>
      <c r="O20" s="280" t="s">
        <v>2340</v>
      </c>
      <c r="P20" s="384" t="s">
        <v>3202</v>
      </c>
      <c r="Q20" s="384" t="s">
        <v>3203</v>
      </c>
      <c r="R20" s="384" t="s">
        <v>3204</v>
      </c>
    </row>
    <row r="21" spans="1:18" ht="20.25" customHeight="1" x14ac:dyDescent="0.25">
      <c r="A21" s="450"/>
      <c r="B21" s="451"/>
      <c r="C21" s="451"/>
      <c r="D21" s="451"/>
      <c r="E21" s="451"/>
      <c r="F21" s="451"/>
      <c r="G21" s="451"/>
      <c r="H21" s="451"/>
      <c r="I21" s="64" t="s">
        <v>936</v>
      </c>
      <c r="J21" s="384" t="s">
        <v>25</v>
      </c>
      <c r="K21" s="384" t="s">
        <v>25</v>
      </c>
      <c r="L21" s="451"/>
      <c r="M21" s="150">
        <v>340000</v>
      </c>
      <c r="N21" s="384" t="s">
        <v>25</v>
      </c>
      <c r="O21" s="384" t="s">
        <v>25</v>
      </c>
      <c r="P21" s="384" t="s">
        <v>25</v>
      </c>
      <c r="Q21" s="384" t="s">
        <v>25</v>
      </c>
      <c r="R21" s="384" t="s">
        <v>25</v>
      </c>
    </row>
    <row r="22" spans="1:18" ht="30" customHeight="1" x14ac:dyDescent="0.25">
      <c r="A22" s="450" t="s">
        <v>1980</v>
      </c>
      <c r="B22" s="451" t="s">
        <v>1926</v>
      </c>
      <c r="C22" s="452" t="s">
        <v>1981</v>
      </c>
      <c r="D22" s="452" t="s">
        <v>1981</v>
      </c>
      <c r="E22" s="452" t="s">
        <v>25</v>
      </c>
      <c r="F22" s="452" t="s">
        <v>1982</v>
      </c>
      <c r="G22" s="452" t="s">
        <v>1983</v>
      </c>
      <c r="H22" s="452" t="s">
        <v>1984</v>
      </c>
      <c r="I22" s="64" t="s">
        <v>25</v>
      </c>
      <c r="J22" s="384" t="s">
        <v>25</v>
      </c>
      <c r="K22" s="384" t="s">
        <v>25</v>
      </c>
      <c r="L22" s="452" t="s">
        <v>49</v>
      </c>
      <c r="M22" s="371" t="s">
        <v>25</v>
      </c>
      <c r="N22" s="384" t="s">
        <v>25</v>
      </c>
      <c r="O22" s="280" t="s">
        <v>2343</v>
      </c>
      <c r="P22" s="384" t="s">
        <v>25</v>
      </c>
      <c r="Q22" s="384" t="s">
        <v>25</v>
      </c>
      <c r="R22" s="384" t="s">
        <v>25</v>
      </c>
    </row>
    <row r="23" spans="1:18" ht="20.25" customHeight="1" x14ac:dyDescent="0.25">
      <c r="A23" s="450"/>
      <c r="B23" s="451"/>
      <c r="C23" s="453"/>
      <c r="D23" s="453"/>
      <c r="E23" s="453"/>
      <c r="F23" s="453"/>
      <c r="G23" s="453"/>
      <c r="H23" s="453"/>
      <c r="I23" s="64" t="s">
        <v>25</v>
      </c>
      <c r="J23" s="384" t="s">
        <v>25</v>
      </c>
      <c r="K23" s="384" t="s">
        <v>25</v>
      </c>
      <c r="L23" s="453"/>
      <c r="M23" s="384" t="s">
        <v>25</v>
      </c>
      <c r="N23" s="384" t="s">
        <v>25</v>
      </c>
      <c r="O23" s="384" t="s">
        <v>25</v>
      </c>
      <c r="P23" s="384" t="s">
        <v>25</v>
      </c>
      <c r="Q23" s="384" t="s">
        <v>25</v>
      </c>
      <c r="R23" s="384" t="s">
        <v>25</v>
      </c>
    </row>
    <row r="24" spans="1:18" ht="150.75" customHeight="1" x14ac:dyDescent="0.25">
      <c r="A24" s="450" t="s">
        <v>1985</v>
      </c>
      <c r="B24" s="451" t="s">
        <v>81</v>
      </c>
      <c r="C24" s="451" t="s">
        <v>938</v>
      </c>
      <c r="D24" s="451" t="s">
        <v>1986</v>
      </c>
      <c r="E24" s="451" t="s">
        <v>25</v>
      </c>
      <c r="F24" s="451" t="s">
        <v>48</v>
      </c>
      <c r="G24" s="451" t="s">
        <v>1987</v>
      </c>
      <c r="H24" s="451" t="s">
        <v>1988</v>
      </c>
      <c r="I24" s="384" t="s">
        <v>25</v>
      </c>
      <c r="J24" s="384" t="s">
        <v>25</v>
      </c>
      <c r="K24" s="384" t="s">
        <v>25</v>
      </c>
      <c r="L24" s="452" t="s">
        <v>49</v>
      </c>
      <c r="M24" s="389" t="s">
        <v>1987</v>
      </c>
      <c r="N24" s="168" t="s">
        <v>48</v>
      </c>
      <c r="O24" s="280" t="s">
        <v>2339</v>
      </c>
      <c r="P24" s="168" t="s">
        <v>3205</v>
      </c>
      <c r="Q24" s="168" t="s">
        <v>3206</v>
      </c>
      <c r="R24" s="384" t="s">
        <v>25</v>
      </c>
    </row>
    <row r="25" spans="1:18" x14ac:dyDescent="0.25">
      <c r="A25" s="450"/>
      <c r="B25" s="451"/>
      <c r="C25" s="451"/>
      <c r="D25" s="451"/>
      <c r="E25" s="451"/>
      <c r="F25" s="451"/>
      <c r="G25" s="451"/>
      <c r="H25" s="451"/>
      <c r="I25" s="384" t="s">
        <v>25</v>
      </c>
      <c r="J25" s="384" t="s">
        <v>25</v>
      </c>
      <c r="K25" s="384" t="s">
        <v>25</v>
      </c>
      <c r="L25" s="452"/>
      <c r="M25" s="384" t="s">
        <v>25</v>
      </c>
      <c r="N25" s="384" t="s">
        <v>25</v>
      </c>
      <c r="O25" s="384" t="s">
        <v>25</v>
      </c>
      <c r="P25" s="384" t="s">
        <v>25</v>
      </c>
      <c r="Q25" s="384" t="s">
        <v>25</v>
      </c>
      <c r="R25" s="384" t="s">
        <v>25</v>
      </c>
    </row>
    <row r="26" spans="1:18" ht="77.25" customHeight="1" x14ac:dyDescent="0.25">
      <c r="A26" s="456" t="s">
        <v>1989</v>
      </c>
      <c r="B26" s="454" t="s">
        <v>1926</v>
      </c>
      <c r="C26" s="454" t="s">
        <v>1927</v>
      </c>
      <c r="D26" s="454" t="s">
        <v>1928</v>
      </c>
      <c r="E26" s="454" t="s">
        <v>25</v>
      </c>
      <c r="F26" s="454" t="s">
        <v>1929</v>
      </c>
      <c r="G26" s="454" t="s">
        <v>1990</v>
      </c>
      <c r="H26" s="454" t="s">
        <v>1931</v>
      </c>
      <c r="I26" s="388" t="s">
        <v>25</v>
      </c>
      <c r="J26" s="388" t="s">
        <v>25</v>
      </c>
      <c r="K26" s="388" t="s">
        <v>25</v>
      </c>
      <c r="L26" s="457" t="s">
        <v>49</v>
      </c>
      <c r="M26" s="388" t="s">
        <v>25</v>
      </c>
      <c r="N26" s="388" t="s">
        <v>25</v>
      </c>
      <c r="O26" s="280" t="s">
        <v>2343</v>
      </c>
      <c r="P26" s="388" t="s">
        <v>25</v>
      </c>
      <c r="Q26" s="388" t="s">
        <v>25</v>
      </c>
      <c r="R26" s="388" t="s">
        <v>25</v>
      </c>
    </row>
    <row r="27" spans="1:18" ht="39" customHeight="1" x14ac:dyDescent="0.25">
      <c r="A27" s="456"/>
      <c r="B27" s="454"/>
      <c r="C27" s="454"/>
      <c r="D27" s="454"/>
      <c r="E27" s="454"/>
      <c r="F27" s="454"/>
      <c r="G27" s="454"/>
      <c r="H27" s="454"/>
      <c r="I27" s="388" t="s">
        <v>25</v>
      </c>
      <c r="J27" s="388" t="s">
        <v>25</v>
      </c>
      <c r="K27" s="388" t="s">
        <v>25</v>
      </c>
      <c r="L27" s="457"/>
      <c r="M27" s="388" t="s">
        <v>25</v>
      </c>
      <c r="N27" s="388" t="s">
        <v>25</v>
      </c>
      <c r="O27" s="388" t="s">
        <v>25</v>
      </c>
      <c r="P27" s="388" t="s">
        <v>25</v>
      </c>
      <c r="Q27" s="388" t="s">
        <v>25</v>
      </c>
      <c r="R27" s="388" t="s">
        <v>25</v>
      </c>
    </row>
    <row r="28" spans="1:18" ht="102" customHeight="1" x14ac:dyDescent="0.25">
      <c r="A28" s="387" t="s">
        <v>1991</v>
      </c>
      <c r="B28" s="386" t="s">
        <v>1926</v>
      </c>
      <c r="C28" s="386" t="s">
        <v>1934</v>
      </c>
      <c r="D28" s="454" t="s">
        <v>1992</v>
      </c>
      <c r="E28" s="386" t="s">
        <v>25</v>
      </c>
      <c r="F28" s="386" t="s">
        <v>1993</v>
      </c>
      <c r="G28" s="386" t="s">
        <v>1994</v>
      </c>
      <c r="H28" s="386" t="s">
        <v>1995</v>
      </c>
      <c r="I28" s="388" t="s">
        <v>25</v>
      </c>
      <c r="J28" s="388" t="s">
        <v>25</v>
      </c>
      <c r="K28" s="388" t="s">
        <v>25</v>
      </c>
      <c r="L28" s="388" t="s">
        <v>49</v>
      </c>
      <c r="M28" s="388" t="s">
        <v>25</v>
      </c>
      <c r="N28" s="388" t="s">
        <v>25</v>
      </c>
      <c r="O28" s="280" t="s">
        <v>2343</v>
      </c>
      <c r="P28" s="388" t="s">
        <v>25</v>
      </c>
      <c r="Q28" s="388" t="s">
        <v>25</v>
      </c>
      <c r="R28" s="388" t="s">
        <v>25</v>
      </c>
    </row>
    <row r="29" spans="1:18" s="132" customFormat="1" ht="96" x14ac:dyDescent="0.25">
      <c r="A29" s="387" t="s">
        <v>1996</v>
      </c>
      <c r="B29" s="386" t="s">
        <v>1926</v>
      </c>
      <c r="C29" s="386" t="s">
        <v>1934</v>
      </c>
      <c r="D29" s="455"/>
      <c r="E29" s="386" t="s">
        <v>25</v>
      </c>
      <c r="F29" s="386" t="s">
        <v>1946</v>
      </c>
      <c r="G29" s="386" t="s">
        <v>1997</v>
      </c>
      <c r="H29" s="386" t="s">
        <v>1998</v>
      </c>
      <c r="I29" s="384" t="s">
        <v>25</v>
      </c>
      <c r="J29" s="384" t="s">
        <v>25</v>
      </c>
      <c r="K29" s="384" t="s">
        <v>25</v>
      </c>
      <c r="L29" s="388" t="s">
        <v>49</v>
      </c>
      <c r="M29" s="388" t="s">
        <v>25</v>
      </c>
      <c r="N29" s="388" t="s">
        <v>25</v>
      </c>
      <c r="O29" s="280" t="s">
        <v>2343</v>
      </c>
      <c r="P29" s="388" t="s">
        <v>25</v>
      </c>
      <c r="Q29" s="388" t="s">
        <v>25</v>
      </c>
      <c r="R29" s="388" t="s">
        <v>25</v>
      </c>
    </row>
  </sheetData>
  <mergeCells count="76">
    <mergeCell ref="E26:E27"/>
    <mergeCell ref="F26:F27"/>
    <mergeCell ref="G26:G27"/>
    <mergeCell ref="H26:H27"/>
    <mergeCell ref="L26:L27"/>
    <mergeCell ref="D28:D29"/>
    <mergeCell ref="A26:A27"/>
    <mergeCell ref="B26:B27"/>
    <mergeCell ref="C26:C27"/>
    <mergeCell ref="D26:D27"/>
    <mergeCell ref="A22:A23"/>
    <mergeCell ref="B22:B23"/>
    <mergeCell ref="C22:C23"/>
    <mergeCell ref="D22:D23"/>
    <mergeCell ref="E22:E23"/>
    <mergeCell ref="A24:A25"/>
    <mergeCell ref="B24:B25"/>
    <mergeCell ref="C24:C25"/>
    <mergeCell ref="D24:D25"/>
    <mergeCell ref="E24:E25"/>
    <mergeCell ref="F24:F25"/>
    <mergeCell ref="L20:L21"/>
    <mergeCell ref="F22:F23"/>
    <mergeCell ref="G22:G23"/>
    <mergeCell ref="H22:H23"/>
    <mergeCell ref="L22:L23"/>
    <mergeCell ref="G24:G25"/>
    <mergeCell ref="H24:H25"/>
    <mergeCell ref="L24:L25"/>
    <mergeCell ref="H18:H19"/>
    <mergeCell ref="A20:A21"/>
    <mergeCell ref="B20:B21"/>
    <mergeCell ref="C20:C21"/>
    <mergeCell ref="D20:D21"/>
    <mergeCell ref="E20:E21"/>
    <mergeCell ref="F20:F21"/>
    <mergeCell ref="G20:G21"/>
    <mergeCell ref="H20:H21"/>
    <mergeCell ref="F18:F19"/>
    <mergeCell ref="G18:G19"/>
    <mergeCell ref="A18:A19"/>
    <mergeCell ref="B18:B19"/>
    <mergeCell ref="C18:C19"/>
    <mergeCell ref="D18:D19"/>
    <mergeCell ref="E18:E19"/>
    <mergeCell ref="A16:A17"/>
    <mergeCell ref="B16:B17"/>
    <mergeCell ref="C16:C17"/>
    <mergeCell ref="E16:E17"/>
    <mergeCell ref="F16:F17"/>
    <mergeCell ref="F8:F9"/>
    <mergeCell ref="G8:G9"/>
    <mergeCell ref="H8:H9"/>
    <mergeCell ref="L8:L9"/>
    <mergeCell ref="G16:G17"/>
    <mergeCell ref="H16:H17"/>
    <mergeCell ref="L16:L17"/>
    <mergeCell ref="A8:A9"/>
    <mergeCell ref="B8:B9"/>
    <mergeCell ref="C8:C9"/>
    <mergeCell ref="D8:D9"/>
    <mergeCell ref="E8:E9"/>
    <mergeCell ref="L6:L7"/>
    <mergeCell ref="M5:R5"/>
    <mergeCell ref="M6:R6"/>
    <mergeCell ref="E5:E7"/>
    <mergeCell ref="F5:F7"/>
    <mergeCell ref="G5:G7"/>
    <mergeCell ref="H5:H7"/>
    <mergeCell ref="I5:L5"/>
    <mergeCell ref="A1:D1"/>
    <mergeCell ref="A3:C3"/>
    <mergeCell ref="A5:A7"/>
    <mergeCell ref="B5:B7"/>
    <mergeCell ref="C5:C7"/>
    <mergeCell ref="D5:D7"/>
  </mergeCells>
  <conditionalFormatting sqref="O8">
    <cfRule type="containsText" dxfId="651" priority="61" operator="containsText" text="Nil Achieved">
      <formula>NOT(ISERROR(SEARCH("Nil Achieved",O8)))</formula>
    </cfRule>
    <cfRule type="containsText" dxfId="650" priority="60" operator="containsText" text="Target Met">
      <formula>NOT(ISERROR(SEARCH("Target Met",O8)))</formula>
    </cfRule>
    <cfRule type="containsText" dxfId="649" priority="59" operator="containsText" text="Target Partially Met">
      <formula>NOT(ISERROR(SEARCH("Target Partially Met",O8)))</formula>
    </cfRule>
    <cfRule type="containsText" dxfId="648" priority="58" operator="containsText" text="Target Exceeded">
      <formula>NOT(ISERROR(SEARCH("Target Exceeded",O8)))</formula>
    </cfRule>
    <cfRule type="containsText" dxfId="647" priority="57" operator="containsText" text="Not Applicable">
      <formula>NOT(ISERROR(SEARCH("Not Applicable",O8)))</formula>
    </cfRule>
  </conditionalFormatting>
  <conditionalFormatting sqref="O10:O16 O28:O29 O26 O24 O18 O20 O22">
    <cfRule type="containsText" dxfId="646" priority="52" operator="containsText" text="Not Applicable">
      <formula>NOT(ISERROR(SEARCH("Not Applicable",O10)))</formula>
    </cfRule>
    <cfRule type="containsText" dxfId="645" priority="53" operator="containsText" text="Target Exceeded">
      <formula>NOT(ISERROR(SEARCH("Target Exceeded",O10)))</formula>
    </cfRule>
    <cfRule type="containsText" dxfId="644" priority="54" operator="containsText" text="Target Partially Met">
      <formula>NOT(ISERROR(SEARCH("Target Partially Met",O10)))</formula>
    </cfRule>
    <cfRule type="containsText" dxfId="643" priority="55" operator="containsText" text="Target Met">
      <formula>NOT(ISERROR(SEARCH("Target Met",O10)))</formula>
    </cfRule>
    <cfRule type="containsText" dxfId="642" priority="56" operator="containsText" text="Nil Achieved">
      <formula>NOT(ISERROR(SEARCH("Nil Achieved",O10)))</formula>
    </cfRule>
  </conditionalFormatting>
  <conditionalFormatting sqref="O10 O13:O16 O28:O29 O26 O24 O18 O20 O22">
    <cfRule type="containsText" dxfId="641" priority="47" operator="containsText" text="Not Applicable">
      <formula>NOT(ISERROR(SEARCH("Not Applicable",O10)))</formula>
    </cfRule>
    <cfRule type="containsText" dxfId="640" priority="48" operator="containsText" text="Target Exceeded">
      <formula>NOT(ISERROR(SEARCH("Target Exceeded",O10)))</formula>
    </cfRule>
    <cfRule type="containsText" dxfId="639" priority="49" operator="containsText" text="Target Partially Met">
      <formula>NOT(ISERROR(SEARCH("Target Partially Met",O10)))</formula>
    </cfRule>
    <cfRule type="containsText" dxfId="638" priority="50" operator="containsText" text="Target Met">
      <formula>NOT(ISERROR(SEARCH("Target Met",O10)))</formula>
    </cfRule>
    <cfRule type="containsText" dxfId="637" priority="51" operator="containsText" text="Nil Achieved">
      <formula>NOT(ISERROR(SEARCH("Nil Achieved",O10)))</formula>
    </cfRule>
  </conditionalFormatting>
  <conditionalFormatting sqref="N8">
    <cfRule type="containsText" dxfId="636" priority="34" stopIfTrue="1" operator="containsText" text="Not Applicable">
      <formula>NOT(ISERROR(SEARCH("Not Applicable",N8)))</formula>
    </cfRule>
    <cfRule type="containsText" dxfId="635" priority="35" stopIfTrue="1" operator="containsText" text="Target Exceeded">
      <formula>NOT(ISERROR(SEARCH("Target Exceeded",N8)))</formula>
    </cfRule>
    <cfRule type="containsText" dxfId="634" priority="36" stopIfTrue="1" operator="containsText" text="Target Partially Met">
      <formula>NOT(ISERROR(SEARCH("Target Partially Met",N8)))</formula>
    </cfRule>
    <cfRule type="containsText" dxfId="633" priority="37" stopIfTrue="1" operator="containsText" text="Nil Achieved">
      <formula>NOT(ISERROR(SEARCH("Nil Achieved",N8)))</formula>
    </cfRule>
    <cfRule type="containsText" dxfId="632" priority="38" stopIfTrue="1" operator="containsText" text="Target Met">
      <formula>NOT(ISERROR(SEARCH("Target Met",N8)))</formula>
    </cfRule>
    <cfRule type="containsText" dxfId="631" priority="39" stopIfTrue="1" operator="containsText" text="Target Met">
      <formula>NOT(ISERROR(SEARCH("Target Met",N8)))</formula>
    </cfRule>
    <cfRule type="containsText" dxfId="630" priority="40" stopIfTrue="1" operator="containsText" text="Target Met">
      <formula>NOT(ISERROR(SEARCH("Target Met",N8)))</formula>
    </cfRule>
    <cfRule type="containsText" dxfId="629" priority="41" stopIfTrue="1" operator="containsText" text="Target Met">
      <formula>NOT(ISERROR(SEARCH("Target Met",N8)))</formula>
    </cfRule>
    <cfRule type="containsText" dxfId="628" priority="42" stopIfTrue="1" operator="containsText" text="Not Applicable">
      <formula>NOT(ISERROR(SEARCH("Not Applicable",N8)))</formula>
    </cfRule>
    <cfRule type="containsText" dxfId="627" priority="43" stopIfTrue="1" operator="containsText" text="Target Exceeded">
      <formula>NOT(ISERROR(SEARCH("Target Exceeded",N8)))</formula>
    </cfRule>
    <cfRule type="containsText" dxfId="626" priority="44" stopIfTrue="1" operator="containsText" text="Target Met">
      <formula>NOT(ISERROR(SEARCH("Target Met",N8)))</formula>
    </cfRule>
    <cfRule type="containsText" dxfId="625" priority="45" stopIfTrue="1" operator="containsText" text="Target Partially Met">
      <formula>NOT(ISERROR(SEARCH("Target Partially Met",N8)))</formula>
    </cfRule>
    <cfRule type="containsText" dxfId="624" priority="46" stopIfTrue="1" operator="containsText" text="Nil Achieved">
      <formula>NOT(ISERROR(SEARCH("Nil Achieved",N8)))</formula>
    </cfRule>
  </conditionalFormatting>
  <conditionalFormatting sqref="N8">
    <cfRule type="containsText" dxfId="623" priority="32" stopIfTrue="1" operator="containsText" text="Target Met">
      <formula>NOT(ISERROR(SEARCH("Target Met",N8)))</formula>
    </cfRule>
    <cfRule type="containsText" priority="33" stopIfTrue="1" operator="containsText" text="Target Met">
      <formula>NOT(ISERROR(SEARCH("Target Met",N8)))</formula>
    </cfRule>
  </conditionalFormatting>
  <conditionalFormatting sqref="N8">
    <cfRule type="expression" dxfId="622" priority="31" stopIfTrue="1">
      <formula>LEFT(N8,10)="Target Met"</formula>
    </cfRule>
  </conditionalFormatting>
  <conditionalFormatting sqref="N8">
    <cfRule type="containsText" dxfId="621" priority="24" stopIfTrue="1" operator="containsText" text="Not Applicable">
      <formula>NOT(ISERROR(SEARCH("Not Applicable",N8)))</formula>
    </cfRule>
    <cfRule type="containsText" dxfId="620" priority="25" stopIfTrue="1" operator="containsText" text="Target Exceeded">
      <formula>NOT(ISERROR(SEARCH("Target Exceeded",N8)))</formula>
    </cfRule>
    <cfRule type="containsText" dxfId="619" priority="26" stopIfTrue="1" operator="containsText" text="Nil Achieved">
      <formula>NOT(ISERROR(SEARCH("Nil Achieved",N8)))</formula>
    </cfRule>
    <cfRule type="containsText" dxfId="618" priority="27" stopIfTrue="1" operator="containsText" text="Target Partially Met">
      <formula>NOT(ISERROR(SEARCH("Target Partially Met",N8)))</formula>
    </cfRule>
    <cfRule type="containsText" dxfId="617" priority="28" stopIfTrue="1" operator="containsText" text="Target Met">
      <formula>NOT(ISERROR(SEARCH("Target Met",N8)))</formula>
    </cfRule>
    <cfRule type="containsText" dxfId="616" priority="29" stopIfTrue="1" operator="containsText" text="Target Met">
      <formula>NOT(ISERROR(SEARCH("Target Met",N8)))</formula>
    </cfRule>
    <cfRule type="containsText" priority="30" stopIfTrue="1" operator="containsText" text="Target Met">
      <formula>NOT(ISERROR(SEARCH("Target Met",N8)))</formula>
    </cfRule>
  </conditionalFormatting>
  <conditionalFormatting sqref="O8">
    <cfRule type="containsText" dxfId="615" priority="11" stopIfTrue="1" operator="containsText" text="Not Applicable">
      <formula>NOT(ISERROR(SEARCH("Not Applicable",O8)))</formula>
    </cfRule>
    <cfRule type="containsText" dxfId="614" priority="12" stopIfTrue="1" operator="containsText" text="Target Exceeded">
      <formula>NOT(ISERROR(SEARCH("Target Exceeded",O8)))</formula>
    </cfRule>
    <cfRule type="containsText" dxfId="613" priority="13" stopIfTrue="1" operator="containsText" text="Target Partially Met">
      <formula>NOT(ISERROR(SEARCH("Target Partially Met",O8)))</formula>
    </cfRule>
    <cfRule type="containsText" dxfId="612" priority="14" stopIfTrue="1" operator="containsText" text="Nil Achieved">
      <formula>NOT(ISERROR(SEARCH("Nil Achieved",O8)))</formula>
    </cfRule>
    <cfRule type="containsText" dxfId="611" priority="15" stopIfTrue="1" operator="containsText" text="Target Met">
      <formula>NOT(ISERROR(SEARCH("Target Met",O8)))</formula>
    </cfRule>
    <cfRule type="containsText" dxfId="610" priority="16" stopIfTrue="1" operator="containsText" text="Target Met">
      <formula>NOT(ISERROR(SEARCH("Target Met",O8)))</formula>
    </cfRule>
    <cfRule type="containsText" dxfId="609" priority="17" stopIfTrue="1" operator="containsText" text="Target Met">
      <formula>NOT(ISERROR(SEARCH("Target Met",O8)))</formula>
    </cfRule>
    <cfRule type="containsText" dxfId="608" priority="18" stopIfTrue="1" operator="containsText" text="Target Met">
      <formula>NOT(ISERROR(SEARCH("Target Met",O8)))</formula>
    </cfRule>
    <cfRule type="containsText" dxfId="607" priority="19" stopIfTrue="1" operator="containsText" text="Not Applicable">
      <formula>NOT(ISERROR(SEARCH("Not Applicable",O8)))</formula>
    </cfRule>
    <cfRule type="containsText" dxfId="606" priority="20" stopIfTrue="1" operator="containsText" text="Target Exceeded">
      <formula>NOT(ISERROR(SEARCH("Target Exceeded",O8)))</formula>
    </cfRule>
    <cfRule type="containsText" dxfId="605" priority="21" stopIfTrue="1" operator="containsText" text="Target Met">
      <formula>NOT(ISERROR(SEARCH("Target Met",O8)))</formula>
    </cfRule>
    <cfRule type="containsText" dxfId="604" priority="22" stopIfTrue="1" operator="containsText" text="Target Partially Met">
      <formula>NOT(ISERROR(SEARCH("Target Partially Met",O8)))</formula>
    </cfRule>
    <cfRule type="containsText" dxfId="603" priority="23" stopIfTrue="1" operator="containsText" text="Nil Achieved">
      <formula>NOT(ISERROR(SEARCH("Nil Achieved",O8)))</formula>
    </cfRule>
  </conditionalFormatting>
  <conditionalFormatting sqref="O8">
    <cfRule type="containsText" dxfId="602" priority="9" stopIfTrue="1" operator="containsText" text="Target Met">
      <formula>NOT(ISERROR(SEARCH("Target Met",O8)))</formula>
    </cfRule>
    <cfRule type="containsText" priority="10" stopIfTrue="1" operator="containsText" text="Target Met">
      <formula>NOT(ISERROR(SEARCH("Target Met",O8)))</formula>
    </cfRule>
  </conditionalFormatting>
  <conditionalFormatting sqref="O8">
    <cfRule type="expression" dxfId="601" priority="8" stopIfTrue="1">
      <formula>LEFT(O8,10)="Target Met"</formula>
    </cfRule>
  </conditionalFormatting>
  <conditionalFormatting sqref="O8">
    <cfRule type="containsText" dxfId="600" priority="1" stopIfTrue="1" operator="containsText" text="Not Applicable">
      <formula>NOT(ISERROR(SEARCH("Not Applicable",O8)))</formula>
    </cfRule>
    <cfRule type="containsText" dxfId="599" priority="2" stopIfTrue="1" operator="containsText" text="Target Exceeded">
      <formula>NOT(ISERROR(SEARCH("Target Exceeded",O8)))</formula>
    </cfRule>
    <cfRule type="containsText" dxfId="598" priority="3" stopIfTrue="1" operator="containsText" text="Nil Achieved">
      <formula>NOT(ISERROR(SEARCH("Nil Achieved",O8)))</formula>
    </cfRule>
    <cfRule type="containsText" dxfId="597" priority="4" stopIfTrue="1" operator="containsText" text="Target Partially Met">
      <formula>NOT(ISERROR(SEARCH("Target Partially Met",O8)))</formula>
    </cfRule>
    <cfRule type="containsText" dxfId="596" priority="5" stopIfTrue="1" operator="containsText" text="Target Met">
      <formula>NOT(ISERROR(SEARCH("Target Met",O8)))</formula>
    </cfRule>
    <cfRule type="containsText" dxfId="595" priority="6" stopIfTrue="1" operator="containsText" text="Target Met">
      <formula>NOT(ISERROR(SEARCH("Target Met",O8)))</formula>
    </cfRule>
    <cfRule type="containsText" priority="7" stopIfTrue="1" operator="containsText" text="Target Met">
      <formula>NOT(ISERROR(SEARCH("Target Met",O8)))</formula>
    </cfRule>
  </conditionalFormatting>
  <pageMargins left="0.70866141732283472" right="0.70866141732283472" top="0.74803149606299213" bottom="0.74803149606299213" header="0.31496062992125984" footer="0.31496062992125984"/>
  <pageSetup paperSize="9" scale="61" firstPageNumber="4" orientation="landscape" r:id="rId1"/>
  <headerFooter>
    <oddHeader>&amp;CSDBIP 2012/2013</oddHeader>
    <oddFooter>Page &amp;P of &amp;N</oddFooter>
  </headerFooter>
  <rowBreaks count="3" manualBreakCount="3">
    <brk id="11" max="17" man="1"/>
    <brk id="17" max="17" man="1"/>
    <brk id="25"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O8 O10:O16 O28:O29 O26 O24 O18 O20 O22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WhiteSpace="0" view="pageBreakPreview" topLeftCell="D23" zoomScaleSheetLayoutView="100" workbookViewId="0">
      <selection activeCell="I17" sqref="I17"/>
    </sheetView>
  </sheetViews>
  <sheetFormatPr defaultRowHeight="16.5" x14ac:dyDescent="0.3"/>
  <cols>
    <col min="1" max="3" width="0" style="197" hidden="1" customWidth="1"/>
    <col min="4" max="4" width="9.140625" style="197"/>
    <col min="5" max="5" width="26.28515625" style="197"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2387</v>
      </c>
      <c r="B1" s="437"/>
      <c r="C1" s="437"/>
      <c r="D1" s="437"/>
      <c r="E1" s="437"/>
      <c r="F1" s="437"/>
      <c r="G1" s="437"/>
      <c r="H1" s="437"/>
      <c r="I1" s="437"/>
      <c r="J1" s="437"/>
      <c r="K1" s="437"/>
      <c r="L1" s="437"/>
      <c r="M1" s="437"/>
      <c r="N1" s="437"/>
      <c r="O1" s="437"/>
      <c r="P1" s="437"/>
    </row>
    <row r="2" spans="1:16" ht="25.5" x14ac:dyDescent="0.3">
      <c r="A2" s="458" t="s">
        <v>2429</v>
      </c>
      <c r="B2" s="458"/>
      <c r="C2" s="458"/>
      <c r="D2" s="458"/>
      <c r="E2" s="458"/>
      <c r="F2" s="458"/>
      <c r="G2" s="458"/>
      <c r="H2" s="458"/>
      <c r="I2" s="458"/>
      <c r="J2" s="458"/>
      <c r="K2" s="458"/>
      <c r="L2" s="458"/>
      <c r="M2" s="458"/>
      <c r="N2" s="458"/>
      <c r="O2" s="458"/>
      <c r="P2" s="458"/>
    </row>
    <row r="3" spans="1:16" ht="17.25" thickBot="1" x14ac:dyDescent="0.35">
      <c r="E3" s="198"/>
    </row>
    <row r="4" spans="1:16" ht="18.75" thickBot="1" x14ac:dyDescent="0.35">
      <c r="E4" s="199"/>
      <c r="F4" s="227" t="s">
        <v>2352</v>
      </c>
      <c r="G4" s="459" t="s">
        <v>2353</v>
      </c>
    </row>
    <row r="5" spans="1:16" ht="18.75" thickBot="1" x14ac:dyDescent="0.35">
      <c r="E5" s="201"/>
      <c r="F5" s="227" t="s">
        <v>2354</v>
      </c>
      <c r="G5" s="460"/>
    </row>
    <row r="6" spans="1:16" ht="18.75" thickBot="1" x14ac:dyDescent="0.35">
      <c r="E6" s="202"/>
      <c r="F6" s="228" t="s">
        <v>2355</v>
      </c>
      <c r="G6" s="460"/>
    </row>
    <row r="7" spans="1:16" ht="18.75" thickBot="1" x14ac:dyDescent="0.35">
      <c r="E7" s="204"/>
      <c r="F7" s="228" t="s">
        <v>2356</v>
      </c>
      <c r="G7" s="460"/>
    </row>
    <row r="8" spans="1:16" ht="18.75" thickBot="1" x14ac:dyDescent="0.35">
      <c r="E8" s="205"/>
      <c r="F8" s="228" t="s">
        <v>2357</v>
      </c>
      <c r="G8" s="460"/>
    </row>
    <row r="9" spans="1:16" ht="18.75" thickBot="1" x14ac:dyDescent="0.35">
      <c r="E9" s="206"/>
      <c r="F9" s="228" t="s">
        <v>2358</v>
      </c>
      <c r="G9" s="461"/>
    </row>
    <row r="10" spans="1:16" ht="18.75" hidden="1" customHeight="1" thickBot="1" x14ac:dyDescent="0.35">
      <c r="E10" s="207"/>
      <c r="F10" s="228" t="s">
        <v>2359</v>
      </c>
      <c r="G10" s="206"/>
    </row>
    <row r="12" spans="1:16" ht="18.75" x14ac:dyDescent="0.3">
      <c r="D12" s="208">
        <v>1</v>
      </c>
      <c r="E12" s="209" t="s">
        <v>2387</v>
      </c>
      <c r="F12" s="210"/>
      <c r="G12" s="210"/>
    </row>
    <row r="13" spans="1:16" ht="18.75" x14ac:dyDescent="0.3">
      <c r="D13" s="210"/>
      <c r="E13" s="210"/>
      <c r="F13" s="210"/>
      <c r="G13" s="210"/>
    </row>
    <row r="14" spans="1:16" ht="18.75" x14ac:dyDescent="0.3">
      <c r="D14" s="211">
        <v>1.1000000000000001</v>
      </c>
      <c r="E14" s="209" t="s">
        <v>2361</v>
      </c>
      <c r="F14" s="210">
        <v>37</v>
      </c>
      <c r="G14" s="210"/>
    </row>
    <row r="15" spans="1:16" ht="18.75" x14ac:dyDescent="0.3">
      <c r="D15" s="210" t="s">
        <v>2362</v>
      </c>
      <c r="E15" s="209" t="s">
        <v>2363</v>
      </c>
      <c r="F15" s="210">
        <v>37</v>
      </c>
      <c r="G15" s="210"/>
    </row>
    <row r="16" spans="1:16" ht="18.75" x14ac:dyDescent="0.3">
      <c r="D16" s="210" t="s">
        <v>2364</v>
      </c>
      <c r="E16" s="209" t="s">
        <v>2365</v>
      </c>
      <c r="F16" s="210">
        <v>0</v>
      </c>
      <c r="G16" s="210"/>
    </row>
    <row r="17" spans="4:13" ht="18.75" x14ac:dyDescent="0.3">
      <c r="D17" s="210"/>
      <c r="E17" s="210"/>
      <c r="F17" s="210"/>
      <c r="G17" s="210"/>
      <c r="M17" s="229"/>
    </row>
    <row r="18" spans="4:13" ht="18.75" x14ac:dyDescent="0.3">
      <c r="D18" s="211">
        <v>1.2</v>
      </c>
      <c r="E18" s="210" t="s">
        <v>2384</v>
      </c>
      <c r="F18" s="210"/>
      <c r="G18" s="210"/>
    </row>
    <row r="42" spans="4:7" ht="18.75" x14ac:dyDescent="0.3">
      <c r="D42" s="215"/>
      <c r="E42" s="216"/>
      <c r="F42" s="217"/>
      <c r="G42" s="217"/>
    </row>
    <row r="43" spans="4:7" ht="18.75" x14ac:dyDescent="0.3">
      <c r="D43" s="217"/>
      <c r="E43" s="217"/>
      <c r="F43" s="217"/>
      <c r="G43" s="217"/>
    </row>
    <row r="44" spans="4:7" ht="18.75" x14ac:dyDescent="0.3">
      <c r="D44" s="217"/>
      <c r="E44" s="217"/>
      <c r="F44" s="217"/>
      <c r="G44" s="217"/>
    </row>
    <row r="45" spans="4:7" x14ac:dyDescent="0.3">
      <c r="D45" s="218"/>
      <c r="E45" s="219"/>
      <c r="F45" s="219"/>
      <c r="G4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5" fitToHeight="25" orientation="portrait" r:id="rId1"/>
  <headerFoot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81"/>
  <sheetViews>
    <sheetView view="pageBreakPreview" topLeftCell="E76" zoomScaleSheetLayoutView="100" workbookViewId="0">
      <selection activeCell="P48" sqref="P48"/>
    </sheetView>
  </sheetViews>
  <sheetFormatPr defaultRowHeight="15" x14ac:dyDescent="0.25"/>
  <cols>
    <col min="1" max="1" width="8.5703125" style="51" customWidth="1"/>
    <col min="2" max="2" width="27.42578125" customWidth="1"/>
    <col min="3" max="3" width="18.140625" bestFit="1" customWidth="1"/>
    <col min="4" max="4" width="10.7109375" customWidth="1"/>
    <col min="7" max="7" width="10.28515625" customWidth="1"/>
    <col min="8" max="8" width="9.42578125" customWidth="1"/>
    <col min="9" max="9" width="11.5703125" customWidth="1"/>
    <col min="13" max="13" width="10.42578125" customWidth="1"/>
    <col min="14" max="14" width="9.42578125" customWidth="1"/>
  </cols>
  <sheetData>
    <row r="1" spans="1:18" ht="15.75" x14ac:dyDescent="0.25">
      <c r="A1" s="13" t="s">
        <v>2</v>
      </c>
      <c r="B1" s="13"/>
      <c r="C1" s="13"/>
      <c r="D1" s="13"/>
      <c r="E1" s="13"/>
      <c r="F1" s="13"/>
    </row>
    <row r="2" spans="1:18" x14ac:dyDescent="0.25">
      <c r="A2"/>
    </row>
    <row r="3" spans="1:18" ht="15.75" x14ac:dyDescent="0.25">
      <c r="A3" s="447" t="s">
        <v>1379</v>
      </c>
      <c r="B3" s="447"/>
      <c r="C3" s="447"/>
    </row>
    <row r="5" spans="1:18" ht="24" customHeight="1" x14ac:dyDescent="0.25">
      <c r="A5" s="448" t="s">
        <v>1475</v>
      </c>
      <c r="B5" s="448" t="s">
        <v>0</v>
      </c>
      <c r="C5" s="448" t="s">
        <v>4</v>
      </c>
      <c r="D5" s="448" t="s">
        <v>5</v>
      </c>
      <c r="E5" s="448" t="s">
        <v>6</v>
      </c>
      <c r="F5" s="448" t="s">
        <v>1794</v>
      </c>
      <c r="G5" s="448" t="s">
        <v>8</v>
      </c>
      <c r="H5" s="448" t="s">
        <v>20</v>
      </c>
      <c r="I5" s="448" t="s">
        <v>9</v>
      </c>
      <c r="J5" s="448"/>
      <c r="K5" s="448"/>
      <c r="L5" s="448"/>
      <c r="M5" s="448" t="s">
        <v>2336</v>
      </c>
      <c r="N5" s="448"/>
      <c r="O5" s="448"/>
      <c r="P5" s="448"/>
      <c r="Q5" s="448"/>
      <c r="R5" s="448"/>
    </row>
    <row r="6" spans="1:18" x14ac:dyDescent="0.25">
      <c r="A6" s="448"/>
      <c r="B6" s="448"/>
      <c r="C6" s="448"/>
      <c r="D6" s="448"/>
      <c r="E6" s="448"/>
      <c r="F6" s="448"/>
      <c r="G6" s="448"/>
      <c r="H6" s="448"/>
      <c r="I6" s="338" t="s">
        <v>1</v>
      </c>
      <c r="J6" s="338" t="s">
        <v>11</v>
      </c>
      <c r="K6" s="338" t="s">
        <v>12</v>
      </c>
      <c r="L6" s="448" t="s">
        <v>711</v>
      </c>
      <c r="M6" s="449" t="s">
        <v>2337</v>
      </c>
      <c r="N6" s="449"/>
      <c r="O6" s="449"/>
      <c r="P6" s="449"/>
      <c r="Q6" s="449"/>
      <c r="R6" s="449"/>
    </row>
    <row r="7" spans="1:18" ht="132"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60" x14ac:dyDescent="0.25">
      <c r="A8" s="463" t="s">
        <v>1476</v>
      </c>
      <c r="B8" s="451" t="s">
        <v>46</v>
      </c>
      <c r="C8" s="451" t="s">
        <v>270</v>
      </c>
      <c r="D8" s="451" t="s">
        <v>271</v>
      </c>
      <c r="E8" s="470" t="s">
        <v>70</v>
      </c>
      <c r="F8" s="451" t="s">
        <v>272</v>
      </c>
      <c r="G8" s="469" t="s">
        <v>723</v>
      </c>
      <c r="H8" s="469" t="s">
        <v>722</v>
      </c>
      <c r="I8" s="364" t="s">
        <v>1242</v>
      </c>
      <c r="J8" s="346" t="s">
        <v>25</v>
      </c>
      <c r="K8" s="346" t="s">
        <v>25</v>
      </c>
      <c r="L8" s="469" t="s">
        <v>22</v>
      </c>
      <c r="M8" s="364" t="s">
        <v>313</v>
      </c>
      <c r="N8" s="308" t="s">
        <v>2737</v>
      </c>
      <c r="O8" s="309" t="s">
        <v>2341</v>
      </c>
      <c r="P8" s="297" t="s">
        <v>25</v>
      </c>
      <c r="Q8" s="297" t="s">
        <v>25</v>
      </c>
      <c r="R8" s="297" t="s">
        <v>2738</v>
      </c>
    </row>
    <row r="9" spans="1:18" x14ac:dyDescent="0.25">
      <c r="A9" s="463"/>
      <c r="B9" s="451"/>
      <c r="C9" s="451"/>
      <c r="D9" s="451"/>
      <c r="E9" s="470"/>
      <c r="F9" s="451"/>
      <c r="G9" s="469"/>
      <c r="H9" s="469"/>
      <c r="I9" s="78" t="s">
        <v>1320</v>
      </c>
      <c r="J9" s="353" t="s">
        <v>25</v>
      </c>
      <c r="K9" s="353" t="s">
        <v>25</v>
      </c>
      <c r="L9" s="469"/>
      <c r="M9" s="364" t="s">
        <v>1242</v>
      </c>
      <c r="N9" s="297" t="s">
        <v>25</v>
      </c>
      <c r="O9" s="297" t="s">
        <v>25</v>
      </c>
      <c r="P9" s="297" t="s">
        <v>25</v>
      </c>
      <c r="Q9" s="297" t="s">
        <v>25</v>
      </c>
      <c r="R9" s="297" t="s">
        <v>25</v>
      </c>
    </row>
    <row r="10" spans="1:18" ht="84" x14ac:dyDescent="0.25">
      <c r="A10" s="463" t="s">
        <v>1477</v>
      </c>
      <c r="B10" s="451" t="s">
        <v>46</v>
      </c>
      <c r="C10" s="451"/>
      <c r="D10" s="451" t="s">
        <v>273</v>
      </c>
      <c r="E10" s="470" t="s">
        <v>70</v>
      </c>
      <c r="F10" s="451" t="s">
        <v>272</v>
      </c>
      <c r="G10" s="467" t="s">
        <v>724</v>
      </c>
      <c r="H10" s="468" t="s">
        <v>725</v>
      </c>
      <c r="I10" s="343" t="s">
        <v>1778</v>
      </c>
      <c r="J10" s="340" t="s">
        <v>25</v>
      </c>
      <c r="K10" s="340" t="s">
        <v>25</v>
      </c>
      <c r="L10" s="451" t="s">
        <v>22</v>
      </c>
      <c r="M10" s="343" t="s">
        <v>726</v>
      </c>
      <c r="N10" s="297" t="s">
        <v>2739</v>
      </c>
      <c r="O10" s="307" t="s">
        <v>2740</v>
      </c>
      <c r="P10" s="297" t="s">
        <v>2741</v>
      </c>
      <c r="Q10" s="297" t="s">
        <v>2742</v>
      </c>
      <c r="R10" s="297" t="s">
        <v>2743</v>
      </c>
    </row>
    <row r="11" spans="1:18" x14ac:dyDescent="0.25">
      <c r="A11" s="463"/>
      <c r="B11" s="451"/>
      <c r="C11" s="451"/>
      <c r="D11" s="451"/>
      <c r="E11" s="470"/>
      <c r="F11" s="451"/>
      <c r="G11" s="467"/>
      <c r="H11" s="468"/>
      <c r="I11" s="78" t="s">
        <v>1320</v>
      </c>
      <c r="J11" s="346" t="s">
        <v>25</v>
      </c>
      <c r="K11" s="346" t="s">
        <v>25</v>
      </c>
      <c r="L11" s="451"/>
      <c r="M11" s="343" t="s">
        <v>1321</v>
      </c>
      <c r="N11" s="297" t="s">
        <v>25</v>
      </c>
      <c r="O11" s="297" t="s">
        <v>25</v>
      </c>
      <c r="P11" s="297" t="s">
        <v>25</v>
      </c>
      <c r="Q11" s="297" t="s">
        <v>25</v>
      </c>
      <c r="R11" s="297" t="s">
        <v>25</v>
      </c>
    </row>
    <row r="12" spans="1:18" ht="36" x14ac:dyDescent="0.25">
      <c r="A12" s="463" t="s">
        <v>1478</v>
      </c>
      <c r="B12" s="451" t="s">
        <v>46</v>
      </c>
      <c r="C12" s="467" t="s">
        <v>274</v>
      </c>
      <c r="D12" s="467" t="s">
        <v>275</v>
      </c>
      <c r="E12" s="466" t="s">
        <v>70</v>
      </c>
      <c r="F12" s="467" t="s">
        <v>25</v>
      </c>
      <c r="G12" s="467" t="s">
        <v>276</v>
      </c>
      <c r="H12" s="467" t="s">
        <v>277</v>
      </c>
      <c r="I12" s="343" t="s">
        <v>1026</v>
      </c>
      <c r="J12" s="353" t="s">
        <v>25</v>
      </c>
      <c r="K12" s="353" t="s">
        <v>25</v>
      </c>
      <c r="L12" s="467" t="s">
        <v>22</v>
      </c>
      <c r="M12" s="343" t="s">
        <v>278</v>
      </c>
      <c r="N12" s="297" t="s">
        <v>25</v>
      </c>
      <c r="O12" s="309" t="s">
        <v>2341</v>
      </c>
      <c r="P12" s="297" t="s">
        <v>25</v>
      </c>
      <c r="Q12" s="297" t="s">
        <v>25</v>
      </c>
      <c r="R12" s="297" t="s">
        <v>2744</v>
      </c>
    </row>
    <row r="13" spans="1:18" x14ac:dyDescent="0.25">
      <c r="A13" s="463"/>
      <c r="B13" s="451"/>
      <c r="C13" s="467"/>
      <c r="D13" s="467"/>
      <c r="E13" s="466"/>
      <c r="F13" s="467"/>
      <c r="G13" s="467"/>
      <c r="H13" s="467"/>
      <c r="I13" s="78" t="s">
        <v>1320</v>
      </c>
      <c r="J13" s="346" t="s">
        <v>25</v>
      </c>
      <c r="K13" s="346" t="s">
        <v>25</v>
      </c>
      <c r="L13" s="467"/>
      <c r="M13" s="343" t="s">
        <v>25</v>
      </c>
      <c r="N13" s="297" t="s">
        <v>25</v>
      </c>
      <c r="O13" s="297" t="s">
        <v>25</v>
      </c>
      <c r="P13" s="297" t="s">
        <v>25</v>
      </c>
      <c r="Q13" s="297" t="s">
        <v>25</v>
      </c>
      <c r="R13" s="297" t="s">
        <v>25</v>
      </c>
    </row>
    <row r="14" spans="1:18" ht="72" x14ac:dyDescent="0.25">
      <c r="A14" s="463" t="s">
        <v>1479</v>
      </c>
      <c r="B14" s="451" t="s">
        <v>46</v>
      </c>
      <c r="C14" s="467"/>
      <c r="D14" s="467" t="s">
        <v>727</v>
      </c>
      <c r="E14" s="468" t="s">
        <v>70</v>
      </c>
      <c r="F14" s="467" t="s">
        <v>25</v>
      </c>
      <c r="G14" s="467" t="s">
        <v>279</v>
      </c>
      <c r="H14" s="467" t="s">
        <v>280</v>
      </c>
      <c r="I14" s="343" t="s">
        <v>1304</v>
      </c>
      <c r="J14" s="353" t="s">
        <v>25</v>
      </c>
      <c r="K14" s="353" t="s">
        <v>25</v>
      </c>
      <c r="L14" s="467" t="s">
        <v>22</v>
      </c>
      <c r="M14" s="343" t="s">
        <v>281</v>
      </c>
      <c r="N14" s="297" t="s">
        <v>2743</v>
      </c>
      <c r="O14" s="307" t="s">
        <v>2740</v>
      </c>
      <c r="P14" s="297" t="s">
        <v>2745</v>
      </c>
      <c r="Q14" s="297" t="s">
        <v>2746</v>
      </c>
      <c r="R14" s="297" t="s">
        <v>2743</v>
      </c>
    </row>
    <row r="15" spans="1:18" x14ac:dyDescent="0.25">
      <c r="A15" s="463"/>
      <c r="B15" s="451"/>
      <c r="C15" s="467"/>
      <c r="D15" s="467"/>
      <c r="E15" s="468"/>
      <c r="F15" s="467"/>
      <c r="G15" s="467"/>
      <c r="H15" s="467"/>
      <c r="I15" s="78" t="s">
        <v>1320</v>
      </c>
      <c r="J15" s="346" t="s">
        <v>25</v>
      </c>
      <c r="K15" s="346" t="s">
        <v>25</v>
      </c>
      <c r="L15" s="467"/>
      <c r="M15" s="343" t="s">
        <v>1026</v>
      </c>
      <c r="N15" s="297" t="s">
        <v>25</v>
      </c>
      <c r="O15" s="297" t="s">
        <v>25</v>
      </c>
      <c r="P15" s="297" t="s">
        <v>25</v>
      </c>
      <c r="Q15" s="310" t="s">
        <v>25</v>
      </c>
      <c r="R15" s="311" t="s">
        <v>25</v>
      </c>
    </row>
    <row r="16" spans="1:18" ht="60" x14ac:dyDescent="0.25">
      <c r="A16" s="463" t="s">
        <v>1480</v>
      </c>
      <c r="B16" s="451" t="s">
        <v>46</v>
      </c>
      <c r="C16" s="467"/>
      <c r="D16" s="467" t="s">
        <v>282</v>
      </c>
      <c r="E16" s="466" t="s">
        <v>70</v>
      </c>
      <c r="F16" s="467" t="s">
        <v>25</v>
      </c>
      <c r="G16" s="467" t="s">
        <v>728</v>
      </c>
      <c r="H16" s="467" t="s">
        <v>283</v>
      </c>
      <c r="I16" s="343" t="s">
        <v>1322</v>
      </c>
      <c r="J16" s="353" t="s">
        <v>25</v>
      </c>
      <c r="K16" s="353" t="s">
        <v>25</v>
      </c>
      <c r="L16" s="467" t="s">
        <v>22</v>
      </c>
      <c r="M16" s="343" t="s">
        <v>1323</v>
      </c>
      <c r="N16" s="343" t="s">
        <v>1323</v>
      </c>
      <c r="O16" s="309" t="s">
        <v>2341</v>
      </c>
      <c r="P16" s="297" t="s">
        <v>25</v>
      </c>
      <c r="Q16" s="297" t="s">
        <v>25</v>
      </c>
      <c r="R16" s="297" t="s">
        <v>2747</v>
      </c>
    </row>
    <row r="17" spans="1:18" x14ac:dyDescent="0.25">
      <c r="A17" s="463"/>
      <c r="B17" s="451"/>
      <c r="C17" s="467"/>
      <c r="D17" s="467"/>
      <c r="E17" s="466"/>
      <c r="F17" s="467"/>
      <c r="G17" s="467"/>
      <c r="H17" s="467"/>
      <c r="I17" s="78" t="s">
        <v>1320</v>
      </c>
      <c r="J17" s="346" t="s">
        <v>25</v>
      </c>
      <c r="K17" s="346" t="s">
        <v>25</v>
      </c>
      <c r="L17" s="467"/>
      <c r="M17" s="297" t="s">
        <v>25</v>
      </c>
      <c r="N17" s="297" t="s">
        <v>25</v>
      </c>
      <c r="O17" s="297" t="s">
        <v>25</v>
      </c>
      <c r="P17" s="297" t="s">
        <v>25</v>
      </c>
      <c r="Q17" s="297" t="s">
        <v>25</v>
      </c>
      <c r="R17" s="297" t="s">
        <v>25</v>
      </c>
    </row>
    <row r="18" spans="1:18" ht="72" x14ac:dyDescent="0.25">
      <c r="A18" s="463" t="s">
        <v>1481</v>
      </c>
      <c r="B18" s="451" t="s">
        <v>46</v>
      </c>
      <c r="C18" s="467"/>
      <c r="D18" s="467" t="s">
        <v>284</v>
      </c>
      <c r="E18" s="467" t="s">
        <v>70</v>
      </c>
      <c r="F18" s="467" t="s">
        <v>25</v>
      </c>
      <c r="G18" s="467" t="s">
        <v>285</v>
      </c>
      <c r="H18" s="467" t="s">
        <v>286</v>
      </c>
      <c r="I18" s="343" t="s">
        <v>1026</v>
      </c>
      <c r="J18" s="353" t="s">
        <v>25</v>
      </c>
      <c r="K18" s="353" t="s">
        <v>25</v>
      </c>
      <c r="L18" s="345" t="s">
        <v>22</v>
      </c>
      <c r="M18" s="343" t="s">
        <v>729</v>
      </c>
      <c r="N18" s="343" t="s">
        <v>729</v>
      </c>
      <c r="O18" s="309" t="s">
        <v>2341</v>
      </c>
      <c r="P18" s="297" t="s">
        <v>25</v>
      </c>
      <c r="Q18" s="297" t="s">
        <v>25</v>
      </c>
      <c r="R18" s="297" t="s">
        <v>25</v>
      </c>
    </row>
    <row r="19" spans="1:18" x14ac:dyDescent="0.25">
      <c r="A19" s="463"/>
      <c r="B19" s="451"/>
      <c r="C19" s="467"/>
      <c r="D19" s="467"/>
      <c r="E19" s="467"/>
      <c r="F19" s="467"/>
      <c r="G19" s="467"/>
      <c r="H19" s="467"/>
      <c r="I19" s="78" t="s">
        <v>1320</v>
      </c>
      <c r="J19" s="346" t="s">
        <v>25</v>
      </c>
      <c r="K19" s="346" t="s">
        <v>25</v>
      </c>
      <c r="L19" s="345"/>
      <c r="M19" s="343" t="s">
        <v>1324</v>
      </c>
      <c r="N19" s="297" t="s">
        <v>25</v>
      </c>
      <c r="O19" s="297" t="s">
        <v>25</v>
      </c>
      <c r="P19" s="297" t="s">
        <v>25</v>
      </c>
      <c r="Q19" s="297" t="s">
        <v>25</v>
      </c>
      <c r="R19" s="297" t="s">
        <v>25</v>
      </c>
    </row>
    <row r="20" spans="1:18" ht="168" x14ac:dyDescent="0.25">
      <c r="A20" s="463" t="s">
        <v>1482</v>
      </c>
      <c r="B20" s="451" t="s">
        <v>46</v>
      </c>
      <c r="C20" s="467"/>
      <c r="D20" s="467" t="s">
        <v>288</v>
      </c>
      <c r="E20" s="468" t="s">
        <v>70</v>
      </c>
      <c r="F20" s="467" t="s">
        <v>25</v>
      </c>
      <c r="G20" s="467" t="s">
        <v>289</v>
      </c>
      <c r="H20" s="467" t="s">
        <v>290</v>
      </c>
      <c r="I20" s="343" t="s">
        <v>1325</v>
      </c>
      <c r="J20" s="353" t="s">
        <v>25</v>
      </c>
      <c r="K20" s="353" t="s">
        <v>25</v>
      </c>
      <c r="L20" s="467" t="s">
        <v>22</v>
      </c>
      <c r="M20" s="343" t="s">
        <v>291</v>
      </c>
      <c r="N20" s="343" t="s">
        <v>291</v>
      </c>
      <c r="O20" s="309" t="s">
        <v>2341</v>
      </c>
      <c r="P20" s="297" t="s">
        <v>25</v>
      </c>
      <c r="Q20" s="297" t="s">
        <v>25</v>
      </c>
      <c r="R20" s="297" t="s">
        <v>25</v>
      </c>
    </row>
    <row r="21" spans="1:18" x14ac:dyDescent="0.25">
      <c r="A21" s="463"/>
      <c r="B21" s="451"/>
      <c r="C21" s="467"/>
      <c r="D21" s="467"/>
      <c r="E21" s="468"/>
      <c r="F21" s="467"/>
      <c r="G21" s="467"/>
      <c r="H21" s="467"/>
      <c r="I21" s="78" t="s">
        <v>1320</v>
      </c>
      <c r="J21" s="346" t="s">
        <v>25</v>
      </c>
      <c r="K21" s="346" t="s">
        <v>25</v>
      </c>
      <c r="L21" s="467"/>
      <c r="M21" s="343" t="s">
        <v>25</v>
      </c>
      <c r="N21" s="343" t="s">
        <v>25</v>
      </c>
      <c r="O21" s="343" t="s">
        <v>25</v>
      </c>
      <c r="P21" s="343" t="s">
        <v>25</v>
      </c>
      <c r="Q21" s="343" t="s">
        <v>25</v>
      </c>
      <c r="R21" s="343" t="s">
        <v>25</v>
      </c>
    </row>
    <row r="22" spans="1:18" ht="36" x14ac:dyDescent="0.25">
      <c r="A22" s="463" t="s">
        <v>1483</v>
      </c>
      <c r="B22" s="451" t="s">
        <v>46</v>
      </c>
      <c r="C22" s="467"/>
      <c r="D22" s="467" t="s">
        <v>292</v>
      </c>
      <c r="E22" s="468" t="s">
        <v>70</v>
      </c>
      <c r="F22" s="467" t="s">
        <v>25</v>
      </c>
      <c r="G22" s="467" t="s">
        <v>730</v>
      </c>
      <c r="H22" s="467" t="s">
        <v>293</v>
      </c>
      <c r="I22" s="343" t="s">
        <v>1326</v>
      </c>
      <c r="J22" s="353" t="s">
        <v>25</v>
      </c>
      <c r="K22" s="353" t="s">
        <v>25</v>
      </c>
      <c r="L22" s="467" t="s">
        <v>22</v>
      </c>
      <c r="M22" s="343" t="s">
        <v>25</v>
      </c>
      <c r="N22" s="343" t="s">
        <v>25</v>
      </c>
      <c r="O22" s="309" t="s">
        <v>2343</v>
      </c>
      <c r="P22" s="343" t="s">
        <v>25</v>
      </c>
      <c r="Q22" s="343" t="s">
        <v>25</v>
      </c>
      <c r="R22" s="343" t="s">
        <v>25</v>
      </c>
    </row>
    <row r="23" spans="1:18" x14ac:dyDescent="0.25">
      <c r="A23" s="463"/>
      <c r="B23" s="451"/>
      <c r="C23" s="467"/>
      <c r="D23" s="467"/>
      <c r="E23" s="468"/>
      <c r="F23" s="467"/>
      <c r="G23" s="467"/>
      <c r="H23" s="467"/>
      <c r="I23" s="78" t="s">
        <v>1320</v>
      </c>
      <c r="J23" s="346" t="s">
        <v>25</v>
      </c>
      <c r="K23" s="346" t="s">
        <v>25</v>
      </c>
      <c r="L23" s="467"/>
      <c r="M23" s="343" t="s">
        <v>25</v>
      </c>
      <c r="N23" s="343" t="s">
        <v>25</v>
      </c>
      <c r="O23" s="343" t="s">
        <v>25</v>
      </c>
      <c r="P23" s="343" t="s">
        <v>25</v>
      </c>
      <c r="Q23" s="343" t="s">
        <v>25</v>
      </c>
      <c r="R23" s="343" t="s">
        <v>25</v>
      </c>
    </row>
    <row r="24" spans="1:18" ht="69.95" customHeight="1" x14ac:dyDescent="0.25">
      <c r="A24" s="463" t="s">
        <v>1484</v>
      </c>
      <c r="B24" s="451" t="s">
        <v>46</v>
      </c>
      <c r="C24" s="451" t="s">
        <v>294</v>
      </c>
      <c r="D24" s="451" t="s">
        <v>295</v>
      </c>
      <c r="E24" s="470" t="s">
        <v>70</v>
      </c>
      <c r="F24" s="451" t="s">
        <v>296</v>
      </c>
      <c r="G24" s="463" t="s">
        <v>731</v>
      </c>
      <c r="H24" s="451" t="s">
        <v>1790</v>
      </c>
      <c r="I24" s="343" t="s">
        <v>1327</v>
      </c>
      <c r="J24" s="353" t="s">
        <v>25</v>
      </c>
      <c r="K24" s="353" t="s">
        <v>25</v>
      </c>
      <c r="L24" s="451" t="s">
        <v>22</v>
      </c>
      <c r="M24" s="343" t="s">
        <v>297</v>
      </c>
      <c r="N24" s="297" t="s">
        <v>2748</v>
      </c>
      <c r="O24" s="309" t="s">
        <v>2341</v>
      </c>
      <c r="P24" s="297" t="s">
        <v>25</v>
      </c>
      <c r="Q24" s="297" t="s">
        <v>25</v>
      </c>
      <c r="R24" s="297" t="s">
        <v>25</v>
      </c>
    </row>
    <row r="25" spans="1:18" x14ac:dyDescent="0.25">
      <c r="A25" s="463"/>
      <c r="B25" s="451"/>
      <c r="C25" s="451"/>
      <c r="D25" s="451"/>
      <c r="E25" s="470"/>
      <c r="F25" s="451"/>
      <c r="G25" s="463"/>
      <c r="H25" s="451"/>
      <c r="I25" s="78" t="s">
        <v>1320</v>
      </c>
      <c r="J25" s="346" t="s">
        <v>25</v>
      </c>
      <c r="K25" s="346" t="s">
        <v>25</v>
      </c>
      <c r="L25" s="451"/>
      <c r="M25" s="343" t="s">
        <v>1327</v>
      </c>
      <c r="N25" s="297" t="s">
        <v>25</v>
      </c>
      <c r="O25" s="297" t="s">
        <v>25</v>
      </c>
      <c r="P25" s="297" t="s">
        <v>25</v>
      </c>
      <c r="Q25" s="297" t="s">
        <v>25</v>
      </c>
      <c r="R25" s="297" t="s">
        <v>25</v>
      </c>
    </row>
    <row r="26" spans="1:18" ht="84" customHeight="1" x14ac:dyDescent="0.25">
      <c r="A26" s="463" t="s">
        <v>1485</v>
      </c>
      <c r="B26" s="451" t="s">
        <v>46</v>
      </c>
      <c r="C26" s="451"/>
      <c r="D26" s="451" t="s">
        <v>298</v>
      </c>
      <c r="E26" s="470" t="s">
        <v>70</v>
      </c>
      <c r="F26" s="451" t="s">
        <v>299</v>
      </c>
      <c r="G26" s="451" t="s">
        <v>732</v>
      </c>
      <c r="H26" s="451" t="s">
        <v>1790</v>
      </c>
      <c r="I26" s="343" t="s">
        <v>1328</v>
      </c>
      <c r="J26" s="353" t="s">
        <v>25</v>
      </c>
      <c r="K26" s="353" t="s">
        <v>25</v>
      </c>
      <c r="L26" s="451" t="s">
        <v>22</v>
      </c>
      <c r="M26" s="343" t="s">
        <v>25</v>
      </c>
      <c r="N26" s="343" t="s">
        <v>25</v>
      </c>
      <c r="O26" s="309" t="s">
        <v>2343</v>
      </c>
      <c r="P26" s="343" t="s">
        <v>25</v>
      </c>
      <c r="Q26" s="343" t="s">
        <v>25</v>
      </c>
      <c r="R26" s="343" t="s">
        <v>25</v>
      </c>
    </row>
    <row r="27" spans="1:18" x14ac:dyDescent="0.25">
      <c r="A27" s="463"/>
      <c r="B27" s="451"/>
      <c r="C27" s="451"/>
      <c r="D27" s="451"/>
      <c r="E27" s="470"/>
      <c r="F27" s="451"/>
      <c r="G27" s="451"/>
      <c r="H27" s="451"/>
      <c r="I27" s="78" t="s">
        <v>1320</v>
      </c>
      <c r="J27" s="346" t="s">
        <v>25</v>
      </c>
      <c r="K27" s="346" t="s">
        <v>25</v>
      </c>
      <c r="L27" s="451"/>
      <c r="M27" s="343" t="s">
        <v>25</v>
      </c>
      <c r="N27" s="343" t="s">
        <v>25</v>
      </c>
      <c r="O27" s="343" t="s">
        <v>25</v>
      </c>
      <c r="P27" s="343" t="s">
        <v>25</v>
      </c>
      <c r="Q27" s="343" t="s">
        <v>25</v>
      </c>
      <c r="R27" s="343" t="s">
        <v>25</v>
      </c>
    </row>
    <row r="28" spans="1:18" ht="60" x14ac:dyDescent="0.25">
      <c r="A28" s="463" t="s">
        <v>1486</v>
      </c>
      <c r="B28" s="451" t="s">
        <v>46</v>
      </c>
      <c r="C28" s="451"/>
      <c r="D28" s="451" t="s">
        <v>300</v>
      </c>
      <c r="E28" s="470" t="s">
        <v>70</v>
      </c>
      <c r="F28" s="451" t="s">
        <v>296</v>
      </c>
      <c r="G28" s="451" t="s">
        <v>733</v>
      </c>
      <c r="H28" s="451" t="s">
        <v>287</v>
      </c>
      <c r="I28" s="343" t="s">
        <v>1293</v>
      </c>
      <c r="J28" s="353" t="s">
        <v>25</v>
      </c>
      <c r="K28" s="353" t="s">
        <v>25</v>
      </c>
      <c r="L28" s="451" t="s">
        <v>22</v>
      </c>
      <c r="M28" s="343" t="s">
        <v>301</v>
      </c>
      <c r="N28" s="343" t="s">
        <v>301</v>
      </c>
      <c r="O28" s="309" t="s">
        <v>2341</v>
      </c>
      <c r="P28" s="343" t="s">
        <v>25</v>
      </c>
      <c r="Q28" s="343" t="s">
        <v>25</v>
      </c>
      <c r="R28" s="343" t="s">
        <v>25</v>
      </c>
    </row>
    <row r="29" spans="1:18" ht="60" customHeight="1" x14ac:dyDescent="0.25">
      <c r="A29" s="463"/>
      <c r="B29" s="451"/>
      <c r="C29" s="451"/>
      <c r="D29" s="451"/>
      <c r="E29" s="470"/>
      <c r="F29" s="451"/>
      <c r="G29" s="451"/>
      <c r="H29" s="451"/>
      <c r="I29" s="78" t="s">
        <v>1320</v>
      </c>
      <c r="J29" s="346" t="s">
        <v>25</v>
      </c>
      <c r="K29" s="346" t="s">
        <v>25</v>
      </c>
      <c r="L29" s="451"/>
      <c r="M29" s="343" t="s">
        <v>25</v>
      </c>
      <c r="N29" s="343" t="s">
        <v>25</v>
      </c>
      <c r="O29" s="297" t="s">
        <v>25</v>
      </c>
      <c r="P29" s="297" t="s">
        <v>25</v>
      </c>
      <c r="Q29" s="297" t="s">
        <v>25</v>
      </c>
      <c r="R29" s="343" t="s">
        <v>25</v>
      </c>
    </row>
    <row r="30" spans="1:18" ht="83.25" customHeight="1" x14ac:dyDescent="0.25">
      <c r="A30" s="463" t="s">
        <v>1487</v>
      </c>
      <c r="B30" s="463" t="s">
        <v>46</v>
      </c>
      <c r="C30" s="451" t="s">
        <v>734</v>
      </c>
      <c r="D30" s="451" t="s">
        <v>735</v>
      </c>
      <c r="E30" s="470" t="s">
        <v>70</v>
      </c>
      <c r="F30" s="451" t="s">
        <v>25</v>
      </c>
      <c r="G30" s="451" t="s">
        <v>302</v>
      </c>
      <c r="H30" s="451" t="s">
        <v>303</v>
      </c>
      <c r="I30" s="343" t="s">
        <v>1377</v>
      </c>
      <c r="J30" s="353" t="s">
        <v>25</v>
      </c>
      <c r="K30" s="353" t="s">
        <v>25</v>
      </c>
      <c r="L30" s="451" t="s">
        <v>22</v>
      </c>
      <c r="M30" s="343" t="s">
        <v>304</v>
      </c>
      <c r="N30" s="297" t="s">
        <v>2743</v>
      </c>
      <c r="O30" s="342" t="s">
        <v>2740</v>
      </c>
      <c r="P30" s="297" t="s">
        <v>2749</v>
      </c>
      <c r="Q30" s="297" t="s">
        <v>2750</v>
      </c>
      <c r="R30" s="343" t="s">
        <v>2743</v>
      </c>
    </row>
    <row r="31" spans="1:18" x14ac:dyDescent="0.25">
      <c r="A31" s="463"/>
      <c r="B31" s="463"/>
      <c r="C31" s="451"/>
      <c r="D31" s="451"/>
      <c r="E31" s="470"/>
      <c r="F31" s="451"/>
      <c r="G31" s="451"/>
      <c r="H31" s="451"/>
      <c r="I31" s="78" t="s">
        <v>1320</v>
      </c>
      <c r="J31" s="346" t="s">
        <v>25</v>
      </c>
      <c r="K31" s="346" t="s">
        <v>25</v>
      </c>
      <c r="L31" s="451"/>
      <c r="M31" s="343" t="s">
        <v>1325</v>
      </c>
      <c r="N31" s="343" t="s">
        <v>25</v>
      </c>
      <c r="O31" s="297" t="s">
        <v>25</v>
      </c>
      <c r="P31" s="297" t="s">
        <v>25</v>
      </c>
      <c r="Q31" s="297" t="s">
        <v>25</v>
      </c>
      <c r="R31" s="343" t="s">
        <v>25</v>
      </c>
    </row>
    <row r="32" spans="1:18" ht="89.25" customHeight="1" x14ac:dyDescent="0.25">
      <c r="A32" s="463" t="s">
        <v>1488</v>
      </c>
      <c r="B32" s="463" t="s">
        <v>46</v>
      </c>
      <c r="C32" s="451"/>
      <c r="D32" s="451" t="s">
        <v>736</v>
      </c>
      <c r="E32" s="470" t="s">
        <v>70</v>
      </c>
      <c r="F32" s="451" t="s">
        <v>25</v>
      </c>
      <c r="G32" s="451" t="s">
        <v>737</v>
      </c>
      <c r="H32" s="451" t="s">
        <v>303</v>
      </c>
      <c r="I32" s="343"/>
      <c r="J32" s="353" t="s">
        <v>25</v>
      </c>
      <c r="K32" s="353" t="s">
        <v>25</v>
      </c>
      <c r="L32" s="451" t="s">
        <v>22</v>
      </c>
      <c r="M32" s="343" t="s">
        <v>305</v>
      </c>
      <c r="N32" s="343" t="s">
        <v>2751</v>
      </c>
      <c r="O32" s="342" t="s">
        <v>2740</v>
      </c>
      <c r="P32" s="343" t="s">
        <v>2752</v>
      </c>
      <c r="Q32" s="343" t="s">
        <v>2753</v>
      </c>
      <c r="R32" s="343" t="s">
        <v>25</v>
      </c>
    </row>
    <row r="33" spans="1:18" x14ac:dyDescent="0.25">
      <c r="A33" s="463"/>
      <c r="B33" s="463"/>
      <c r="C33" s="451"/>
      <c r="D33" s="451"/>
      <c r="E33" s="470"/>
      <c r="F33" s="451"/>
      <c r="G33" s="451"/>
      <c r="H33" s="451"/>
      <c r="I33" s="343"/>
      <c r="J33" s="346" t="s">
        <v>25</v>
      </c>
      <c r="K33" s="346" t="s">
        <v>25</v>
      </c>
      <c r="L33" s="451"/>
      <c r="M33" s="343" t="s">
        <v>25</v>
      </c>
      <c r="N33" s="343" t="s">
        <v>25</v>
      </c>
      <c r="O33" s="309"/>
      <c r="P33" s="343" t="s">
        <v>25</v>
      </c>
      <c r="Q33" s="343" t="s">
        <v>25</v>
      </c>
      <c r="R33" s="343" t="s">
        <v>25</v>
      </c>
    </row>
    <row r="34" spans="1:18" ht="72" x14ac:dyDescent="0.25">
      <c r="A34" s="463" t="s">
        <v>1489</v>
      </c>
      <c r="B34" s="463" t="s">
        <v>46</v>
      </c>
      <c r="C34" s="451"/>
      <c r="D34" s="451" t="s">
        <v>306</v>
      </c>
      <c r="E34" s="470" t="s">
        <v>70</v>
      </c>
      <c r="F34" s="451" t="s">
        <v>25</v>
      </c>
      <c r="G34" s="451" t="s">
        <v>738</v>
      </c>
      <c r="H34" s="451" t="s">
        <v>303</v>
      </c>
      <c r="I34" s="343" t="s">
        <v>1327</v>
      </c>
      <c r="J34" s="353" t="s">
        <v>25</v>
      </c>
      <c r="K34" s="353" t="s">
        <v>25</v>
      </c>
      <c r="L34" s="451" t="s">
        <v>22</v>
      </c>
      <c r="M34" s="343" t="s">
        <v>307</v>
      </c>
      <c r="N34" s="343" t="s">
        <v>307</v>
      </c>
      <c r="O34" s="309" t="s">
        <v>2341</v>
      </c>
      <c r="P34" s="343" t="s">
        <v>25</v>
      </c>
      <c r="Q34" s="343" t="s">
        <v>25</v>
      </c>
      <c r="R34" s="343" t="s">
        <v>25</v>
      </c>
    </row>
    <row r="35" spans="1:18" x14ac:dyDescent="0.25">
      <c r="A35" s="463"/>
      <c r="B35" s="463"/>
      <c r="C35" s="451"/>
      <c r="D35" s="451"/>
      <c r="E35" s="470"/>
      <c r="F35" s="451"/>
      <c r="G35" s="451"/>
      <c r="H35" s="451"/>
      <c r="I35" s="78" t="s">
        <v>1320</v>
      </c>
      <c r="J35" s="346" t="s">
        <v>25</v>
      </c>
      <c r="K35" s="346" t="s">
        <v>25</v>
      </c>
      <c r="L35" s="451"/>
      <c r="M35" s="343" t="s">
        <v>25</v>
      </c>
      <c r="N35" s="343" t="s">
        <v>25</v>
      </c>
      <c r="O35" s="309"/>
      <c r="P35" s="343" t="s">
        <v>25</v>
      </c>
      <c r="Q35" s="343" t="s">
        <v>25</v>
      </c>
      <c r="R35" s="343" t="s">
        <v>25</v>
      </c>
    </row>
    <row r="36" spans="1:18" ht="104.25" customHeight="1" x14ac:dyDescent="0.25">
      <c r="A36" s="463" t="s">
        <v>1490</v>
      </c>
      <c r="B36" s="463" t="s">
        <v>46</v>
      </c>
      <c r="C36" s="451"/>
      <c r="D36" s="451" t="s">
        <v>308</v>
      </c>
      <c r="E36" s="470" t="s">
        <v>70</v>
      </c>
      <c r="F36" s="451" t="s">
        <v>25</v>
      </c>
      <c r="G36" s="451" t="s">
        <v>739</v>
      </c>
      <c r="H36" s="451" t="s">
        <v>303</v>
      </c>
      <c r="I36" s="343" t="s">
        <v>1329</v>
      </c>
      <c r="J36" s="353" t="s">
        <v>25</v>
      </c>
      <c r="K36" s="353" t="s">
        <v>25</v>
      </c>
      <c r="L36" s="451" t="s">
        <v>22</v>
      </c>
      <c r="M36" s="343" t="s">
        <v>309</v>
      </c>
      <c r="N36" s="297" t="s">
        <v>2754</v>
      </c>
      <c r="O36" s="309" t="s">
        <v>2341</v>
      </c>
      <c r="P36" s="343" t="s">
        <v>25</v>
      </c>
      <c r="Q36" s="343" t="s">
        <v>25</v>
      </c>
      <c r="R36" s="343" t="s">
        <v>25</v>
      </c>
    </row>
    <row r="37" spans="1:18" x14ac:dyDescent="0.25">
      <c r="A37" s="463"/>
      <c r="B37" s="463"/>
      <c r="C37" s="451"/>
      <c r="D37" s="451"/>
      <c r="E37" s="470"/>
      <c r="F37" s="451"/>
      <c r="G37" s="451"/>
      <c r="H37" s="451"/>
      <c r="I37" s="78" t="s">
        <v>1320</v>
      </c>
      <c r="J37" s="346" t="s">
        <v>25</v>
      </c>
      <c r="K37" s="346" t="s">
        <v>25</v>
      </c>
      <c r="L37" s="451"/>
      <c r="M37" s="343" t="s">
        <v>1330</v>
      </c>
      <c r="N37" s="343" t="s">
        <v>25</v>
      </c>
      <c r="O37" s="309"/>
      <c r="P37" s="343" t="s">
        <v>25</v>
      </c>
      <c r="Q37" s="343" t="s">
        <v>25</v>
      </c>
      <c r="R37" s="343" t="s">
        <v>25</v>
      </c>
    </row>
    <row r="38" spans="1:18" ht="61.5" customHeight="1" x14ac:dyDescent="0.25">
      <c r="A38" s="463" t="s">
        <v>1491</v>
      </c>
      <c r="B38" s="463" t="s">
        <v>46</v>
      </c>
      <c r="C38" s="451" t="s">
        <v>310</v>
      </c>
      <c r="D38" s="451" t="s">
        <v>311</v>
      </c>
      <c r="E38" s="470" t="s">
        <v>70</v>
      </c>
      <c r="F38" s="451" t="s">
        <v>25</v>
      </c>
      <c r="G38" s="467" t="s">
        <v>312</v>
      </c>
      <c r="H38" s="451" t="s">
        <v>1331</v>
      </c>
      <c r="I38" s="343" t="s">
        <v>1332</v>
      </c>
      <c r="J38" s="353" t="s">
        <v>25</v>
      </c>
      <c r="K38" s="353" t="s">
        <v>25</v>
      </c>
      <c r="L38" s="451" t="s">
        <v>22</v>
      </c>
      <c r="M38" s="343">
        <v>20</v>
      </c>
      <c r="N38" s="297" t="s">
        <v>2755</v>
      </c>
      <c r="O38" s="342" t="s">
        <v>2740</v>
      </c>
      <c r="P38" s="297" t="s">
        <v>2756</v>
      </c>
      <c r="Q38" s="297" t="s">
        <v>2757</v>
      </c>
      <c r="R38" s="297" t="s">
        <v>2758</v>
      </c>
    </row>
    <row r="39" spans="1:18" ht="30" customHeight="1" x14ac:dyDescent="0.25">
      <c r="A39" s="463"/>
      <c r="B39" s="463"/>
      <c r="C39" s="451"/>
      <c r="D39" s="451"/>
      <c r="E39" s="470"/>
      <c r="F39" s="451"/>
      <c r="G39" s="467"/>
      <c r="H39" s="451"/>
      <c r="I39" s="78" t="s">
        <v>1320</v>
      </c>
      <c r="J39" s="346" t="s">
        <v>25</v>
      </c>
      <c r="K39" s="346" t="s">
        <v>25</v>
      </c>
      <c r="L39" s="451"/>
      <c r="M39" s="343" t="s">
        <v>872</v>
      </c>
      <c r="N39" s="343" t="s">
        <v>25</v>
      </c>
      <c r="O39" s="343" t="s">
        <v>25</v>
      </c>
      <c r="P39" s="343" t="s">
        <v>25</v>
      </c>
      <c r="Q39" s="343" t="s">
        <v>25</v>
      </c>
      <c r="R39" s="343" t="s">
        <v>25</v>
      </c>
    </row>
    <row r="40" spans="1:18" ht="96" x14ac:dyDescent="0.25">
      <c r="A40" s="463" t="s">
        <v>1492</v>
      </c>
      <c r="B40" s="463" t="s">
        <v>46</v>
      </c>
      <c r="C40" s="451"/>
      <c r="D40" s="463" t="s">
        <v>1333</v>
      </c>
      <c r="E40" s="466" t="s">
        <v>70</v>
      </c>
      <c r="F40" s="463" t="s">
        <v>25</v>
      </c>
      <c r="G40" s="463" t="s">
        <v>1334</v>
      </c>
      <c r="H40" s="463" t="s">
        <v>1791</v>
      </c>
      <c r="I40" s="343" t="s">
        <v>1242</v>
      </c>
      <c r="J40" s="364" t="s">
        <v>25</v>
      </c>
      <c r="K40" s="364" t="s">
        <v>25</v>
      </c>
      <c r="L40" s="463" t="s">
        <v>22</v>
      </c>
      <c r="M40" s="343" t="s">
        <v>1335</v>
      </c>
      <c r="N40" s="166" t="s">
        <v>2759</v>
      </c>
      <c r="O40" s="342" t="s">
        <v>2740</v>
      </c>
      <c r="P40" s="297" t="s">
        <v>2756</v>
      </c>
      <c r="Q40" s="166" t="s">
        <v>2760</v>
      </c>
      <c r="R40" s="297" t="s">
        <v>2758</v>
      </c>
    </row>
    <row r="41" spans="1:18" x14ac:dyDescent="0.25">
      <c r="A41" s="463"/>
      <c r="B41" s="463"/>
      <c r="C41" s="451"/>
      <c r="D41" s="463"/>
      <c r="E41" s="466"/>
      <c r="F41" s="463"/>
      <c r="G41" s="463"/>
      <c r="H41" s="463"/>
      <c r="I41" s="78" t="s">
        <v>1320</v>
      </c>
      <c r="J41" s="364" t="s">
        <v>25</v>
      </c>
      <c r="K41" s="364" t="s">
        <v>25</v>
      </c>
      <c r="L41" s="463"/>
      <c r="M41" s="343" t="s">
        <v>1242</v>
      </c>
      <c r="N41" s="343" t="s">
        <v>25</v>
      </c>
      <c r="O41" s="343" t="s">
        <v>25</v>
      </c>
      <c r="P41" s="343" t="s">
        <v>25</v>
      </c>
      <c r="Q41" s="343" t="s">
        <v>25</v>
      </c>
      <c r="R41" s="343" t="s">
        <v>25</v>
      </c>
    </row>
    <row r="42" spans="1:18" ht="34.5" customHeight="1" x14ac:dyDescent="0.25">
      <c r="A42" s="463" t="s">
        <v>1493</v>
      </c>
      <c r="B42" s="463" t="s">
        <v>46</v>
      </c>
      <c r="C42" s="463" t="s">
        <v>425</v>
      </c>
      <c r="D42" s="463" t="s">
        <v>1336</v>
      </c>
      <c r="E42" s="466" t="s">
        <v>70</v>
      </c>
      <c r="F42" s="463" t="s">
        <v>1337</v>
      </c>
      <c r="G42" s="463" t="s">
        <v>1339</v>
      </c>
      <c r="H42" s="463" t="s">
        <v>1340</v>
      </c>
      <c r="I42" s="343" t="s">
        <v>1250</v>
      </c>
      <c r="J42" s="364" t="s">
        <v>25</v>
      </c>
      <c r="K42" s="364" t="s">
        <v>25</v>
      </c>
      <c r="L42" s="463" t="s">
        <v>22</v>
      </c>
      <c r="M42" s="343" t="s">
        <v>25</v>
      </c>
      <c r="N42" s="343" t="s">
        <v>25</v>
      </c>
      <c r="O42" s="280" t="s">
        <v>2343</v>
      </c>
      <c r="P42" s="343" t="s">
        <v>25</v>
      </c>
      <c r="Q42" s="343" t="s">
        <v>25</v>
      </c>
      <c r="R42" s="343" t="s">
        <v>25</v>
      </c>
    </row>
    <row r="43" spans="1:18" ht="26.25" customHeight="1" x14ac:dyDescent="0.25">
      <c r="A43" s="463"/>
      <c r="B43" s="463"/>
      <c r="C43" s="463"/>
      <c r="D43" s="463"/>
      <c r="E43" s="466"/>
      <c r="F43" s="463"/>
      <c r="G43" s="463"/>
      <c r="H43" s="463"/>
      <c r="I43" s="78" t="s">
        <v>1338</v>
      </c>
      <c r="J43" s="364" t="s">
        <v>25</v>
      </c>
      <c r="K43" s="364" t="s">
        <v>25</v>
      </c>
      <c r="L43" s="463"/>
      <c r="M43" s="343" t="s">
        <v>25</v>
      </c>
      <c r="N43" s="343" t="s">
        <v>25</v>
      </c>
      <c r="O43" s="343" t="s">
        <v>25</v>
      </c>
      <c r="P43" s="343" t="s">
        <v>25</v>
      </c>
      <c r="Q43" s="343" t="s">
        <v>25</v>
      </c>
      <c r="R43" s="343" t="s">
        <v>25</v>
      </c>
    </row>
    <row r="44" spans="1:18" ht="240" x14ac:dyDescent="0.25">
      <c r="A44" s="463" t="s">
        <v>1495</v>
      </c>
      <c r="B44" s="463" t="s">
        <v>712</v>
      </c>
      <c r="C44" s="463" t="s">
        <v>496</v>
      </c>
      <c r="D44" s="463" t="s">
        <v>497</v>
      </c>
      <c r="E44" s="463" t="s">
        <v>70</v>
      </c>
      <c r="F44" s="463" t="s">
        <v>25</v>
      </c>
      <c r="G44" s="463" t="s">
        <v>740</v>
      </c>
      <c r="H44" s="463" t="s">
        <v>181</v>
      </c>
      <c r="I44" s="343" t="s">
        <v>25</v>
      </c>
      <c r="J44" s="343" t="s">
        <v>1378</v>
      </c>
      <c r="K44" s="343" t="s">
        <v>25</v>
      </c>
      <c r="L44" s="463" t="s">
        <v>495</v>
      </c>
      <c r="M44" s="343" t="s">
        <v>741</v>
      </c>
      <c r="N44" s="297" t="s">
        <v>3231</v>
      </c>
      <c r="O44" s="280" t="s">
        <v>2340</v>
      </c>
      <c r="P44" s="297" t="s">
        <v>2761</v>
      </c>
      <c r="Q44" s="297" t="s">
        <v>2762</v>
      </c>
      <c r="R44" s="80" t="s">
        <v>2763</v>
      </c>
    </row>
    <row r="45" spans="1:18" x14ac:dyDescent="0.25">
      <c r="A45" s="463"/>
      <c r="B45" s="463"/>
      <c r="C45" s="463"/>
      <c r="D45" s="463"/>
      <c r="E45" s="463"/>
      <c r="F45" s="463"/>
      <c r="G45" s="463"/>
      <c r="H45" s="463"/>
      <c r="I45" s="343" t="s">
        <v>25</v>
      </c>
      <c r="J45" s="81"/>
      <c r="K45" s="343" t="s">
        <v>25</v>
      </c>
      <c r="L45" s="463"/>
      <c r="M45" s="343" t="s">
        <v>25</v>
      </c>
      <c r="N45" s="343" t="s">
        <v>25</v>
      </c>
      <c r="O45" s="343" t="s">
        <v>25</v>
      </c>
      <c r="P45" s="343" t="s">
        <v>25</v>
      </c>
      <c r="Q45" s="343" t="s">
        <v>25</v>
      </c>
      <c r="R45" s="343" t="s">
        <v>25</v>
      </c>
    </row>
    <row r="46" spans="1:18" ht="36" x14ac:dyDescent="0.25">
      <c r="A46" s="463" t="s">
        <v>1496</v>
      </c>
      <c r="B46" s="463" t="s">
        <v>712</v>
      </c>
      <c r="C46" s="463" t="s">
        <v>743</v>
      </c>
      <c r="D46" s="463" t="s">
        <v>498</v>
      </c>
      <c r="E46" s="463" t="s">
        <v>70</v>
      </c>
      <c r="F46" s="463">
        <v>1</v>
      </c>
      <c r="G46" s="463" t="s">
        <v>499</v>
      </c>
      <c r="H46" s="463" t="s">
        <v>742</v>
      </c>
      <c r="I46" s="343" t="s">
        <v>25</v>
      </c>
      <c r="J46" s="343" t="s">
        <v>25</v>
      </c>
      <c r="K46" s="343" t="s">
        <v>25</v>
      </c>
      <c r="L46" s="463" t="s">
        <v>25</v>
      </c>
      <c r="M46" s="343" t="s">
        <v>25</v>
      </c>
      <c r="N46" s="343" t="s">
        <v>25</v>
      </c>
      <c r="O46" s="280" t="s">
        <v>2343</v>
      </c>
      <c r="P46" s="343" t="s">
        <v>25</v>
      </c>
      <c r="Q46" s="343" t="s">
        <v>25</v>
      </c>
      <c r="R46" s="343" t="s">
        <v>2763</v>
      </c>
    </row>
    <row r="47" spans="1:18" x14ac:dyDescent="0.25">
      <c r="A47" s="463"/>
      <c r="B47" s="463"/>
      <c r="C47" s="463"/>
      <c r="D47" s="463"/>
      <c r="E47" s="463"/>
      <c r="F47" s="463"/>
      <c r="G47" s="463"/>
      <c r="H47" s="463"/>
      <c r="I47" s="343" t="s">
        <v>25</v>
      </c>
      <c r="J47" s="343" t="s">
        <v>25</v>
      </c>
      <c r="K47" s="343" t="s">
        <v>25</v>
      </c>
      <c r="L47" s="463"/>
      <c r="M47" s="343" t="s">
        <v>25</v>
      </c>
      <c r="N47" s="343" t="s">
        <v>25</v>
      </c>
      <c r="O47" s="343" t="s">
        <v>25</v>
      </c>
      <c r="P47" s="343" t="s">
        <v>25</v>
      </c>
      <c r="Q47" s="343" t="s">
        <v>25</v>
      </c>
      <c r="R47" s="343" t="s">
        <v>25</v>
      </c>
    </row>
    <row r="48" spans="1:18" ht="153.75" customHeight="1" x14ac:dyDescent="0.25">
      <c r="A48" s="463" t="s">
        <v>1497</v>
      </c>
      <c r="B48" s="463" t="s">
        <v>712</v>
      </c>
      <c r="C48" s="453"/>
      <c r="D48" s="463" t="s">
        <v>500</v>
      </c>
      <c r="E48" s="463" t="s">
        <v>70</v>
      </c>
      <c r="F48" s="463" t="s">
        <v>25</v>
      </c>
      <c r="G48" s="463" t="s">
        <v>501</v>
      </c>
      <c r="H48" s="463" t="s">
        <v>502</v>
      </c>
      <c r="I48" s="343" t="s">
        <v>25</v>
      </c>
      <c r="J48" s="343" t="s">
        <v>25</v>
      </c>
      <c r="K48" s="343" t="s">
        <v>25</v>
      </c>
      <c r="L48" s="343" t="s">
        <v>25</v>
      </c>
      <c r="M48" s="343">
        <v>111</v>
      </c>
      <c r="N48" s="297">
        <v>4</v>
      </c>
      <c r="O48" s="280" t="s">
        <v>2340</v>
      </c>
      <c r="P48" s="340" t="s">
        <v>2764</v>
      </c>
      <c r="Q48" s="340" t="s">
        <v>2765</v>
      </c>
      <c r="R48" s="343" t="s">
        <v>2763</v>
      </c>
    </row>
    <row r="49" spans="1:18" ht="15" customHeight="1" x14ac:dyDescent="0.25">
      <c r="A49" s="463"/>
      <c r="B49" s="463"/>
      <c r="C49" s="453"/>
      <c r="D49" s="463"/>
      <c r="E49" s="463"/>
      <c r="F49" s="463"/>
      <c r="G49" s="463"/>
      <c r="H49" s="463"/>
      <c r="I49" s="343" t="s">
        <v>25</v>
      </c>
      <c r="J49" s="343" t="s">
        <v>25</v>
      </c>
      <c r="K49" s="343" t="s">
        <v>25</v>
      </c>
      <c r="L49" s="343" t="s">
        <v>25</v>
      </c>
      <c r="M49" s="343" t="s">
        <v>25</v>
      </c>
      <c r="N49" s="343" t="s">
        <v>25</v>
      </c>
      <c r="O49" s="343" t="s">
        <v>25</v>
      </c>
      <c r="P49" s="343" t="s">
        <v>25</v>
      </c>
      <c r="Q49" s="343" t="s">
        <v>25</v>
      </c>
      <c r="R49" s="343" t="s">
        <v>25</v>
      </c>
    </row>
    <row r="50" spans="1:18" ht="99.75" customHeight="1" x14ac:dyDescent="0.25">
      <c r="A50" s="463" t="s">
        <v>1498</v>
      </c>
      <c r="B50" s="463" t="s">
        <v>712</v>
      </c>
      <c r="C50" s="453"/>
      <c r="D50" s="463"/>
      <c r="E50" s="463"/>
      <c r="F50" s="463"/>
      <c r="G50" s="463" t="s">
        <v>744</v>
      </c>
      <c r="H50" s="463" t="s">
        <v>745</v>
      </c>
      <c r="I50" s="343" t="s">
        <v>25</v>
      </c>
      <c r="J50" s="343" t="s">
        <v>25</v>
      </c>
      <c r="K50" s="343" t="s">
        <v>25</v>
      </c>
      <c r="L50" s="343" t="s">
        <v>25</v>
      </c>
      <c r="M50" s="343" t="s">
        <v>1779</v>
      </c>
      <c r="N50" s="343" t="s">
        <v>1779</v>
      </c>
      <c r="O50" s="280" t="s">
        <v>2341</v>
      </c>
      <c r="P50" s="343" t="s">
        <v>25</v>
      </c>
      <c r="Q50" s="343" t="s">
        <v>25</v>
      </c>
      <c r="R50" s="343"/>
    </row>
    <row r="51" spans="1:18" x14ac:dyDescent="0.25">
      <c r="A51" s="463"/>
      <c r="B51" s="463"/>
      <c r="C51" s="453"/>
      <c r="D51" s="463"/>
      <c r="E51" s="463"/>
      <c r="F51" s="463"/>
      <c r="G51" s="463"/>
      <c r="H51" s="463"/>
      <c r="I51" s="343" t="s">
        <v>25</v>
      </c>
      <c r="J51" s="343" t="s">
        <v>25</v>
      </c>
      <c r="K51" s="343" t="s">
        <v>25</v>
      </c>
      <c r="L51" s="343" t="s">
        <v>25</v>
      </c>
      <c r="M51" s="343" t="s">
        <v>25</v>
      </c>
      <c r="N51" s="343" t="s">
        <v>25</v>
      </c>
      <c r="O51" s="343" t="s">
        <v>25</v>
      </c>
      <c r="P51" s="343" t="s">
        <v>25</v>
      </c>
      <c r="Q51" s="343" t="s">
        <v>25</v>
      </c>
      <c r="R51" s="343" t="s">
        <v>25</v>
      </c>
    </row>
    <row r="52" spans="1:18" ht="132" customHeight="1" x14ac:dyDescent="0.25">
      <c r="A52" s="463" t="s">
        <v>1499</v>
      </c>
      <c r="B52" s="463" t="s">
        <v>712</v>
      </c>
      <c r="C52" s="453"/>
      <c r="D52" s="463" t="s">
        <v>503</v>
      </c>
      <c r="E52" s="463" t="s">
        <v>70</v>
      </c>
      <c r="F52" s="463" t="s">
        <v>25</v>
      </c>
      <c r="G52" s="463" t="s">
        <v>504</v>
      </c>
      <c r="H52" s="463" t="s">
        <v>746</v>
      </c>
      <c r="I52" s="343" t="s">
        <v>25</v>
      </c>
      <c r="J52" s="343" t="s">
        <v>25</v>
      </c>
      <c r="K52" s="343" t="s">
        <v>25</v>
      </c>
      <c r="L52" s="463" t="s">
        <v>25</v>
      </c>
      <c r="M52" s="343" t="s">
        <v>746</v>
      </c>
      <c r="N52" s="343" t="s">
        <v>746</v>
      </c>
      <c r="O52" s="280" t="s">
        <v>2341</v>
      </c>
      <c r="P52" s="297" t="s">
        <v>840</v>
      </c>
      <c r="Q52" s="188" t="s">
        <v>840</v>
      </c>
      <c r="R52" s="80" t="s">
        <v>2763</v>
      </c>
    </row>
    <row r="53" spans="1:18" x14ac:dyDescent="0.25">
      <c r="A53" s="463"/>
      <c r="B53" s="463"/>
      <c r="C53" s="453"/>
      <c r="D53" s="463"/>
      <c r="E53" s="463"/>
      <c r="F53" s="463"/>
      <c r="G53" s="463"/>
      <c r="H53" s="463"/>
      <c r="I53" s="343" t="s">
        <v>25</v>
      </c>
      <c r="J53" s="343" t="s">
        <v>25</v>
      </c>
      <c r="K53" s="343" t="s">
        <v>25</v>
      </c>
      <c r="L53" s="463"/>
      <c r="M53" s="343" t="s">
        <v>25</v>
      </c>
      <c r="N53" s="343" t="s">
        <v>25</v>
      </c>
      <c r="O53" s="343" t="s">
        <v>25</v>
      </c>
      <c r="P53" s="343" t="s">
        <v>25</v>
      </c>
      <c r="Q53" s="343" t="s">
        <v>25</v>
      </c>
      <c r="R53" s="343" t="s">
        <v>25</v>
      </c>
    </row>
    <row r="54" spans="1:18" ht="114" customHeight="1" x14ac:dyDescent="0.25">
      <c r="A54" s="462" t="s">
        <v>1500</v>
      </c>
      <c r="B54" s="462" t="s">
        <v>24</v>
      </c>
      <c r="C54" s="451" t="s">
        <v>757</v>
      </c>
      <c r="D54" s="462" t="s">
        <v>21</v>
      </c>
      <c r="E54" s="462" t="s">
        <v>713</v>
      </c>
      <c r="F54" s="451" t="s">
        <v>2112</v>
      </c>
      <c r="G54" s="462" t="s">
        <v>33</v>
      </c>
      <c r="H54" s="462" t="s">
        <v>571</v>
      </c>
      <c r="I54" s="80" t="s">
        <v>25</v>
      </c>
      <c r="J54" s="342" t="s">
        <v>25</v>
      </c>
      <c r="K54" s="342" t="s">
        <v>25</v>
      </c>
      <c r="L54" s="462" t="s">
        <v>49</v>
      </c>
      <c r="M54" s="342" t="s">
        <v>25</v>
      </c>
      <c r="N54" s="342" t="s">
        <v>25</v>
      </c>
      <c r="O54" s="280" t="s">
        <v>2343</v>
      </c>
      <c r="P54" s="342" t="s">
        <v>25</v>
      </c>
      <c r="Q54" s="342" t="s">
        <v>25</v>
      </c>
      <c r="R54" s="342" t="s">
        <v>25</v>
      </c>
    </row>
    <row r="55" spans="1:18" ht="21" customHeight="1" x14ac:dyDescent="0.25">
      <c r="A55" s="462"/>
      <c r="B55" s="462"/>
      <c r="C55" s="451"/>
      <c r="D55" s="462"/>
      <c r="E55" s="462"/>
      <c r="F55" s="451"/>
      <c r="G55" s="462"/>
      <c r="H55" s="462"/>
      <c r="I55" s="80" t="s">
        <v>25</v>
      </c>
      <c r="J55" s="342" t="s">
        <v>25</v>
      </c>
      <c r="K55" s="342" t="s">
        <v>25</v>
      </c>
      <c r="L55" s="462"/>
      <c r="M55" s="342" t="s">
        <v>25</v>
      </c>
      <c r="N55" s="342" t="s">
        <v>25</v>
      </c>
      <c r="O55" s="342" t="s">
        <v>25</v>
      </c>
      <c r="P55" s="342" t="s">
        <v>25</v>
      </c>
      <c r="Q55" s="342" t="s">
        <v>25</v>
      </c>
      <c r="R55" s="342" t="s">
        <v>25</v>
      </c>
    </row>
    <row r="56" spans="1:18" ht="98.25" customHeight="1" x14ac:dyDescent="0.25">
      <c r="A56" s="462" t="s">
        <v>1501</v>
      </c>
      <c r="B56" s="462" t="s">
        <v>24</v>
      </c>
      <c r="C56" s="451"/>
      <c r="D56" s="462"/>
      <c r="E56" s="462" t="s">
        <v>713</v>
      </c>
      <c r="F56" s="451" t="s">
        <v>2113</v>
      </c>
      <c r="G56" s="462" t="s">
        <v>35</v>
      </c>
      <c r="H56" s="462" t="s">
        <v>2115</v>
      </c>
      <c r="I56" s="342" t="s">
        <v>25</v>
      </c>
      <c r="J56" s="342" t="s">
        <v>25</v>
      </c>
      <c r="K56" s="342" t="s">
        <v>25</v>
      </c>
      <c r="L56" s="462" t="s">
        <v>49</v>
      </c>
      <c r="M56" s="347" t="s">
        <v>2114</v>
      </c>
      <c r="N56" s="342" t="s">
        <v>25</v>
      </c>
      <c r="O56" s="280" t="s">
        <v>2343</v>
      </c>
      <c r="P56" s="342" t="s">
        <v>25</v>
      </c>
      <c r="Q56" s="342" t="s">
        <v>25</v>
      </c>
      <c r="R56" s="342" t="s">
        <v>25</v>
      </c>
    </row>
    <row r="57" spans="1:18" ht="36.75" customHeight="1" x14ac:dyDescent="0.25">
      <c r="A57" s="462"/>
      <c r="B57" s="462"/>
      <c r="C57" s="451"/>
      <c r="D57" s="462"/>
      <c r="E57" s="462"/>
      <c r="F57" s="451"/>
      <c r="G57" s="462"/>
      <c r="H57" s="462"/>
      <c r="I57" s="342" t="s">
        <v>25</v>
      </c>
      <c r="J57" s="342" t="s">
        <v>25</v>
      </c>
      <c r="K57" s="342" t="s">
        <v>25</v>
      </c>
      <c r="L57" s="462"/>
      <c r="M57" s="342" t="s">
        <v>25</v>
      </c>
      <c r="N57" s="342" t="s">
        <v>25</v>
      </c>
      <c r="O57" s="342" t="s">
        <v>25</v>
      </c>
      <c r="P57" s="342" t="s">
        <v>25</v>
      </c>
      <c r="Q57" s="342" t="s">
        <v>25</v>
      </c>
      <c r="R57" s="342" t="s">
        <v>25</v>
      </c>
    </row>
    <row r="58" spans="1:18" ht="97.5" customHeight="1" x14ac:dyDescent="0.25">
      <c r="A58" s="462" t="s">
        <v>1502</v>
      </c>
      <c r="B58" s="462" t="s">
        <v>24</v>
      </c>
      <c r="C58" s="451"/>
      <c r="D58" s="462"/>
      <c r="E58" s="462" t="s">
        <v>713</v>
      </c>
      <c r="F58" s="451" t="s">
        <v>2117</v>
      </c>
      <c r="G58" s="462" t="s">
        <v>37</v>
      </c>
      <c r="H58" s="462" t="s">
        <v>2116</v>
      </c>
      <c r="I58" s="342" t="s">
        <v>25</v>
      </c>
      <c r="J58" s="342" t="s">
        <v>25</v>
      </c>
      <c r="K58" s="342" t="s">
        <v>25</v>
      </c>
      <c r="L58" s="462" t="s">
        <v>49</v>
      </c>
      <c r="M58" s="340">
        <v>3</v>
      </c>
      <c r="N58" s="355">
        <v>3</v>
      </c>
      <c r="O58" s="280" t="s">
        <v>2341</v>
      </c>
      <c r="P58" s="342" t="s">
        <v>25</v>
      </c>
      <c r="Q58" s="342" t="s">
        <v>25</v>
      </c>
      <c r="R58" s="330" t="s">
        <v>2766</v>
      </c>
    </row>
    <row r="59" spans="1:18" ht="30.75" customHeight="1" x14ac:dyDescent="0.25">
      <c r="A59" s="462"/>
      <c r="B59" s="462"/>
      <c r="C59" s="451"/>
      <c r="D59" s="462"/>
      <c r="E59" s="462"/>
      <c r="F59" s="451"/>
      <c r="G59" s="462"/>
      <c r="H59" s="462"/>
      <c r="I59" s="342" t="s">
        <v>25</v>
      </c>
      <c r="J59" s="342" t="s">
        <v>25</v>
      </c>
      <c r="K59" s="342" t="s">
        <v>25</v>
      </c>
      <c r="L59" s="462"/>
      <c r="M59" s="342" t="s">
        <v>25</v>
      </c>
      <c r="N59" s="342" t="s">
        <v>25</v>
      </c>
      <c r="O59" s="342" t="s">
        <v>25</v>
      </c>
      <c r="P59" s="342" t="s">
        <v>25</v>
      </c>
      <c r="Q59" s="342" t="s">
        <v>25</v>
      </c>
      <c r="R59" s="342" t="s">
        <v>25</v>
      </c>
    </row>
    <row r="60" spans="1:18" ht="97.5" customHeight="1" x14ac:dyDescent="0.25">
      <c r="A60" s="462" t="s">
        <v>1503</v>
      </c>
      <c r="B60" s="462" t="s">
        <v>24</v>
      </c>
      <c r="C60" s="451" t="s">
        <v>760</v>
      </c>
      <c r="D60" s="462" t="s">
        <v>761</v>
      </c>
      <c r="E60" s="462" t="s">
        <v>713</v>
      </c>
      <c r="F60" s="451">
        <v>4</v>
      </c>
      <c r="G60" s="462" t="s">
        <v>26</v>
      </c>
      <c r="H60" s="462" t="s">
        <v>758</v>
      </c>
      <c r="I60" s="342" t="s">
        <v>25</v>
      </c>
      <c r="J60" s="342" t="s">
        <v>25</v>
      </c>
      <c r="K60" s="342" t="s">
        <v>25</v>
      </c>
      <c r="L60" s="462" t="s">
        <v>49</v>
      </c>
      <c r="M60" s="340">
        <v>1</v>
      </c>
      <c r="N60" s="340">
        <v>1</v>
      </c>
      <c r="O60" s="280" t="s">
        <v>2341</v>
      </c>
      <c r="P60" s="342" t="s">
        <v>25</v>
      </c>
      <c r="Q60" s="342" t="s">
        <v>25</v>
      </c>
      <c r="R60" s="355" t="s">
        <v>2767</v>
      </c>
    </row>
    <row r="61" spans="1:18" ht="36" customHeight="1" x14ac:dyDescent="0.25">
      <c r="A61" s="462"/>
      <c r="B61" s="462"/>
      <c r="C61" s="451"/>
      <c r="D61" s="462"/>
      <c r="E61" s="462"/>
      <c r="F61" s="451"/>
      <c r="G61" s="462"/>
      <c r="H61" s="462"/>
      <c r="I61" s="342" t="s">
        <v>25</v>
      </c>
      <c r="J61" s="342" t="s">
        <v>25</v>
      </c>
      <c r="K61" s="342" t="s">
        <v>25</v>
      </c>
      <c r="L61" s="462"/>
      <c r="M61" s="342" t="s">
        <v>25</v>
      </c>
      <c r="N61" s="342" t="s">
        <v>25</v>
      </c>
      <c r="O61" s="342" t="s">
        <v>25</v>
      </c>
      <c r="P61" s="342" t="s">
        <v>25</v>
      </c>
      <c r="Q61" s="342" t="s">
        <v>25</v>
      </c>
      <c r="R61" s="342" t="s">
        <v>25</v>
      </c>
    </row>
    <row r="62" spans="1:18" ht="132" x14ac:dyDescent="0.25">
      <c r="A62" s="462" t="s">
        <v>1504</v>
      </c>
      <c r="B62" s="462" t="s">
        <v>24</v>
      </c>
      <c r="C62" s="451"/>
      <c r="D62" s="462" t="s">
        <v>38</v>
      </c>
      <c r="E62" s="462" t="s">
        <v>713</v>
      </c>
      <c r="F62" s="451">
        <v>1</v>
      </c>
      <c r="G62" s="462" t="s">
        <v>28</v>
      </c>
      <c r="H62" s="462" t="s">
        <v>759</v>
      </c>
      <c r="I62" s="342" t="s">
        <v>25</v>
      </c>
      <c r="J62" s="342" t="s">
        <v>25</v>
      </c>
      <c r="K62" s="342" t="s">
        <v>25</v>
      </c>
      <c r="L62" s="462" t="s">
        <v>49</v>
      </c>
      <c r="M62" s="342" t="s">
        <v>28</v>
      </c>
      <c r="N62" s="342" t="s">
        <v>28</v>
      </c>
      <c r="O62" s="280" t="s">
        <v>2341</v>
      </c>
      <c r="P62" s="342" t="s">
        <v>25</v>
      </c>
      <c r="Q62" s="342" t="s">
        <v>25</v>
      </c>
      <c r="R62" s="355" t="s">
        <v>2768</v>
      </c>
    </row>
    <row r="63" spans="1:18" x14ac:dyDescent="0.25">
      <c r="A63" s="462"/>
      <c r="B63" s="462"/>
      <c r="C63" s="451"/>
      <c r="D63" s="462"/>
      <c r="E63" s="462"/>
      <c r="F63" s="451"/>
      <c r="G63" s="462"/>
      <c r="H63" s="462"/>
      <c r="I63" s="342" t="s">
        <v>25</v>
      </c>
      <c r="J63" s="342" t="s">
        <v>25</v>
      </c>
      <c r="K63" s="342" t="s">
        <v>25</v>
      </c>
      <c r="L63" s="462"/>
      <c r="M63" s="342" t="s">
        <v>25</v>
      </c>
      <c r="N63" s="342" t="s">
        <v>25</v>
      </c>
      <c r="O63" s="342" t="s">
        <v>25</v>
      </c>
      <c r="P63" s="342" t="s">
        <v>25</v>
      </c>
      <c r="Q63" s="342" t="s">
        <v>25</v>
      </c>
      <c r="R63" s="342" t="s">
        <v>25</v>
      </c>
    </row>
    <row r="64" spans="1:18" ht="36" x14ac:dyDescent="0.25">
      <c r="A64" s="462" t="s">
        <v>1505</v>
      </c>
      <c r="B64" s="462" t="s">
        <v>24</v>
      </c>
      <c r="C64" s="451"/>
      <c r="D64" s="451" t="s">
        <v>39</v>
      </c>
      <c r="E64" s="462" t="s">
        <v>713</v>
      </c>
      <c r="F64" s="451">
        <v>1</v>
      </c>
      <c r="G64" s="462" t="s">
        <v>27</v>
      </c>
      <c r="H64" s="462" t="s">
        <v>571</v>
      </c>
      <c r="I64" s="342" t="s">
        <v>25</v>
      </c>
      <c r="J64" s="342" t="s">
        <v>25</v>
      </c>
      <c r="K64" s="342" t="s">
        <v>25</v>
      </c>
      <c r="L64" s="462" t="s">
        <v>49</v>
      </c>
      <c r="M64" s="340" t="s">
        <v>25</v>
      </c>
      <c r="N64" s="340" t="s">
        <v>25</v>
      </c>
      <c r="O64" s="280" t="s">
        <v>2343</v>
      </c>
      <c r="P64" s="340" t="s">
        <v>25</v>
      </c>
      <c r="Q64" s="340" t="s">
        <v>25</v>
      </c>
      <c r="R64" s="340" t="s">
        <v>25</v>
      </c>
    </row>
    <row r="65" spans="1:18" x14ac:dyDescent="0.25">
      <c r="A65" s="462"/>
      <c r="B65" s="462"/>
      <c r="C65" s="451"/>
      <c r="D65" s="451"/>
      <c r="E65" s="462"/>
      <c r="F65" s="451"/>
      <c r="G65" s="462"/>
      <c r="H65" s="462"/>
      <c r="I65" s="342" t="s">
        <v>25</v>
      </c>
      <c r="J65" s="342" t="s">
        <v>25</v>
      </c>
      <c r="K65" s="342" t="s">
        <v>25</v>
      </c>
      <c r="L65" s="462"/>
      <c r="M65" s="340" t="s">
        <v>25</v>
      </c>
      <c r="N65" s="340" t="s">
        <v>25</v>
      </c>
      <c r="O65" s="340" t="s">
        <v>25</v>
      </c>
      <c r="P65" s="340" t="s">
        <v>25</v>
      </c>
      <c r="Q65" s="340" t="s">
        <v>25</v>
      </c>
      <c r="R65" s="340" t="s">
        <v>25</v>
      </c>
    </row>
    <row r="66" spans="1:18" ht="36" x14ac:dyDescent="0.25">
      <c r="A66" s="462" t="s">
        <v>1506</v>
      </c>
      <c r="B66" s="462" t="s">
        <v>24</v>
      </c>
      <c r="C66" s="451"/>
      <c r="D66" s="462" t="s">
        <v>41</v>
      </c>
      <c r="E66" s="462" t="s">
        <v>713</v>
      </c>
      <c r="F66" s="451">
        <v>1</v>
      </c>
      <c r="G66" s="462" t="s">
        <v>30</v>
      </c>
      <c r="H66" s="462" t="s">
        <v>2118</v>
      </c>
      <c r="I66" s="80" t="s">
        <v>1250</v>
      </c>
      <c r="J66" s="342" t="s">
        <v>25</v>
      </c>
      <c r="K66" s="342" t="s">
        <v>25</v>
      </c>
      <c r="L66" s="462" t="s">
        <v>22</v>
      </c>
      <c r="M66" s="340" t="s">
        <v>25</v>
      </c>
      <c r="N66" s="340" t="s">
        <v>25</v>
      </c>
      <c r="O66" s="280" t="s">
        <v>2343</v>
      </c>
      <c r="P66" s="340" t="s">
        <v>25</v>
      </c>
      <c r="Q66" s="340" t="s">
        <v>25</v>
      </c>
      <c r="R66" s="340" t="s">
        <v>25</v>
      </c>
    </row>
    <row r="67" spans="1:18" x14ac:dyDescent="0.25">
      <c r="A67" s="462"/>
      <c r="B67" s="462"/>
      <c r="C67" s="451"/>
      <c r="D67" s="462"/>
      <c r="E67" s="462"/>
      <c r="F67" s="451"/>
      <c r="G67" s="462"/>
      <c r="H67" s="462"/>
      <c r="I67" s="80" t="s">
        <v>1251</v>
      </c>
      <c r="J67" s="342" t="s">
        <v>25</v>
      </c>
      <c r="K67" s="342" t="s">
        <v>25</v>
      </c>
      <c r="L67" s="462"/>
      <c r="M67" s="342" t="s">
        <v>25</v>
      </c>
      <c r="N67" s="342" t="s">
        <v>25</v>
      </c>
      <c r="O67" s="340" t="s">
        <v>25</v>
      </c>
      <c r="P67" s="342" t="s">
        <v>25</v>
      </c>
      <c r="Q67" s="342" t="s">
        <v>25</v>
      </c>
      <c r="R67" s="342" t="s">
        <v>25</v>
      </c>
    </row>
    <row r="68" spans="1:18" ht="36" x14ac:dyDescent="0.25">
      <c r="A68" s="462" t="s">
        <v>1507</v>
      </c>
      <c r="B68" s="462" t="s">
        <v>24</v>
      </c>
      <c r="C68" s="451"/>
      <c r="D68" s="462" t="s">
        <v>31</v>
      </c>
      <c r="E68" s="462" t="s">
        <v>713</v>
      </c>
      <c r="F68" s="451">
        <v>1</v>
      </c>
      <c r="G68" s="462" t="s">
        <v>32</v>
      </c>
      <c r="H68" s="462" t="s">
        <v>2119</v>
      </c>
      <c r="I68" s="80" t="s">
        <v>872</v>
      </c>
      <c r="J68" s="342" t="s">
        <v>25</v>
      </c>
      <c r="K68" s="342" t="s">
        <v>25</v>
      </c>
      <c r="L68" s="462" t="s">
        <v>25</v>
      </c>
      <c r="M68" s="340" t="s">
        <v>25</v>
      </c>
      <c r="N68" s="340" t="s">
        <v>25</v>
      </c>
      <c r="O68" s="280" t="s">
        <v>2343</v>
      </c>
      <c r="P68" s="340" t="s">
        <v>25</v>
      </c>
      <c r="Q68" s="340" t="s">
        <v>25</v>
      </c>
      <c r="R68" s="340" t="s">
        <v>25</v>
      </c>
    </row>
    <row r="69" spans="1:18" ht="48" x14ac:dyDescent="0.25">
      <c r="A69" s="462"/>
      <c r="B69" s="462"/>
      <c r="C69" s="451"/>
      <c r="D69" s="462"/>
      <c r="E69" s="462"/>
      <c r="F69" s="451"/>
      <c r="G69" s="462"/>
      <c r="H69" s="462"/>
      <c r="I69" s="80" t="s">
        <v>1254</v>
      </c>
      <c r="J69" s="342" t="s">
        <v>25</v>
      </c>
      <c r="K69" s="342" t="s">
        <v>25</v>
      </c>
      <c r="L69" s="462"/>
      <c r="M69" s="342" t="s">
        <v>25</v>
      </c>
      <c r="N69" s="342" t="s">
        <v>25</v>
      </c>
      <c r="O69" s="340" t="s">
        <v>25</v>
      </c>
      <c r="P69" s="342" t="s">
        <v>25</v>
      </c>
      <c r="Q69" s="342" t="s">
        <v>25</v>
      </c>
      <c r="R69" s="342" t="s">
        <v>25</v>
      </c>
    </row>
    <row r="70" spans="1:18" ht="103.5" customHeight="1" x14ac:dyDescent="0.25">
      <c r="A70" s="462" t="s">
        <v>1508</v>
      </c>
      <c r="B70" s="462" t="s">
        <v>24</v>
      </c>
      <c r="C70" s="451" t="s">
        <v>762</v>
      </c>
      <c r="D70" s="465" t="s">
        <v>43</v>
      </c>
      <c r="E70" s="465" t="s">
        <v>713</v>
      </c>
      <c r="F70" s="451">
        <v>0</v>
      </c>
      <c r="G70" s="462" t="s">
        <v>1793</v>
      </c>
      <c r="H70" s="462" t="s">
        <v>763</v>
      </c>
      <c r="I70" s="342" t="s">
        <v>25</v>
      </c>
      <c r="J70" s="342" t="s">
        <v>25</v>
      </c>
      <c r="K70" s="342" t="s">
        <v>25</v>
      </c>
      <c r="L70" s="462" t="s">
        <v>49</v>
      </c>
      <c r="M70" s="347" t="s">
        <v>1382</v>
      </c>
      <c r="N70" s="347" t="s">
        <v>2770</v>
      </c>
      <c r="O70" s="280" t="s">
        <v>2341</v>
      </c>
      <c r="P70" s="340" t="s">
        <v>25</v>
      </c>
      <c r="Q70" s="340" t="s">
        <v>25</v>
      </c>
      <c r="R70" s="355" t="s">
        <v>2769</v>
      </c>
    </row>
    <row r="71" spans="1:18" x14ac:dyDescent="0.25">
      <c r="A71" s="462"/>
      <c r="B71" s="462"/>
      <c r="C71" s="451"/>
      <c r="D71" s="465"/>
      <c r="E71" s="465"/>
      <c r="F71" s="451"/>
      <c r="G71" s="462"/>
      <c r="H71" s="462"/>
      <c r="I71" s="342" t="s">
        <v>25</v>
      </c>
      <c r="J71" s="342" t="s">
        <v>25</v>
      </c>
      <c r="K71" s="342" t="s">
        <v>25</v>
      </c>
      <c r="L71" s="462"/>
      <c r="M71" s="342" t="s">
        <v>25</v>
      </c>
      <c r="N71" s="342" t="s">
        <v>25</v>
      </c>
      <c r="O71" s="342" t="s">
        <v>25</v>
      </c>
      <c r="P71" s="342" t="s">
        <v>25</v>
      </c>
      <c r="Q71" s="342" t="s">
        <v>25</v>
      </c>
      <c r="R71" s="342" t="s">
        <v>25</v>
      </c>
    </row>
    <row r="72" spans="1:18" ht="119.25" customHeight="1" x14ac:dyDescent="0.25">
      <c r="A72" s="462" t="s">
        <v>1509</v>
      </c>
      <c r="B72" s="462" t="s">
        <v>24</v>
      </c>
      <c r="C72" s="451"/>
      <c r="D72" s="465"/>
      <c r="E72" s="465"/>
      <c r="F72" s="462" t="s">
        <v>25</v>
      </c>
      <c r="G72" s="462" t="s">
        <v>44</v>
      </c>
      <c r="H72" s="464" t="s">
        <v>464</v>
      </c>
      <c r="I72" s="342" t="s">
        <v>25</v>
      </c>
      <c r="J72" s="342" t="s">
        <v>25</v>
      </c>
      <c r="K72" s="342" t="s">
        <v>25</v>
      </c>
      <c r="L72" s="462" t="s">
        <v>49</v>
      </c>
      <c r="M72" s="344" t="s">
        <v>464</v>
      </c>
      <c r="N72" s="170" t="s">
        <v>48</v>
      </c>
      <c r="O72" s="280" t="s">
        <v>2339</v>
      </c>
      <c r="P72" s="340" t="s">
        <v>25</v>
      </c>
      <c r="Q72" s="340" t="s">
        <v>25</v>
      </c>
      <c r="R72" s="340" t="s">
        <v>25</v>
      </c>
    </row>
    <row r="73" spans="1:18" x14ac:dyDescent="0.25">
      <c r="A73" s="462"/>
      <c r="B73" s="462"/>
      <c r="C73" s="451"/>
      <c r="D73" s="465"/>
      <c r="E73" s="465"/>
      <c r="F73" s="462"/>
      <c r="G73" s="462"/>
      <c r="H73" s="451"/>
      <c r="I73" s="342" t="s">
        <v>25</v>
      </c>
      <c r="J73" s="342" t="s">
        <v>25</v>
      </c>
      <c r="K73" s="342" t="s">
        <v>25</v>
      </c>
      <c r="L73" s="462"/>
      <c r="M73" s="342" t="s">
        <v>25</v>
      </c>
      <c r="N73" s="342" t="s">
        <v>25</v>
      </c>
      <c r="O73" s="342" t="s">
        <v>25</v>
      </c>
      <c r="P73" s="342" t="s">
        <v>25</v>
      </c>
      <c r="Q73" s="342" t="s">
        <v>25</v>
      </c>
      <c r="R73" s="342" t="s">
        <v>25</v>
      </c>
    </row>
    <row r="74" spans="1:18" ht="100.5" customHeight="1" x14ac:dyDescent="0.25">
      <c r="A74" s="462" t="s">
        <v>1510</v>
      </c>
      <c r="B74" s="462" t="s">
        <v>24</v>
      </c>
      <c r="C74" s="451" t="s">
        <v>762</v>
      </c>
      <c r="D74" s="451" t="s">
        <v>40</v>
      </c>
      <c r="E74" s="462" t="s">
        <v>713</v>
      </c>
      <c r="F74" s="451">
        <v>2</v>
      </c>
      <c r="G74" s="462" t="s">
        <v>3207</v>
      </c>
      <c r="H74" s="462" t="s">
        <v>764</v>
      </c>
      <c r="I74" s="342" t="s">
        <v>1252</v>
      </c>
      <c r="J74" s="342" t="s">
        <v>25</v>
      </c>
      <c r="K74" s="342" t="s">
        <v>25</v>
      </c>
      <c r="L74" s="462" t="s">
        <v>22</v>
      </c>
      <c r="M74" s="347" t="s">
        <v>3208</v>
      </c>
      <c r="N74" s="168" t="s">
        <v>3209</v>
      </c>
      <c r="O74" s="280" t="s">
        <v>2340</v>
      </c>
      <c r="P74" s="340" t="s">
        <v>25</v>
      </c>
      <c r="Q74" s="340" t="s">
        <v>25</v>
      </c>
      <c r="R74" s="303" t="s">
        <v>3210</v>
      </c>
    </row>
    <row r="75" spans="1:18" ht="69.75" customHeight="1" x14ac:dyDescent="0.25">
      <c r="A75" s="462"/>
      <c r="B75" s="462"/>
      <c r="C75" s="451"/>
      <c r="D75" s="451"/>
      <c r="E75" s="462"/>
      <c r="F75" s="451"/>
      <c r="G75" s="462"/>
      <c r="H75" s="462"/>
      <c r="I75" s="342" t="s">
        <v>1253</v>
      </c>
      <c r="J75" s="342" t="s">
        <v>25</v>
      </c>
      <c r="K75" s="342" t="s">
        <v>25</v>
      </c>
      <c r="L75" s="462"/>
      <c r="M75" s="342" t="s">
        <v>1252</v>
      </c>
      <c r="N75" s="342" t="s">
        <v>25</v>
      </c>
      <c r="O75" s="342" t="s">
        <v>25</v>
      </c>
      <c r="P75" s="342" t="s">
        <v>25</v>
      </c>
      <c r="Q75" s="342" t="s">
        <v>25</v>
      </c>
      <c r="R75" s="342" t="s">
        <v>25</v>
      </c>
    </row>
    <row r="76" spans="1:18" ht="150" customHeight="1" x14ac:dyDescent="0.25">
      <c r="A76" s="462" t="s">
        <v>1511</v>
      </c>
      <c r="B76" s="462" t="s">
        <v>24</v>
      </c>
      <c r="C76" s="451"/>
      <c r="D76" s="451"/>
      <c r="E76" s="462" t="s">
        <v>713</v>
      </c>
      <c r="F76" s="451">
        <v>0</v>
      </c>
      <c r="G76" s="462" t="s">
        <v>29</v>
      </c>
      <c r="H76" s="462" t="s">
        <v>765</v>
      </c>
      <c r="I76" s="342" t="s">
        <v>25</v>
      </c>
      <c r="J76" s="342" t="s">
        <v>25</v>
      </c>
      <c r="K76" s="342" t="s">
        <v>25</v>
      </c>
      <c r="L76" s="462" t="s">
        <v>25</v>
      </c>
      <c r="M76" s="347" t="s">
        <v>2120</v>
      </c>
      <c r="N76" s="168" t="s">
        <v>2771</v>
      </c>
      <c r="O76" s="280" t="s">
        <v>2341</v>
      </c>
      <c r="P76" s="342" t="s">
        <v>25</v>
      </c>
      <c r="Q76" s="342" t="s">
        <v>25</v>
      </c>
      <c r="R76" s="355" t="s">
        <v>2772</v>
      </c>
    </row>
    <row r="77" spans="1:18" x14ac:dyDescent="0.25">
      <c r="A77" s="462"/>
      <c r="B77" s="462"/>
      <c r="C77" s="451"/>
      <c r="D77" s="451"/>
      <c r="E77" s="462"/>
      <c r="F77" s="451"/>
      <c r="G77" s="462"/>
      <c r="H77" s="462"/>
      <c r="I77" s="342" t="s">
        <v>25</v>
      </c>
      <c r="J77" s="342" t="s">
        <v>25</v>
      </c>
      <c r="K77" s="342" t="s">
        <v>25</v>
      </c>
      <c r="L77" s="462"/>
      <c r="M77" s="342" t="s">
        <v>25</v>
      </c>
      <c r="N77" s="342" t="s">
        <v>25</v>
      </c>
      <c r="O77" s="342" t="s">
        <v>25</v>
      </c>
      <c r="P77" s="342" t="s">
        <v>25</v>
      </c>
      <c r="Q77" s="342" t="s">
        <v>25</v>
      </c>
      <c r="R77" s="342" t="s">
        <v>25</v>
      </c>
    </row>
    <row r="78" spans="1:18" ht="120" x14ac:dyDescent="0.25">
      <c r="A78" s="462" t="s">
        <v>1512</v>
      </c>
      <c r="B78" s="462" t="s">
        <v>24</v>
      </c>
      <c r="C78" s="451"/>
      <c r="D78" s="451"/>
      <c r="E78" s="462" t="s">
        <v>713</v>
      </c>
      <c r="F78" s="451">
        <v>0</v>
      </c>
      <c r="G78" s="462" t="s">
        <v>3278</v>
      </c>
      <c r="H78" s="462" t="s">
        <v>766</v>
      </c>
      <c r="I78" s="342" t="s">
        <v>25</v>
      </c>
      <c r="J78" s="342" t="s">
        <v>25</v>
      </c>
      <c r="K78" s="342" t="s">
        <v>25</v>
      </c>
      <c r="L78" s="462" t="s">
        <v>25</v>
      </c>
      <c r="M78" s="366" t="s">
        <v>3277</v>
      </c>
      <c r="N78" s="355" t="s">
        <v>48</v>
      </c>
      <c r="O78" s="280" t="s">
        <v>2339</v>
      </c>
      <c r="P78" s="342" t="s">
        <v>2773</v>
      </c>
      <c r="Q78" s="342" t="s">
        <v>2774</v>
      </c>
      <c r="R78" s="342" t="s">
        <v>25</v>
      </c>
    </row>
    <row r="79" spans="1:18" x14ac:dyDescent="0.25">
      <c r="A79" s="462"/>
      <c r="B79" s="462"/>
      <c r="C79" s="451"/>
      <c r="D79" s="451"/>
      <c r="E79" s="462"/>
      <c r="F79" s="451"/>
      <c r="G79" s="462"/>
      <c r="H79" s="462"/>
      <c r="I79" s="342" t="s">
        <v>25</v>
      </c>
      <c r="J79" s="342" t="s">
        <v>25</v>
      </c>
      <c r="K79" s="342" t="s">
        <v>25</v>
      </c>
      <c r="L79" s="462"/>
      <c r="M79" s="342" t="s">
        <v>25</v>
      </c>
      <c r="N79" s="342" t="s">
        <v>25</v>
      </c>
      <c r="O79" s="342" t="s">
        <v>25</v>
      </c>
      <c r="P79" s="342" t="s">
        <v>25</v>
      </c>
      <c r="Q79" s="342" t="s">
        <v>25</v>
      </c>
      <c r="R79" s="342" t="s">
        <v>25</v>
      </c>
    </row>
    <row r="80" spans="1:18" ht="116.25" customHeight="1" x14ac:dyDescent="0.25">
      <c r="A80" s="462" t="s">
        <v>1513</v>
      </c>
      <c r="B80" s="462" t="s">
        <v>24</v>
      </c>
      <c r="C80" s="451"/>
      <c r="D80" s="462" t="s">
        <v>42</v>
      </c>
      <c r="E80" s="462" t="s">
        <v>713</v>
      </c>
      <c r="F80" s="451">
        <v>0</v>
      </c>
      <c r="G80" s="462" t="s">
        <v>45</v>
      </c>
      <c r="H80" s="462" t="s">
        <v>2121</v>
      </c>
      <c r="I80" s="342" t="s">
        <v>25</v>
      </c>
      <c r="J80" s="342" t="s">
        <v>25</v>
      </c>
      <c r="K80" s="342" t="s">
        <v>25</v>
      </c>
      <c r="L80" s="462" t="s">
        <v>25</v>
      </c>
      <c r="M80" s="340" t="s">
        <v>25</v>
      </c>
      <c r="N80" s="340" t="s">
        <v>25</v>
      </c>
      <c r="O80" s="280" t="s">
        <v>2343</v>
      </c>
      <c r="P80" s="340" t="s">
        <v>25</v>
      </c>
      <c r="Q80" s="340" t="s">
        <v>25</v>
      </c>
      <c r="R80" s="340" t="s">
        <v>25</v>
      </c>
    </row>
    <row r="81" spans="1:18" x14ac:dyDescent="0.25">
      <c r="A81" s="462"/>
      <c r="B81" s="462"/>
      <c r="C81" s="451"/>
      <c r="D81" s="462"/>
      <c r="E81" s="462"/>
      <c r="F81" s="451"/>
      <c r="G81" s="462"/>
      <c r="H81" s="462"/>
      <c r="I81" s="342" t="s">
        <v>25</v>
      </c>
      <c r="J81" s="342" t="s">
        <v>25</v>
      </c>
      <c r="K81" s="342" t="s">
        <v>25</v>
      </c>
      <c r="L81" s="462"/>
      <c r="M81" s="342" t="s">
        <v>25</v>
      </c>
      <c r="N81" s="342" t="s">
        <v>25</v>
      </c>
      <c r="O81" s="342" t="s">
        <v>25</v>
      </c>
      <c r="P81" s="342" t="s">
        <v>25</v>
      </c>
      <c r="Q81" s="342" t="s">
        <v>25</v>
      </c>
      <c r="R81" s="342" t="s">
        <v>25</v>
      </c>
    </row>
  </sheetData>
  <mergeCells count="314">
    <mergeCell ref="A3:C3"/>
    <mergeCell ref="B18:B19"/>
    <mergeCell ref="C60:C69"/>
    <mergeCell ref="C54:C59"/>
    <mergeCell ref="C70:C73"/>
    <mergeCell ref="C74:C81"/>
    <mergeCell ref="A44:A45"/>
    <mergeCell ref="A42:A43"/>
    <mergeCell ref="A40:A41"/>
    <mergeCell ref="A32:A33"/>
    <mergeCell ref="A30:A31"/>
    <mergeCell ref="A80:A81"/>
    <mergeCell ref="A78:A79"/>
    <mergeCell ref="A76:A77"/>
    <mergeCell ref="A74:A75"/>
    <mergeCell ref="A72:A73"/>
    <mergeCell ref="A70:A71"/>
    <mergeCell ref="B32:B33"/>
    <mergeCell ref="C24:C29"/>
    <mergeCell ref="C38:C41"/>
    <mergeCell ref="B54:B55"/>
    <mergeCell ref="B24:B25"/>
    <mergeCell ref="B26:B27"/>
    <mergeCell ref="B28:B29"/>
    <mergeCell ref="B34:B35"/>
    <mergeCell ref="A10:A11"/>
    <mergeCell ref="A18:A19"/>
    <mergeCell ref="A62:A63"/>
    <mergeCell ref="A60:A61"/>
    <mergeCell ref="A58:A59"/>
    <mergeCell ref="A56:A57"/>
    <mergeCell ref="A52:A53"/>
    <mergeCell ref="A50:A51"/>
    <mergeCell ref="A48:A49"/>
    <mergeCell ref="A46:A47"/>
    <mergeCell ref="A54:A55"/>
    <mergeCell ref="A28:A29"/>
    <mergeCell ref="A34:A35"/>
    <mergeCell ref="A36:A37"/>
    <mergeCell ref="A38:A39"/>
    <mergeCell ref="A24:A25"/>
    <mergeCell ref="A26:A27"/>
    <mergeCell ref="A12:A13"/>
    <mergeCell ref="A14:A15"/>
    <mergeCell ref="A16:A17"/>
    <mergeCell ref="A20:A21"/>
    <mergeCell ref="A22:A23"/>
    <mergeCell ref="B36:B37"/>
    <mergeCell ref="L38:L39"/>
    <mergeCell ref="E36:E37"/>
    <mergeCell ref="F36:F37"/>
    <mergeCell ref="G36:G37"/>
    <mergeCell ref="H36:H37"/>
    <mergeCell ref="L36:L37"/>
    <mergeCell ref="A68:A69"/>
    <mergeCell ref="A66:A67"/>
    <mergeCell ref="A64:A65"/>
    <mergeCell ref="B38:B39"/>
    <mergeCell ref="D38:D39"/>
    <mergeCell ref="D36:D37"/>
    <mergeCell ref="B46:B47"/>
    <mergeCell ref="C44:C45"/>
    <mergeCell ref="D44:D45"/>
    <mergeCell ref="C30:C37"/>
    <mergeCell ref="L32:L33"/>
    <mergeCell ref="L34:L35"/>
    <mergeCell ref="G40:G41"/>
    <mergeCell ref="H40:H41"/>
    <mergeCell ref="L40:L41"/>
    <mergeCell ref="G44:G45"/>
    <mergeCell ref="H44:H45"/>
    <mergeCell ref="D32:D33"/>
    <mergeCell ref="G28:G29"/>
    <mergeCell ref="E34:E35"/>
    <mergeCell ref="F34:F35"/>
    <mergeCell ref="G34:G35"/>
    <mergeCell ref="H34:H35"/>
    <mergeCell ref="G30:G31"/>
    <mergeCell ref="E38:E39"/>
    <mergeCell ref="F38:F39"/>
    <mergeCell ref="G38:G39"/>
    <mergeCell ref="H38:H39"/>
    <mergeCell ref="E32:E33"/>
    <mergeCell ref="F32:F33"/>
    <mergeCell ref="G32:G33"/>
    <mergeCell ref="H32:H33"/>
    <mergeCell ref="L20:L21"/>
    <mergeCell ref="D34:D35"/>
    <mergeCell ref="D24:D25"/>
    <mergeCell ref="E24:E25"/>
    <mergeCell ref="L24:L25"/>
    <mergeCell ref="D26:D27"/>
    <mergeCell ref="E26:E27"/>
    <mergeCell ref="F26:F27"/>
    <mergeCell ref="D30:D31"/>
    <mergeCell ref="E30:E31"/>
    <mergeCell ref="F30:F31"/>
    <mergeCell ref="D28:D29"/>
    <mergeCell ref="E28:E29"/>
    <mergeCell ref="F28:F29"/>
    <mergeCell ref="H30:H31"/>
    <mergeCell ref="L30:L31"/>
    <mergeCell ref="H26:H27"/>
    <mergeCell ref="G26:G27"/>
    <mergeCell ref="L26:L27"/>
    <mergeCell ref="F24:F25"/>
    <mergeCell ref="G24:G25"/>
    <mergeCell ref="H24:H25"/>
    <mergeCell ref="H28:H29"/>
    <mergeCell ref="L28:L29"/>
    <mergeCell ref="E22:E23"/>
    <mergeCell ref="F22:F23"/>
    <mergeCell ref="G22:G23"/>
    <mergeCell ref="H22:H23"/>
    <mergeCell ref="C12:C23"/>
    <mergeCell ref="D12:D13"/>
    <mergeCell ref="D14:D15"/>
    <mergeCell ref="E20:E21"/>
    <mergeCell ref="F20:F21"/>
    <mergeCell ref="G20:G21"/>
    <mergeCell ref="F14:F15"/>
    <mergeCell ref="G14:G15"/>
    <mergeCell ref="H20:H21"/>
    <mergeCell ref="H18:H19"/>
    <mergeCell ref="D18:D19"/>
    <mergeCell ref="E18:E19"/>
    <mergeCell ref="F18:F19"/>
    <mergeCell ref="G18:G19"/>
    <mergeCell ref="A5:A7"/>
    <mergeCell ref="B5:B7"/>
    <mergeCell ref="H5:H7"/>
    <mergeCell ref="G5:G7"/>
    <mergeCell ref="C5:C7"/>
    <mergeCell ref="D5:D7"/>
    <mergeCell ref="E5:E7"/>
    <mergeCell ref="F5:F7"/>
    <mergeCell ref="I5:L5"/>
    <mergeCell ref="M5:R5"/>
    <mergeCell ref="M6:R6"/>
    <mergeCell ref="C8:C11"/>
    <mergeCell ref="D8:D9"/>
    <mergeCell ref="H10:H11"/>
    <mergeCell ref="L10:L11"/>
    <mergeCell ref="H8:H9"/>
    <mergeCell ref="E8:E9"/>
    <mergeCell ref="F8:F9"/>
    <mergeCell ref="G8:G9"/>
    <mergeCell ref="L8:L9"/>
    <mergeCell ref="D10:D11"/>
    <mergeCell ref="E10:E11"/>
    <mergeCell ref="F10:F11"/>
    <mergeCell ref="G10:G11"/>
    <mergeCell ref="L6:L7"/>
    <mergeCell ref="F42:F43"/>
    <mergeCell ref="G42:G43"/>
    <mergeCell ref="H42:H43"/>
    <mergeCell ref="L42:L43"/>
    <mergeCell ref="E40:E41"/>
    <mergeCell ref="D42:D43"/>
    <mergeCell ref="E42:E43"/>
    <mergeCell ref="E12:E13"/>
    <mergeCell ref="F12:F13"/>
    <mergeCell ref="G12:G13"/>
    <mergeCell ref="H12:H13"/>
    <mergeCell ref="L12:L13"/>
    <mergeCell ref="D16:D17"/>
    <mergeCell ref="H16:H17"/>
    <mergeCell ref="L16:L17"/>
    <mergeCell ref="H14:H15"/>
    <mergeCell ref="L14:L15"/>
    <mergeCell ref="D20:D21"/>
    <mergeCell ref="D22:D23"/>
    <mergeCell ref="E16:E17"/>
    <mergeCell ref="F16:F17"/>
    <mergeCell ref="G16:G17"/>
    <mergeCell ref="E14:E15"/>
    <mergeCell ref="L22:L23"/>
    <mergeCell ref="L52:L53"/>
    <mergeCell ref="C52:C53"/>
    <mergeCell ref="L44:L45"/>
    <mergeCell ref="C46:C47"/>
    <mergeCell ref="D46:D47"/>
    <mergeCell ref="E46:E47"/>
    <mergeCell ref="F46:F47"/>
    <mergeCell ref="G46:G47"/>
    <mergeCell ref="C50:C51"/>
    <mergeCell ref="L46:L47"/>
    <mergeCell ref="D48:D51"/>
    <mergeCell ref="E48:E51"/>
    <mergeCell ref="F48:F51"/>
    <mergeCell ref="G50:G51"/>
    <mergeCell ref="H50:H51"/>
    <mergeCell ref="G48:G49"/>
    <mergeCell ref="H48:H49"/>
    <mergeCell ref="H46:H47"/>
    <mergeCell ref="A8:A9"/>
    <mergeCell ref="B80:B81"/>
    <mergeCell ref="D80:D81"/>
    <mergeCell ref="E80:E81"/>
    <mergeCell ref="F80:F81"/>
    <mergeCell ref="B70:B71"/>
    <mergeCell ref="D70:D73"/>
    <mergeCell ref="E70:E73"/>
    <mergeCell ref="F70:F71"/>
    <mergeCell ref="B76:B77"/>
    <mergeCell ref="E76:E77"/>
    <mergeCell ref="F76:F77"/>
    <mergeCell ref="B78:B79"/>
    <mergeCell ref="E78:E79"/>
    <mergeCell ref="F78:F79"/>
    <mergeCell ref="B72:B73"/>
    <mergeCell ref="F72:F73"/>
    <mergeCell ref="D66:D67"/>
    <mergeCell ref="E66:E67"/>
    <mergeCell ref="F66:F67"/>
    <mergeCell ref="F74:F75"/>
    <mergeCell ref="B68:B69"/>
    <mergeCell ref="D68:D69"/>
    <mergeCell ref="B64:B65"/>
    <mergeCell ref="B8:B9"/>
    <mergeCell ref="B10:B11"/>
    <mergeCell ref="B12:B13"/>
    <mergeCell ref="B14:B15"/>
    <mergeCell ref="B16:B17"/>
    <mergeCell ref="B20:B21"/>
    <mergeCell ref="B22:B23"/>
    <mergeCell ref="G78:G79"/>
    <mergeCell ref="G72:G73"/>
    <mergeCell ref="G70:G71"/>
    <mergeCell ref="G66:G67"/>
    <mergeCell ref="G74:G75"/>
    <mergeCell ref="E68:E69"/>
    <mergeCell ref="E44:E45"/>
    <mergeCell ref="F44:F45"/>
    <mergeCell ref="B40:B41"/>
    <mergeCell ref="F40:F41"/>
    <mergeCell ref="B42:B43"/>
    <mergeCell ref="C42:C43"/>
    <mergeCell ref="D64:D65"/>
    <mergeCell ref="E64:E65"/>
    <mergeCell ref="F64:F65"/>
    <mergeCell ref="G64:G65"/>
    <mergeCell ref="G54:G55"/>
    <mergeCell ref="L70:L71"/>
    <mergeCell ref="H72:H73"/>
    <mergeCell ref="L72:L73"/>
    <mergeCell ref="H66:H67"/>
    <mergeCell ref="H74:H75"/>
    <mergeCell ref="H70:H71"/>
    <mergeCell ref="B44:B45"/>
    <mergeCell ref="G80:G81"/>
    <mergeCell ref="L66:L67"/>
    <mergeCell ref="L62:L63"/>
    <mergeCell ref="L58:L59"/>
    <mergeCell ref="B60:B61"/>
    <mergeCell ref="D60:D61"/>
    <mergeCell ref="E60:E61"/>
    <mergeCell ref="F60:F61"/>
    <mergeCell ref="G60:G61"/>
    <mergeCell ref="H60:H61"/>
    <mergeCell ref="L60:L61"/>
    <mergeCell ref="B58:B59"/>
    <mergeCell ref="D58:D59"/>
    <mergeCell ref="F58:F59"/>
    <mergeCell ref="L54:L55"/>
    <mergeCell ref="B56:B57"/>
    <mergeCell ref="L56:L57"/>
    <mergeCell ref="B30:B31"/>
    <mergeCell ref="D40:D41"/>
    <mergeCell ref="E58:E59"/>
    <mergeCell ref="L80:L81"/>
    <mergeCell ref="F68:F69"/>
    <mergeCell ref="G68:G69"/>
    <mergeCell ref="H68:H69"/>
    <mergeCell ref="L68:L69"/>
    <mergeCell ref="B66:B67"/>
    <mergeCell ref="H64:H65"/>
    <mergeCell ref="L64:L65"/>
    <mergeCell ref="B62:B63"/>
    <mergeCell ref="D62:D63"/>
    <mergeCell ref="E62:E63"/>
    <mergeCell ref="F62:F63"/>
    <mergeCell ref="G62:G63"/>
    <mergeCell ref="H62:H63"/>
    <mergeCell ref="L78:L79"/>
    <mergeCell ref="L74:L75"/>
    <mergeCell ref="L76:L77"/>
    <mergeCell ref="H78:H79"/>
    <mergeCell ref="H80:H81"/>
    <mergeCell ref="G76:G77"/>
    <mergeCell ref="H76:H77"/>
    <mergeCell ref="B74:B75"/>
    <mergeCell ref="D74:D79"/>
    <mergeCell ref="E74:E75"/>
    <mergeCell ref="G58:G59"/>
    <mergeCell ref="H58:H59"/>
    <mergeCell ref="B48:B49"/>
    <mergeCell ref="C48:C49"/>
    <mergeCell ref="B50:B51"/>
    <mergeCell ref="B52:B53"/>
    <mergeCell ref="D52:D53"/>
    <mergeCell ref="E52:E53"/>
    <mergeCell ref="F52:F53"/>
    <mergeCell ref="G52:G53"/>
    <mergeCell ref="H52:H53"/>
    <mergeCell ref="D56:D57"/>
    <mergeCell ref="E56:E57"/>
    <mergeCell ref="F56:F57"/>
    <mergeCell ref="G56:G57"/>
    <mergeCell ref="H56:H57"/>
    <mergeCell ref="H54:H55"/>
    <mergeCell ref="D54:D55"/>
    <mergeCell ref="E54:E55"/>
    <mergeCell ref="F54:F55"/>
  </mergeCells>
  <conditionalFormatting sqref="O8:O14 O16:O38 O40 O42 O44 O46:O50 O52 O54 O58 O60 O62 O64 O66:O70 O72 O80 O78 O74 O76">
    <cfRule type="containsText" dxfId="594" priority="78" operator="containsText" text="Not Applicable">
      <formula>NOT(ISERROR(SEARCH("Not Applicable",O8)))</formula>
    </cfRule>
    <cfRule type="containsText" dxfId="593" priority="79" operator="containsText" text="Target Exceeded">
      <formula>NOT(ISERROR(SEARCH("Target Exceeded",O8)))</formula>
    </cfRule>
    <cfRule type="containsText" dxfId="592" priority="80" operator="containsText" text="Target Partially Met">
      <formula>NOT(ISERROR(SEARCH("Target Partially Met",O8)))</formula>
    </cfRule>
    <cfRule type="containsText" dxfId="591" priority="81" operator="containsText" text="Target Met">
      <formula>NOT(ISERROR(SEARCH("Target Met",O8)))</formula>
    </cfRule>
    <cfRule type="containsText" dxfId="590" priority="82" operator="containsText" text="Nil Achieved">
      <formula>NOT(ISERROR(SEARCH("Nil Achieved",O8)))</formula>
    </cfRule>
  </conditionalFormatting>
  <conditionalFormatting sqref="O33 O35 O37 O20 O24 O22">
    <cfRule type="containsText" dxfId="589" priority="73" operator="containsText" text="Not Applicable">
      <formula>NOT(ISERROR(SEARCH("Not Applicable",O20)))</formula>
    </cfRule>
    <cfRule type="containsText" dxfId="588" priority="74" operator="containsText" text="Target Exceeded">
      <formula>NOT(ISERROR(SEARCH("Target Exceeded",O20)))</formula>
    </cfRule>
    <cfRule type="containsText" dxfId="587" priority="75" operator="containsText" text="Target Partially Met">
      <formula>NOT(ISERROR(SEARCH("Target Partially Met",O20)))</formula>
    </cfRule>
    <cfRule type="containsText" dxfId="586" priority="76" operator="containsText" text="Target Met">
      <formula>NOT(ISERROR(SEARCH("Target Met",O20)))</formula>
    </cfRule>
    <cfRule type="containsText" dxfId="585" priority="77" operator="containsText" text="Nil Achieved">
      <formula>NOT(ISERROR(SEARCH("Nil Achieved",O20)))</formula>
    </cfRule>
  </conditionalFormatting>
  <conditionalFormatting sqref="O36">
    <cfRule type="containsText" dxfId="584" priority="68" operator="containsText" text="Not Applicable">
      <formula>NOT(ISERROR(SEARCH("Not Applicable",O36)))</formula>
    </cfRule>
    <cfRule type="containsText" dxfId="583" priority="69" operator="containsText" text="Target Exceeded">
      <formula>NOT(ISERROR(SEARCH("Target Exceeded",O36)))</formula>
    </cfRule>
    <cfRule type="containsText" dxfId="582" priority="70" operator="containsText" text="Target Partially Met">
      <formula>NOT(ISERROR(SEARCH("Target Partially Met",O36)))</formula>
    </cfRule>
    <cfRule type="containsText" dxfId="581" priority="71" operator="containsText" text="Target Met">
      <formula>NOT(ISERROR(SEARCH("Target Met",O36)))</formula>
    </cfRule>
    <cfRule type="containsText" dxfId="580" priority="72" operator="containsText" text="Nil Achieved">
      <formula>NOT(ISERROR(SEARCH("Nil Achieved",O36)))</formula>
    </cfRule>
  </conditionalFormatting>
  <conditionalFormatting sqref="O14 O10">
    <cfRule type="containsText" dxfId="579" priority="61" stopIfTrue="1" operator="containsText" text="Not Applicable">
      <formula>NOT(ISERROR(SEARCH("Not Applicable",O10)))</formula>
    </cfRule>
    <cfRule type="containsText" dxfId="578" priority="62" stopIfTrue="1" operator="containsText" text="Target Exceeded">
      <formula>NOT(ISERROR(SEARCH("Target Exceeded",O10)))</formula>
    </cfRule>
    <cfRule type="containsText" dxfId="577" priority="63" stopIfTrue="1" operator="containsText" text="Nil Achieved">
      <formula>NOT(ISERROR(SEARCH("Nil Achieved",O10)))</formula>
    </cfRule>
    <cfRule type="containsText" dxfId="576" priority="64" stopIfTrue="1" operator="containsText" text="Target Partially Met">
      <formula>NOT(ISERROR(SEARCH("Target Partially Met",O10)))</formula>
    </cfRule>
    <cfRule type="containsText" dxfId="575" priority="65" stopIfTrue="1" operator="containsText" text="Target Met">
      <formula>NOT(ISERROR(SEARCH("Target Met",O10)))</formula>
    </cfRule>
    <cfRule type="containsText" dxfId="574" priority="66" stopIfTrue="1" operator="containsText" text="Target Met">
      <formula>NOT(ISERROR(SEARCH("Target Met",O10)))</formula>
    </cfRule>
    <cfRule type="containsText" priority="67" stopIfTrue="1" operator="containsText" text="Target Met">
      <formula>NOT(ISERROR(SEARCH("Target Met",O10)))</formula>
    </cfRule>
  </conditionalFormatting>
  <conditionalFormatting sqref="O28">
    <cfRule type="containsText" dxfId="573" priority="56" operator="containsText" text="Not Applicable">
      <formula>NOT(ISERROR(SEARCH("Not Applicable",O28)))</formula>
    </cfRule>
    <cfRule type="containsText" dxfId="572" priority="57" operator="containsText" text="Target Exceeded">
      <formula>NOT(ISERROR(SEARCH("Target Exceeded",O28)))</formula>
    </cfRule>
    <cfRule type="containsText" dxfId="571" priority="58" operator="containsText" text="Target Partially Met">
      <formula>NOT(ISERROR(SEARCH("Target Partially Met",O28)))</formula>
    </cfRule>
    <cfRule type="containsText" dxfId="570" priority="59" operator="containsText" text="Target Met">
      <formula>NOT(ISERROR(SEARCH("Target Met",O28)))</formula>
    </cfRule>
    <cfRule type="containsText" dxfId="569" priority="60" operator="containsText" text="Nil Achieved">
      <formula>NOT(ISERROR(SEARCH("Nil Achieved",O28)))</formula>
    </cfRule>
  </conditionalFormatting>
  <conditionalFormatting sqref="O34">
    <cfRule type="containsText" dxfId="568" priority="51" operator="containsText" text="Not Applicable">
      <formula>NOT(ISERROR(SEARCH("Not Applicable",O34)))</formula>
    </cfRule>
    <cfRule type="containsText" dxfId="567" priority="52" operator="containsText" text="Target Exceeded">
      <formula>NOT(ISERROR(SEARCH("Target Exceeded",O34)))</formula>
    </cfRule>
    <cfRule type="containsText" dxfId="566" priority="53" operator="containsText" text="Target Partially Met">
      <formula>NOT(ISERROR(SEARCH("Target Partially Met",O34)))</formula>
    </cfRule>
    <cfRule type="containsText" dxfId="565" priority="54" operator="containsText" text="Target Met">
      <formula>NOT(ISERROR(SEARCH("Target Met",O34)))</formula>
    </cfRule>
    <cfRule type="containsText" dxfId="564" priority="55" operator="containsText" text="Nil Achieved">
      <formula>NOT(ISERROR(SEARCH("Nil Achieved",O34)))</formula>
    </cfRule>
  </conditionalFormatting>
  <conditionalFormatting sqref="O38">
    <cfRule type="containsText" dxfId="563" priority="44" stopIfTrue="1" operator="containsText" text="Not Applicable">
      <formula>NOT(ISERROR(SEARCH("Not Applicable",O38)))</formula>
    </cfRule>
    <cfRule type="containsText" dxfId="562" priority="45" stopIfTrue="1" operator="containsText" text="Target Exceeded">
      <formula>NOT(ISERROR(SEARCH("Target Exceeded",O38)))</formula>
    </cfRule>
    <cfRule type="containsText" dxfId="561" priority="46" stopIfTrue="1" operator="containsText" text="Nil Achieved">
      <formula>NOT(ISERROR(SEARCH("Nil Achieved",O38)))</formula>
    </cfRule>
    <cfRule type="containsText" dxfId="560" priority="47" stopIfTrue="1" operator="containsText" text="Target Partially Met">
      <formula>NOT(ISERROR(SEARCH("Target Partially Met",O38)))</formula>
    </cfRule>
    <cfRule type="containsText" dxfId="559" priority="48" stopIfTrue="1" operator="containsText" text="Target Met">
      <formula>NOT(ISERROR(SEARCH("Target Met",O38)))</formula>
    </cfRule>
    <cfRule type="containsText" dxfId="558" priority="49" stopIfTrue="1" operator="containsText" text="Target Met">
      <formula>NOT(ISERROR(SEARCH("Target Met",O38)))</formula>
    </cfRule>
    <cfRule type="containsText" priority="50" stopIfTrue="1" operator="containsText" text="Target Met">
      <formula>NOT(ISERROR(SEARCH("Target Met",O38)))</formula>
    </cfRule>
  </conditionalFormatting>
  <conditionalFormatting sqref="O40">
    <cfRule type="containsText" dxfId="557" priority="37" stopIfTrue="1" operator="containsText" text="Not Applicable">
      <formula>NOT(ISERROR(SEARCH("Not Applicable",O40)))</formula>
    </cfRule>
    <cfRule type="containsText" dxfId="556" priority="38" stopIfTrue="1" operator="containsText" text="Target Exceeded">
      <formula>NOT(ISERROR(SEARCH("Target Exceeded",O40)))</formula>
    </cfRule>
    <cfRule type="containsText" dxfId="555" priority="39" stopIfTrue="1" operator="containsText" text="Nil Achieved">
      <formula>NOT(ISERROR(SEARCH("Nil Achieved",O40)))</formula>
    </cfRule>
    <cfRule type="containsText" dxfId="554" priority="40" stopIfTrue="1" operator="containsText" text="Target Partially Met">
      <formula>NOT(ISERROR(SEARCH("Target Partially Met",O40)))</formula>
    </cfRule>
    <cfRule type="containsText" dxfId="553" priority="41" stopIfTrue="1" operator="containsText" text="Target Met">
      <formula>NOT(ISERROR(SEARCH("Target Met",O40)))</formula>
    </cfRule>
    <cfRule type="containsText" dxfId="552" priority="42" stopIfTrue="1" operator="containsText" text="Target Met">
      <formula>NOT(ISERROR(SEARCH("Target Met",O40)))</formula>
    </cfRule>
    <cfRule type="containsText" priority="43" stopIfTrue="1" operator="containsText" text="Target Met">
      <formula>NOT(ISERROR(SEARCH("Target Met",O40)))</formula>
    </cfRule>
  </conditionalFormatting>
  <conditionalFormatting sqref="O30">
    <cfRule type="containsText" dxfId="551" priority="23" stopIfTrue="1" operator="containsText" text="Not Applicable">
      <formula>NOT(ISERROR(SEARCH("Not Applicable",O30)))</formula>
    </cfRule>
    <cfRule type="containsText" dxfId="550" priority="24" stopIfTrue="1" operator="containsText" text="Target Exceeded">
      <formula>NOT(ISERROR(SEARCH("Target Exceeded",O30)))</formula>
    </cfRule>
    <cfRule type="containsText" dxfId="549" priority="25" stopIfTrue="1" operator="containsText" text="Nil Achieved">
      <formula>NOT(ISERROR(SEARCH("Nil Achieved",O30)))</formula>
    </cfRule>
    <cfRule type="containsText" dxfId="548" priority="26" stopIfTrue="1" operator="containsText" text="Target Partially Met">
      <formula>NOT(ISERROR(SEARCH("Target Partially Met",O30)))</formula>
    </cfRule>
    <cfRule type="containsText" dxfId="547" priority="27" stopIfTrue="1" operator="containsText" text="Target Met">
      <formula>NOT(ISERROR(SEARCH("Target Met",O30)))</formula>
    </cfRule>
    <cfRule type="containsText" dxfId="546" priority="28" stopIfTrue="1" operator="containsText" text="Target Met">
      <formula>NOT(ISERROR(SEARCH("Target Met",O30)))</formula>
    </cfRule>
    <cfRule type="containsText" priority="29" stopIfTrue="1" operator="containsText" text="Target Met">
      <formula>NOT(ISERROR(SEARCH("Target Met",O30)))</formula>
    </cfRule>
  </conditionalFormatting>
  <conditionalFormatting sqref="O32">
    <cfRule type="containsText" dxfId="545" priority="16" stopIfTrue="1" operator="containsText" text="Not Applicable">
      <formula>NOT(ISERROR(SEARCH("Not Applicable",O32)))</formula>
    </cfRule>
    <cfRule type="containsText" dxfId="544" priority="17" stopIfTrue="1" operator="containsText" text="Target Exceeded">
      <formula>NOT(ISERROR(SEARCH("Target Exceeded",O32)))</formula>
    </cfRule>
    <cfRule type="containsText" dxfId="543" priority="18" stopIfTrue="1" operator="containsText" text="Nil Achieved">
      <formula>NOT(ISERROR(SEARCH("Nil Achieved",O32)))</formula>
    </cfRule>
    <cfRule type="containsText" dxfId="542" priority="19" stopIfTrue="1" operator="containsText" text="Target Partially Met">
      <formula>NOT(ISERROR(SEARCH("Target Partially Met",O32)))</formula>
    </cfRule>
    <cfRule type="containsText" dxfId="541" priority="20" stopIfTrue="1" operator="containsText" text="Target Met">
      <formula>NOT(ISERROR(SEARCH("Target Met",O32)))</formula>
    </cfRule>
    <cfRule type="containsText" dxfId="540" priority="21" stopIfTrue="1" operator="containsText" text="Target Met">
      <formula>NOT(ISERROR(SEARCH("Target Met",O32)))</formula>
    </cfRule>
    <cfRule type="containsText" priority="22" stopIfTrue="1" operator="containsText" text="Target Met">
      <formula>NOT(ISERROR(SEARCH("Target Met",O32)))</formula>
    </cfRule>
  </conditionalFormatting>
  <conditionalFormatting sqref="O26">
    <cfRule type="containsText" dxfId="539" priority="11" operator="containsText" text="Not Applicable">
      <formula>NOT(ISERROR(SEARCH("Not Applicable",O26)))</formula>
    </cfRule>
    <cfRule type="containsText" dxfId="538" priority="12" operator="containsText" text="Target Exceeded">
      <formula>NOT(ISERROR(SEARCH("Target Exceeded",O26)))</formula>
    </cfRule>
    <cfRule type="containsText" dxfId="537" priority="13" operator="containsText" text="Target Partially Met">
      <formula>NOT(ISERROR(SEARCH("Target Partially Met",O26)))</formula>
    </cfRule>
    <cfRule type="containsText" dxfId="536" priority="14" operator="containsText" text="Target Met">
      <formula>NOT(ISERROR(SEARCH("Target Met",O26)))</formula>
    </cfRule>
    <cfRule type="containsText" dxfId="535" priority="15" operator="containsText" text="Nil Achieved">
      <formula>NOT(ISERROR(SEARCH("Nil Achieved",O26)))</formula>
    </cfRule>
  </conditionalFormatting>
  <conditionalFormatting sqref="O46 O48 O44 O50 O52">
    <cfRule type="containsText" dxfId="534" priority="6" operator="containsText" text="Not Applicable">
      <formula>NOT(ISERROR(SEARCH("Not Applicable",O44)))</formula>
    </cfRule>
    <cfRule type="containsText" dxfId="533" priority="7" operator="containsText" text="Target Exceeded">
      <formula>NOT(ISERROR(SEARCH("Target Exceeded",O44)))</formula>
    </cfRule>
    <cfRule type="containsText" dxfId="532" priority="8" operator="containsText" text="Target Partially Met">
      <formula>NOT(ISERROR(SEARCH("Target Partially Met",O44)))</formula>
    </cfRule>
    <cfRule type="containsText" dxfId="531" priority="9" operator="containsText" text="Target Met">
      <formula>NOT(ISERROR(SEARCH("Target Met",O44)))</formula>
    </cfRule>
    <cfRule type="containsText" dxfId="530" priority="10" operator="containsText" text="Nil Achieved">
      <formula>NOT(ISERROR(SEARCH("Nil Achieved",O44)))</formula>
    </cfRule>
  </conditionalFormatting>
  <conditionalFormatting sqref="O56">
    <cfRule type="containsText" dxfId="529" priority="1" operator="containsText" text="Not Applicable">
      <formula>NOT(ISERROR(SEARCH("Not Applicable",O56)))</formula>
    </cfRule>
    <cfRule type="containsText" dxfId="528" priority="2" operator="containsText" text="Target Exceeded">
      <formula>NOT(ISERROR(SEARCH("Target Exceeded",O56)))</formula>
    </cfRule>
    <cfRule type="containsText" dxfId="527" priority="3" operator="containsText" text="Target Partially Met">
      <formula>NOT(ISERROR(SEARCH("Target Partially Met",O56)))</formula>
    </cfRule>
    <cfRule type="containsText" dxfId="526" priority="4" operator="containsText" text="Target Met">
      <formula>NOT(ISERROR(SEARCH("Target Met",O56)))</formula>
    </cfRule>
    <cfRule type="containsText" dxfId="525" priority="5" operator="containsText" text="Nil Achieved">
      <formula>NOT(ISERROR(SEARCH("Nil Achieved",O56)))</formula>
    </cfRule>
  </conditionalFormatting>
  <pageMargins left="0.70866141732283472" right="0.70866141732283472" top="0.74803149606299213" bottom="0.74803149606299213" header="0.31496062992125984" footer="0.31496062992125984"/>
  <pageSetup scale="60" firstPageNumber="5" orientation="landscape" r:id="rId1"/>
  <headerFooter>
    <oddHeader>&amp;CSDBIP 2012/2013</oddHeader>
    <oddFooter>Page &amp;P of &amp;N</oddFooter>
  </headerFooter>
  <rowBreaks count="3" manualBreakCount="3">
    <brk id="31" max="17" man="1"/>
    <brk id="51" max="17" man="1"/>
    <brk id="61" max="17" man="1"/>
  </rowBreaks>
  <ignoredErrors>
    <ignoredError sqref="I9 I11 I13 I15 I17 I19 I21 I23 I25 I27 I29 I31 I35 I37 I39 I43 I4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11" zoomScaleSheetLayoutView="100" workbookViewId="0">
      <selection activeCell="F15" sqref="F15"/>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2388</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ht="18.75" thickBot="1" x14ac:dyDescent="0.35">
      <c r="E4" s="199"/>
      <c r="F4" s="227" t="s">
        <v>2352</v>
      </c>
      <c r="G4" s="444" t="s">
        <v>2353</v>
      </c>
    </row>
    <row r="5" spans="1:16" ht="18.75" thickBot="1" x14ac:dyDescent="0.35">
      <c r="E5" s="201"/>
      <c r="F5" s="227" t="s">
        <v>2354</v>
      </c>
      <c r="G5" s="445"/>
    </row>
    <row r="6" spans="1:16" ht="18.75" thickBot="1" x14ac:dyDescent="0.35">
      <c r="E6" s="202"/>
      <c r="F6" s="228" t="s">
        <v>2355</v>
      </c>
      <c r="G6" s="445"/>
    </row>
    <row r="7" spans="1:16" ht="18.75" thickBot="1" x14ac:dyDescent="0.35">
      <c r="E7" s="204"/>
      <c r="F7" s="228" t="s">
        <v>2356</v>
      </c>
      <c r="G7" s="445"/>
    </row>
    <row r="8" spans="1:16" ht="18.75" thickBot="1" x14ac:dyDescent="0.35">
      <c r="E8" s="205"/>
      <c r="F8" s="228" t="s">
        <v>2357</v>
      </c>
      <c r="G8" s="445"/>
    </row>
    <row r="9" spans="1:16" ht="18.75" thickBot="1" x14ac:dyDescent="0.35">
      <c r="E9" s="206"/>
      <c r="F9" s="228" t="s">
        <v>2358</v>
      </c>
      <c r="G9" s="446"/>
    </row>
    <row r="10" spans="1:16" ht="18.75" hidden="1" customHeight="1" thickBot="1" x14ac:dyDescent="0.35">
      <c r="E10" s="207"/>
      <c r="F10" s="228" t="s">
        <v>2359</v>
      </c>
      <c r="G10" s="228"/>
    </row>
    <row r="12" spans="1:16" ht="18.75" x14ac:dyDescent="0.3">
      <c r="D12" s="208">
        <v>1</v>
      </c>
      <c r="E12" s="209" t="s">
        <v>2389</v>
      </c>
      <c r="F12" s="210"/>
      <c r="G12" s="210"/>
    </row>
    <row r="13" spans="1:16" ht="18.75" x14ac:dyDescent="0.3">
      <c r="D13" s="210"/>
      <c r="E13" s="210"/>
      <c r="F13" s="210"/>
      <c r="G13" s="210"/>
    </row>
    <row r="14" spans="1:16" ht="18.75" x14ac:dyDescent="0.3">
      <c r="D14" s="211">
        <v>1.1000000000000001</v>
      </c>
      <c r="E14" s="209" t="s">
        <v>2361</v>
      </c>
      <c r="F14" s="210">
        <v>11</v>
      </c>
      <c r="G14" s="210"/>
    </row>
    <row r="15" spans="1:16" ht="18.75" x14ac:dyDescent="0.3">
      <c r="D15" s="210" t="s">
        <v>2362</v>
      </c>
      <c r="E15" s="212" t="s">
        <v>2363</v>
      </c>
      <c r="F15" s="210">
        <v>11</v>
      </c>
      <c r="G15" s="210"/>
    </row>
    <row r="16" spans="1:16" ht="18.75" x14ac:dyDescent="0.3">
      <c r="D16" s="210" t="s">
        <v>2364</v>
      </c>
      <c r="E16" s="209" t="s">
        <v>2365</v>
      </c>
      <c r="F16" s="210">
        <v>0</v>
      </c>
      <c r="G16" s="210"/>
    </row>
    <row r="17" spans="4:13" ht="18.75" x14ac:dyDescent="0.3">
      <c r="D17" s="210"/>
      <c r="E17" s="210"/>
      <c r="F17" s="210"/>
      <c r="G17" s="210"/>
      <c r="M17" s="229"/>
    </row>
    <row r="18" spans="4:13" ht="18.75" x14ac:dyDescent="0.3">
      <c r="D18" s="211">
        <v>1.2</v>
      </c>
      <c r="E18" s="210" t="s">
        <v>2384</v>
      </c>
      <c r="F18" s="210"/>
      <c r="G18" s="210"/>
    </row>
    <row r="42" spans="4:8" ht="18.75" x14ac:dyDescent="0.3">
      <c r="D42" s="215"/>
      <c r="E42" s="216"/>
      <c r="F42" s="217"/>
      <c r="G42" s="217"/>
      <c r="H42" s="210"/>
    </row>
    <row r="43" spans="4:8" ht="18.75" x14ac:dyDescent="0.3">
      <c r="D43" s="217"/>
      <c r="E43" s="217"/>
      <c r="F43" s="217"/>
      <c r="G43" s="217"/>
      <c r="H43" s="210"/>
    </row>
    <row r="44" spans="4:8" ht="18.75" x14ac:dyDescent="0.3">
      <c r="D44" s="217"/>
      <c r="E44" s="217"/>
      <c r="F44" s="217"/>
      <c r="G44" s="217"/>
      <c r="H44" s="210"/>
    </row>
    <row r="45" spans="4:8" x14ac:dyDescent="0.3">
      <c r="D45" s="218"/>
      <c r="E45" s="219"/>
      <c r="F45" s="219"/>
      <c r="G4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23" fitToHeight="25" orientation="portrait" r:id="rId1"/>
  <headerFoot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29"/>
  <sheetViews>
    <sheetView view="pageBreakPreview" topLeftCell="K25" zoomScaleSheetLayoutView="100" workbookViewId="0">
      <selection activeCell="R29" sqref="A5:R29"/>
    </sheetView>
  </sheetViews>
  <sheetFormatPr defaultColWidth="8.7109375" defaultRowHeight="15" x14ac:dyDescent="0.25"/>
  <cols>
    <col min="1" max="1" width="8.7109375" style="43" customWidth="1"/>
    <col min="2" max="2" width="20.140625" style="43" bestFit="1" customWidth="1"/>
    <col min="3" max="3" width="10.5703125" style="43" customWidth="1"/>
    <col min="4" max="4" width="12.42578125" style="43" customWidth="1"/>
    <col min="5" max="5" width="8.7109375" style="43"/>
    <col min="6" max="6" width="10" style="43" customWidth="1"/>
    <col min="7" max="7" width="14" style="43" customWidth="1"/>
    <col min="8" max="8" width="11.42578125" style="43" customWidth="1"/>
    <col min="9" max="15" width="8.7109375" style="43"/>
    <col min="16" max="16" width="11.28515625" style="43" customWidth="1"/>
    <col min="17" max="16384" width="8.7109375" style="43"/>
  </cols>
  <sheetData>
    <row r="1" spans="1:18" ht="15.75" x14ac:dyDescent="0.25">
      <c r="A1" s="447" t="s">
        <v>2</v>
      </c>
      <c r="B1" s="447"/>
      <c r="C1" s="447"/>
      <c r="D1" s="447"/>
      <c r="E1" s="447"/>
      <c r="F1" s="13"/>
    </row>
    <row r="3" spans="1:18" ht="15.75" x14ac:dyDescent="0.25">
      <c r="A3" s="447" t="s">
        <v>1380</v>
      </c>
      <c r="B3" s="447"/>
      <c r="C3" s="447"/>
      <c r="D3" s="13"/>
    </row>
    <row r="5" spans="1:18" ht="24" customHeight="1" x14ac:dyDescent="0.25">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x14ac:dyDescent="0.25">
      <c r="A6" s="448"/>
      <c r="B6" s="448"/>
      <c r="C6" s="448"/>
      <c r="D6" s="448"/>
      <c r="E6" s="448"/>
      <c r="F6" s="448"/>
      <c r="G6" s="448"/>
      <c r="H6" s="448"/>
      <c r="I6" s="338" t="s">
        <v>1</v>
      </c>
      <c r="J6" s="338" t="s">
        <v>11</v>
      </c>
      <c r="K6" s="338" t="s">
        <v>12</v>
      </c>
      <c r="L6" s="448" t="s">
        <v>711</v>
      </c>
      <c r="M6" s="449" t="s">
        <v>2337</v>
      </c>
      <c r="N6" s="449"/>
      <c r="O6" s="449"/>
      <c r="P6" s="449"/>
      <c r="Q6" s="449"/>
      <c r="R6" s="449"/>
    </row>
    <row r="7" spans="1:18" ht="144"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120" x14ac:dyDescent="0.25">
      <c r="A8" s="451" t="s">
        <v>1515</v>
      </c>
      <c r="B8" s="451" t="s">
        <v>940</v>
      </c>
      <c r="C8" s="451" t="s">
        <v>941</v>
      </c>
      <c r="D8" s="451" t="s">
        <v>1383</v>
      </c>
      <c r="E8" s="451" t="s">
        <v>25</v>
      </c>
      <c r="F8" s="451" t="s">
        <v>942</v>
      </c>
      <c r="G8" s="451" t="s">
        <v>963</v>
      </c>
      <c r="H8" s="451" t="s">
        <v>964</v>
      </c>
      <c r="I8" s="340" t="s">
        <v>25</v>
      </c>
      <c r="J8" s="340" t="s">
        <v>25</v>
      </c>
      <c r="K8" s="340" t="s">
        <v>25</v>
      </c>
      <c r="L8" s="451" t="s">
        <v>49</v>
      </c>
      <c r="M8" s="347" t="s">
        <v>963</v>
      </c>
      <c r="N8" s="347" t="s">
        <v>963</v>
      </c>
      <c r="O8" s="280" t="s">
        <v>2341</v>
      </c>
      <c r="P8" s="340" t="s">
        <v>25</v>
      </c>
      <c r="Q8" s="340" t="s">
        <v>25</v>
      </c>
      <c r="R8" s="168" t="s">
        <v>1383</v>
      </c>
    </row>
    <row r="9" spans="1:18" x14ac:dyDescent="0.25">
      <c r="A9" s="451"/>
      <c r="B9" s="451"/>
      <c r="C9" s="451"/>
      <c r="D9" s="451"/>
      <c r="E9" s="451"/>
      <c r="F9" s="451"/>
      <c r="G9" s="451"/>
      <c r="H9" s="451"/>
      <c r="I9" s="340" t="s">
        <v>25</v>
      </c>
      <c r="J9" s="340" t="s">
        <v>25</v>
      </c>
      <c r="K9" s="340" t="s">
        <v>25</v>
      </c>
      <c r="L9" s="451"/>
      <c r="M9" s="340" t="s">
        <v>25</v>
      </c>
      <c r="N9" s="340" t="s">
        <v>25</v>
      </c>
      <c r="O9" s="340" t="s">
        <v>25</v>
      </c>
      <c r="P9" s="340" t="s">
        <v>25</v>
      </c>
      <c r="Q9" s="340" t="s">
        <v>25</v>
      </c>
      <c r="R9" s="340" t="s">
        <v>25</v>
      </c>
    </row>
    <row r="10" spans="1:18" ht="36" x14ac:dyDescent="0.25">
      <c r="A10" s="451" t="s">
        <v>1516</v>
      </c>
      <c r="B10" s="451" t="s">
        <v>940</v>
      </c>
      <c r="C10" s="451"/>
      <c r="D10" s="451" t="s">
        <v>943</v>
      </c>
      <c r="E10" s="451" t="s">
        <v>23</v>
      </c>
      <c r="F10" s="451" t="s">
        <v>966</v>
      </c>
      <c r="G10" s="451" t="s">
        <v>967</v>
      </c>
      <c r="H10" s="451" t="s">
        <v>965</v>
      </c>
      <c r="I10" s="340" t="s">
        <v>25</v>
      </c>
      <c r="J10" s="340" t="s">
        <v>25</v>
      </c>
      <c r="K10" s="340" t="s">
        <v>25</v>
      </c>
      <c r="L10" s="451" t="s">
        <v>49</v>
      </c>
      <c r="M10" s="340" t="s">
        <v>25</v>
      </c>
      <c r="N10" s="340" t="s">
        <v>25</v>
      </c>
      <c r="O10" s="280" t="s">
        <v>2343</v>
      </c>
      <c r="P10" s="340" t="s">
        <v>25</v>
      </c>
      <c r="Q10" s="340" t="s">
        <v>25</v>
      </c>
      <c r="R10" s="340" t="s">
        <v>25</v>
      </c>
    </row>
    <row r="11" spans="1:18" x14ac:dyDescent="0.25">
      <c r="A11" s="451"/>
      <c r="B11" s="451"/>
      <c r="C11" s="451"/>
      <c r="D11" s="451"/>
      <c r="E11" s="451"/>
      <c r="F11" s="451"/>
      <c r="G11" s="451"/>
      <c r="H11" s="451"/>
      <c r="I11" s="340" t="s">
        <v>25</v>
      </c>
      <c r="J11" s="340" t="s">
        <v>25</v>
      </c>
      <c r="K11" s="340" t="s">
        <v>25</v>
      </c>
      <c r="L11" s="451"/>
      <c r="M11" s="340" t="s">
        <v>25</v>
      </c>
      <c r="N11" s="340" t="s">
        <v>25</v>
      </c>
      <c r="O11" s="340" t="s">
        <v>25</v>
      </c>
      <c r="P11" s="340" t="s">
        <v>25</v>
      </c>
      <c r="Q11" s="340" t="s">
        <v>25</v>
      </c>
      <c r="R11" s="340" t="s">
        <v>25</v>
      </c>
    </row>
    <row r="12" spans="1:18" ht="48" x14ac:dyDescent="0.25">
      <c r="A12" s="451" t="s">
        <v>1517</v>
      </c>
      <c r="B12" s="451" t="s">
        <v>940</v>
      </c>
      <c r="C12" s="451"/>
      <c r="D12" s="451" t="s">
        <v>944</v>
      </c>
      <c r="E12" s="451" t="s">
        <v>23</v>
      </c>
      <c r="F12" s="451" t="s">
        <v>968</v>
      </c>
      <c r="G12" s="451" t="s">
        <v>970</v>
      </c>
      <c r="H12" s="451" t="s">
        <v>969</v>
      </c>
      <c r="I12" s="340" t="s">
        <v>1327</v>
      </c>
      <c r="J12" s="340" t="s">
        <v>25</v>
      </c>
      <c r="K12" s="362" t="s">
        <v>25</v>
      </c>
      <c r="L12" s="451" t="s">
        <v>945</v>
      </c>
      <c r="M12" s="340" t="s">
        <v>971</v>
      </c>
      <c r="N12" s="340" t="s">
        <v>971</v>
      </c>
      <c r="O12" s="280" t="s">
        <v>2341</v>
      </c>
      <c r="P12" s="343" t="s">
        <v>25</v>
      </c>
      <c r="Q12" s="343" t="s">
        <v>25</v>
      </c>
      <c r="R12" s="168" t="s">
        <v>3188</v>
      </c>
    </row>
    <row r="13" spans="1:18" x14ac:dyDescent="0.25">
      <c r="A13" s="451"/>
      <c r="B13" s="451"/>
      <c r="C13" s="451"/>
      <c r="D13" s="451"/>
      <c r="E13" s="451"/>
      <c r="F13" s="451"/>
      <c r="G13" s="451"/>
      <c r="H13" s="451"/>
      <c r="I13" s="340">
        <v>141001643</v>
      </c>
      <c r="J13" s="340" t="s">
        <v>25</v>
      </c>
      <c r="K13" s="362" t="s">
        <v>25</v>
      </c>
      <c r="L13" s="451"/>
      <c r="M13" s="343" t="s">
        <v>25</v>
      </c>
      <c r="N13" s="343" t="s">
        <v>25</v>
      </c>
      <c r="O13" s="343" t="s">
        <v>25</v>
      </c>
      <c r="P13" s="343" t="s">
        <v>25</v>
      </c>
      <c r="Q13" s="343" t="s">
        <v>25</v>
      </c>
      <c r="R13" s="343" t="s">
        <v>25</v>
      </c>
    </row>
    <row r="14" spans="1:18" s="65" customFormat="1" ht="71.45" customHeight="1" x14ac:dyDescent="0.25">
      <c r="A14" s="451" t="s">
        <v>1518</v>
      </c>
      <c r="B14" s="451" t="s">
        <v>940</v>
      </c>
      <c r="C14" s="451"/>
      <c r="D14" s="451" t="s">
        <v>972</v>
      </c>
      <c r="E14" s="451" t="s">
        <v>23</v>
      </c>
      <c r="F14" s="451" t="s">
        <v>973</v>
      </c>
      <c r="G14" s="451" t="s">
        <v>975</v>
      </c>
      <c r="H14" s="451" t="s">
        <v>974</v>
      </c>
      <c r="I14" s="340" t="s">
        <v>25</v>
      </c>
      <c r="J14" s="340" t="s">
        <v>25</v>
      </c>
      <c r="K14" s="340" t="s">
        <v>25</v>
      </c>
      <c r="L14" s="451" t="s">
        <v>25</v>
      </c>
      <c r="M14" s="340" t="s">
        <v>971</v>
      </c>
      <c r="N14" s="340" t="s">
        <v>971</v>
      </c>
      <c r="O14" s="280" t="s">
        <v>2341</v>
      </c>
      <c r="P14" s="343" t="s">
        <v>25</v>
      </c>
      <c r="Q14" s="343" t="s">
        <v>25</v>
      </c>
      <c r="R14" s="355" t="s">
        <v>3188</v>
      </c>
    </row>
    <row r="15" spans="1:18" s="65" customFormat="1" x14ac:dyDescent="0.25">
      <c r="A15" s="451"/>
      <c r="B15" s="451"/>
      <c r="C15" s="451"/>
      <c r="D15" s="451"/>
      <c r="E15" s="451"/>
      <c r="F15" s="451"/>
      <c r="G15" s="451"/>
      <c r="H15" s="451"/>
      <c r="I15" s="340" t="s">
        <v>25</v>
      </c>
      <c r="J15" s="340" t="s">
        <v>25</v>
      </c>
      <c r="K15" s="340" t="s">
        <v>25</v>
      </c>
      <c r="L15" s="451"/>
      <c r="M15" s="340" t="s">
        <v>25</v>
      </c>
      <c r="N15" s="343" t="s">
        <v>25</v>
      </c>
      <c r="O15" s="343" t="s">
        <v>25</v>
      </c>
      <c r="P15" s="343" t="s">
        <v>25</v>
      </c>
      <c r="Q15" s="343" t="s">
        <v>25</v>
      </c>
      <c r="R15" s="343" t="s">
        <v>25</v>
      </c>
    </row>
    <row r="16" spans="1:18" ht="36" x14ac:dyDescent="0.25">
      <c r="A16" s="451" t="s">
        <v>1519</v>
      </c>
      <c r="B16" s="451" t="s">
        <v>46</v>
      </c>
      <c r="C16" s="451" t="s">
        <v>425</v>
      </c>
      <c r="D16" s="451" t="s">
        <v>947</v>
      </c>
      <c r="E16" s="451" t="s">
        <v>23</v>
      </c>
      <c r="F16" s="451" t="s">
        <v>948</v>
      </c>
      <c r="G16" s="451" t="s">
        <v>976</v>
      </c>
      <c r="H16" s="451" t="s">
        <v>977</v>
      </c>
      <c r="I16" s="362" t="s">
        <v>1384</v>
      </c>
      <c r="J16" s="340" t="s">
        <v>25</v>
      </c>
      <c r="K16" s="343" t="s">
        <v>25</v>
      </c>
      <c r="L16" s="451" t="s">
        <v>22</v>
      </c>
      <c r="M16" s="340" t="s">
        <v>25</v>
      </c>
      <c r="N16" s="340" t="s">
        <v>25</v>
      </c>
      <c r="O16" s="280" t="s">
        <v>2343</v>
      </c>
      <c r="P16" s="340" t="s">
        <v>25</v>
      </c>
      <c r="Q16" s="340" t="s">
        <v>25</v>
      </c>
      <c r="R16" s="340" t="s">
        <v>25</v>
      </c>
    </row>
    <row r="17" spans="1:33" x14ac:dyDescent="0.25">
      <c r="A17" s="451"/>
      <c r="B17" s="451"/>
      <c r="C17" s="451"/>
      <c r="D17" s="451"/>
      <c r="E17" s="451"/>
      <c r="F17" s="451"/>
      <c r="G17" s="451"/>
      <c r="H17" s="451"/>
      <c r="I17" s="343">
        <v>141001643</v>
      </c>
      <c r="J17" s="340" t="s">
        <v>25</v>
      </c>
      <c r="K17" s="362" t="s">
        <v>25</v>
      </c>
      <c r="L17" s="451"/>
      <c r="M17" s="340" t="s">
        <v>25</v>
      </c>
      <c r="N17" s="340" t="s">
        <v>25</v>
      </c>
      <c r="O17" s="340" t="s">
        <v>25</v>
      </c>
      <c r="P17" s="340" t="s">
        <v>25</v>
      </c>
      <c r="Q17" s="340" t="s">
        <v>25</v>
      </c>
      <c r="R17" s="340" t="s">
        <v>25</v>
      </c>
    </row>
    <row r="18" spans="1:33" ht="99.75" customHeight="1" x14ac:dyDescent="0.25">
      <c r="A18" s="451" t="s">
        <v>1520</v>
      </c>
      <c r="B18" s="451" t="s">
        <v>46</v>
      </c>
      <c r="C18" s="451"/>
      <c r="D18" s="451" t="s">
        <v>949</v>
      </c>
      <c r="E18" s="451"/>
      <c r="F18" s="451" t="s">
        <v>979</v>
      </c>
      <c r="G18" s="451" t="s">
        <v>1239</v>
      </c>
      <c r="H18" s="451" t="s">
        <v>980</v>
      </c>
      <c r="I18" s="340" t="s">
        <v>25</v>
      </c>
      <c r="J18" s="340" t="s">
        <v>25</v>
      </c>
      <c r="K18" s="340" t="s">
        <v>25</v>
      </c>
      <c r="L18" s="451" t="s">
        <v>49</v>
      </c>
      <c r="M18" s="340" t="s">
        <v>946</v>
      </c>
      <c r="N18" s="297" t="s">
        <v>48</v>
      </c>
      <c r="O18" s="280" t="s">
        <v>2339</v>
      </c>
      <c r="P18" s="340" t="s">
        <v>25</v>
      </c>
      <c r="Q18" s="340" t="s">
        <v>25</v>
      </c>
      <c r="R18" s="340" t="s">
        <v>25</v>
      </c>
    </row>
    <row r="19" spans="1:33" ht="18.75" customHeight="1" x14ac:dyDescent="0.25">
      <c r="A19" s="451"/>
      <c r="B19" s="451"/>
      <c r="C19" s="451"/>
      <c r="D19" s="451"/>
      <c r="E19" s="451"/>
      <c r="F19" s="451"/>
      <c r="G19" s="451"/>
      <c r="H19" s="451"/>
      <c r="I19" s="340" t="s">
        <v>25</v>
      </c>
      <c r="J19" s="340" t="s">
        <v>25</v>
      </c>
      <c r="K19" s="340" t="s">
        <v>25</v>
      </c>
      <c r="L19" s="451"/>
      <c r="M19" s="340" t="s">
        <v>25</v>
      </c>
      <c r="N19" s="340" t="s">
        <v>25</v>
      </c>
      <c r="O19" s="340" t="s">
        <v>25</v>
      </c>
      <c r="P19" s="340" t="s">
        <v>25</v>
      </c>
      <c r="Q19" s="340" t="s">
        <v>25</v>
      </c>
      <c r="R19" s="340" t="s">
        <v>25</v>
      </c>
    </row>
    <row r="20" spans="1:33" ht="108" x14ac:dyDescent="0.25">
      <c r="A20" s="451" t="s">
        <v>1521</v>
      </c>
      <c r="B20" s="451" t="s">
        <v>46</v>
      </c>
      <c r="C20" s="451"/>
      <c r="D20" s="451" t="s">
        <v>950</v>
      </c>
      <c r="E20" s="451" t="s">
        <v>23</v>
      </c>
      <c r="F20" s="451" t="s">
        <v>978</v>
      </c>
      <c r="G20" s="451" t="s">
        <v>981</v>
      </c>
      <c r="H20" s="451" t="s">
        <v>980</v>
      </c>
      <c r="I20" s="340" t="s">
        <v>25</v>
      </c>
      <c r="J20" s="340" t="s">
        <v>25</v>
      </c>
      <c r="K20" s="340" t="s">
        <v>25</v>
      </c>
      <c r="L20" s="451" t="s">
        <v>49</v>
      </c>
      <c r="M20" s="340" t="s">
        <v>982</v>
      </c>
      <c r="N20" s="297" t="s">
        <v>48</v>
      </c>
      <c r="O20" s="280" t="s">
        <v>2339</v>
      </c>
      <c r="P20" s="340" t="s">
        <v>25</v>
      </c>
      <c r="Q20" s="340" t="s">
        <v>25</v>
      </c>
      <c r="R20" s="340" t="s">
        <v>25</v>
      </c>
    </row>
    <row r="21" spans="1:33" x14ac:dyDescent="0.25">
      <c r="A21" s="451"/>
      <c r="B21" s="451"/>
      <c r="C21" s="451"/>
      <c r="D21" s="451"/>
      <c r="E21" s="451"/>
      <c r="F21" s="451"/>
      <c r="G21" s="451"/>
      <c r="H21" s="451"/>
      <c r="I21" s="340" t="s">
        <v>25</v>
      </c>
      <c r="J21" s="340" t="s">
        <v>25</v>
      </c>
      <c r="K21" s="340" t="s">
        <v>25</v>
      </c>
      <c r="L21" s="451"/>
      <c r="M21" s="340" t="s">
        <v>25</v>
      </c>
      <c r="N21" s="340" t="s">
        <v>25</v>
      </c>
      <c r="O21" s="340" t="s">
        <v>25</v>
      </c>
      <c r="P21" s="340" t="s">
        <v>25</v>
      </c>
      <c r="Q21" s="340" t="s">
        <v>25</v>
      </c>
      <c r="R21" s="340" t="s">
        <v>25</v>
      </c>
    </row>
    <row r="22" spans="1:33" ht="49.5" customHeight="1" x14ac:dyDescent="0.25">
      <c r="A22" s="451" t="s">
        <v>1522</v>
      </c>
      <c r="B22" s="451" t="s">
        <v>46</v>
      </c>
      <c r="C22" s="451" t="s">
        <v>941</v>
      </c>
      <c r="D22" s="451" t="s">
        <v>951</v>
      </c>
      <c r="E22" s="451" t="s">
        <v>25</v>
      </c>
      <c r="F22" s="451" t="s">
        <v>952</v>
      </c>
      <c r="G22" s="451" t="s">
        <v>953</v>
      </c>
      <c r="H22" s="451" t="s">
        <v>983</v>
      </c>
      <c r="I22" s="340" t="s">
        <v>1240</v>
      </c>
      <c r="J22" s="340" t="s">
        <v>25</v>
      </c>
      <c r="K22" s="340" t="s">
        <v>25</v>
      </c>
      <c r="L22" s="451" t="s">
        <v>22</v>
      </c>
      <c r="M22" s="340" t="s">
        <v>1341</v>
      </c>
      <c r="N22" s="340" t="s">
        <v>1341</v>
      </c>
      <c r="O22" s="280" t="s">
        <v>2341</v>
      </c>
      <c r="P22" s="343" t="s">
        <v>25</v>
      </c>
      <c r="Q22" s="343" t="s">
        <v>25</v>
      </c>
      <c r="R22" s="168" t="s">
        <v>3189</v>
      </c>
    </row>
    <row r="23" spans="1:33" ht="19.5" customHeight="1" x14ac:dyDescent="0.25">
      <c r="A23" s="451"/>
      <c r="B23" s="451"/>
      <c r="C23" s="451"/>
      <c r="D23" s="451"/>
      <c r="E23" s="451"/>
      <c r="F23" s="451"/>
      <c r="G23" s="451"/>
      <c r="H23" s="451"/>
      <c r="I23" s="340">
        <v>141001643</v>
      </c>
      <c r="J23" s="340" t="s">
        <v>25</v>
      </c>
      <c r="K23" s="340" t="s">
        <v>25</v>
      </c>
      <c r="L23" s="451"/>
      <c r="M23" s="340" t="s">
        <v>954</v>
      </c>
      <c r="N23" s="355">
        <v>9000</v>
      </c>
      <c r="O23" s="343" t="s">
        <v>25</v>
      </c>
      <c r="P23" s="343" t="s">
        <v>25</v>
      </c>
      <c r="Q23" s="343" t="s">
        <v>25</v>
      </c>
      <c r="R23" s="343" t="s">
        <v>25</v>
      </c>
    </row>
    <row r="24" spans="1:33" ht="36" x14ac:dyDescent="0.25">
      <c r="A24" s="451" t="s">
        <v>1523</v>
      </c>
      <c r="B24" s="451" t="s">
        <v>46</v>
      </c>
      <c r="C24" s="451" t="s">
        <v>941</v>
      </c>
      <c r="D24" s="451" t="s">
        <v>951</v>
      </c>
      <c r="E24" s="451" t="s">
        <v>25</v>
      </c>
      <c r="F24" s="451" t="s">
        <v>984</v>
      </c>
      <c r="G24" s="451" t="s">
        <v>985</v>
      </c>
      <c r="H24" s="451" t="s">
        <v>986</v>
      </c>
      <c r="I24" s="340" t="s">
        <v>988</v>
      </c>
      <c r="J24" s="340" t="s">
        <v>25</v>
      </c>
      <c r="K24" s="340" t="s">
        <v>25</v>
      </c>
      <c r="L24" s="451" t="s">
        <v>987</v>
      </c>
      <c r="M24" s="340" t="s">
        <v>25</v>
      </c>
      <c r="N24" s="340" t="s">
        <v>25</v>
      </c>
      <c r="O24" s="280" t="s">
        <v>2343</v>
      </c>
      <c r="P24" s="340" t="s">
        <v>25</v>
      </c>
      <c r="Q24" s="340" t="s">
        <v>25</v>
      </c>
      <c r="R24" s="340" t="s">
        <v>25</v>
      </c>
    </row>
    <row r="25" spans="1:33" ht="15" customHeight="1" x14ac:dyDescent="0.25">
      <c r="A25" s="451"/>
      <c r="B25" s="451"/>
      <c r="C25" s="451"/>
      <c r="D25" s="451"/>
      <c r="E25" s="451"/>
      <c r="F25" s="451"/>
      <c r="G25" s="451"/>
      <c r="H25" s="451"/>
      <c r="I25" s="340">
        <v>141001643</v>
      </c>
      <c r="J25" s="340" t="s">
        <v>25</v>
      </c>
      <c r="K25" s="340" t="s">
        <v>25</v>
      </c>
      <c r="L25" s="451"/>
      <c r="M25" s="340" t="s">
        <v>25</v>
      </c>
      <c r="N25" s="340" t="s">
        <v>25</v>
      </c>
      <c r="O25" s="340" t="s">
        <v>25</v>
      </c>
      <c r="P25" s="340" t="s">
        <v>25</v>
      </c>
      <c r="Q25" s="340" t="s">
        <v>25</v>
      </c>
      <c r="R25" s="340" t="s">
        <v>25</v>
      </c>
    </row>
    <row r="26" spans="1:33" ht="69.95" customHeight="1" x14ac:dyDescent="0.25">
      <c r="A26" s="451" t="s">
        <v>1524</v>
      </c>
      <c r="B26" s="451" t="s">
        <v>46</v>
      </c>
      <c r="C26" s="451" t="s">
        <v>956</v>
      </c>
      <c r="D26" s="451" t="s">
        <v>957</v>
      </c>
      <c r="E26" s="463" t="s">
        <v>1342</v>
      </c>
      <c r="F26" s="451" t="s">
        <v>958</v>
      </c>
      <c r="G26" s="451" t="s">
        <v>959</v>
      </c>
      <c r="H26" s="451" t="s">
        <v>989</v>
      </c>
      <c r="I26" s="340" t="s">
        <v>25</v>
      </c>
      <c r="J26" s="340" t="s">
        <v>25</v>
      </c>
      <c r="K26" s="340" t="s">
        <v>25</v>
      </c>
      <c r="L26" s="451" t="s">
        <v>25</v>
      </c>
      <c r="M26" s="340" t="s">
        <v>960</v>
      </c>
      <c r="N26" s="355" t="s">
        <v>3190</v>
      </c>
      <c r="O26" s="280" t="s">
        <v>2341</v>
      </c>
      <c r="P26" s="343" t="s">
        <v>25</v>
      </c>
      <c r="Q26" s="343" t="s">
        <v>25</v>
      </c>
      <c r="R26" s="168" t="s">
        <v>2631</v>
      </c>
    </row>
    <row r="27" spans="1:33" x14ac:dyDescent="0.25">
      <c r="A27" s="451"/>
      <c r="B27" s="451"/>
      <c r="C27" s="451"/>
      <c r="D27" s="451"/>
      <c r="E27" s="463"/>
      <c r="F27" s="451"/>
      <c r="G27" s="451"/>
      <c r="H27" s="451"/>
      <c r="I27" s="340" t="s">
        <v>25</v>
      </c>
      <c r="J27" s="340" t="s">
        <v>25</v>
      </c>
      <c r="K27" s="340" t="s">
        <v>25</v>
      </c>
      <c r="L27" s="451"/>
      <c r="M27" s="340" t="s">
        <v>25</v>
      </c>
      <c r="N27" s="340" t="s">
        <v>25</v>
      </c>
      <c r="O27" s="343" t="s">
        <v>25</v>
      </c>
      <c r="P27" s="343" t="s">
        <v>25</v>
      </c>
      <c r="Q27" s="343" t="s">
        <v>25</v>
      </c>
      <c r="R27" s="340" t="s">
        <v>25</v>
      </c>
    </row>
    <row r="28" spans="1:33" s="66" customFormat="1" ht="61.5" customHeight="1" x14ac:dyDescent="0.25">
      <c r="A28" s="451" t="s">
        <v>1525</v>
      </c>
      <c r="B28" s="451" t="s">
        <v>46</v>
      </c>
      <c r="C28" s="451" t="s">
        <v>941</v>
      </c>
      <c r="D28" s="451" t="s">
        <v>961</v>
      </c>
      <c r="E28" s="451" t="s">
        <v>25</v>
      </c>
      <c r="F28" s="451" t="s">
        <v>962</v>
      </c>
      <c r="G28" s="451" t="s">
        <v>990</v>
      </c>
      <c r="H28" s="451" t="s">
        <v>991</v>
      </c>
      <c r="I28" s="340" t="s">
        <v>25</v>
      </c>
      <c r="J28" s="340" t="s">
        <v>25</v>
      </c>
      <c r="K28" s="340" t="s">
        <v>25</v>
      </c>
      <c r="L28" s="451" t="s">
        <v>25</v>
      </c>
      <c r="M28" s="343" t="s">
        <v>971</v>
      </c>
      <c r="N28" s="340" t="s">
        <v>971</v>
      </c>
      <c r="O28" s="280" t="s">
        <v>2341</v>
      </c>
      <c r="P28" s="343" t="s">
        <v>25</v>
      </c>
      <c r="Q28" s="343" t="s">
        <v>25</v>
      </c>
      <c r="R28" s="168" t="s">
        <v>3188</v>
      </c>
      <c r="S28" s="151"/>
      <c r="T28" s="151"/>
      <c r="U28" s="151"/>
      <c r="V28" s="151"/>
      <c r="W28" s="151"/>
      <c r="X28" s="151"/>
      <c r="Y28" s="151"/>
      <c r="Z28" s="151"/>
      <c r="AA28" s="151"/>
      <c r="AB28" s="151"/>
      <c r="AC28" s="151"/>
      <c r="AD28" s="151"/>
      <c r="AE28" s="151"/>
      <c r="AF28" s="151"/>
      <c r="AG28" s="151"/>
    </row>
    <row r="29" spans="1:33" s="66" customFormat="1" ht="13.5" customHeight="1" x14ac:dyDescent="0.25">
      <c r="A29" s="451"/>
      <c r="B29" s="451"/>
      <c r="C29" s="451"/>
      <c r="D29" s="451"/>
      <c r="E29" s="451"/>
      <c r="F29" s="451"/>
      <c r="G29" s="451"/>
      <c r="H29" s="451"/>
      <c r="I29" s="340" t="s">
        <v>25</v>
      </c>
      <c r="J29" s="340" t="s">
        <v>25</v>
      </c>
      <c r="K29" s="340" t="s">
        <v>25</v>
      </c>
      <c r="L29" s="451"/>
      <c r="M29" s="340" t="s">
        <v>25</v>
      </c>
      <c r="N29" s="343" t="s">
        <v>25</v>
      </c>
      <c r="O29" s="343" t="s">
        <v>25</v>
      </c>
      <c r="P29" s="343" t="s">
        <v>25</v>
      </c>
      <c r="Q29" s="343" t="s">
        <v>25</v>
      </c>
      <c r="R29" s="343" t="s">
        <v>25</v>
      </c>
      <c r="S29" s="151"/>
      <c r="T29" s="151"/>
      <c r="U29" s="151"/>
      <c r="V29" s="151"/>
      <c r="W29" s="151"/>
      <c r="X29" s="151"/>
      <c r="Y29" s="151"/>
      <c r="Z29" s="151"/>
      <c r="AA29" s="151"/>
      <c r="AB29" s="151"/>
      <c r="AC29" s="151"/>
      <c r="AD29" s="151"/>
      <c r="AE29" s="151"/>
      <c r="AF29" s="151"/>
      <c r="AG29" s="151"/>
    </row>
  </sheetData>
  <mergeCells count="113">
    <mergeCell ref="A1:E1"/>
    <mergeCell ref="A3:C3"/>
    <mergeCell ref="A20:A21"/>
    <mergeCell ref="B20:B21"/>
    <mergeCell ref="C20:C21"/>
    <mergeCell ref="G24:G25"/>
    <mergeCell ref="C22:C23"/>
    <mergeCell ref="D22:D23"/>
    <mergeCell ref="E22:E23"/>
    <mergeCell ref="A24:A25"/>
    <mergeCell ref="A22:A23"/>
    <mergeCell ref="F22:F23"/>
    <mergeCell ref="B22:B23"/>
    <mergeCell ref="E24:E25"/>
    <mergeCell ref="F24:F25"/>
    <mergeCell ref="G22:G23"/>
    <mergeCell ref="A18:A19"/>
    <mergeCell ref="A14:A15"/>
    <mergeCell ref="A16:A17"/>
    <mergeCell ref="A5:A7"/>
    <mergeCell ref="B5:B7"/>
    <mergeCell ref="C5:C7"/>
    <mergeCell ref="D5:D7"/>
    <mergeCell ref="E5:E7"/>
    <mergeCell ref="L26:L27"/>
    <mergeCell ref="H26:H27"/>
    <mergeCell ref="E26:E27"/>
    <mergeCell ref="F26:F27"/>
    <mergeCell ref="H24:H25"/>
    <mergeCell ref="L24:L25"/>
    <mergeCell ref="E28:E29"/>
    <mergeCell ref="G28:G29"/>
    <mergeCell ref="H28:H29"/>
    <mergeCell ref="L28:L29"/>
    <mergeCell ref="F28:F29"/>
    <mergeCell ref="A28:A29"/>
    <mergeCell ref="B28:B29"/>
    <mergeCell ref="C28:C29"/>
    <mergeCell ref="D28:D29"/>
    <mergeCell ref="D20:D21"/>
    <mergeCell ref="E20:E21"/>
    <mergeCell ref="F20:F21"/>
    <mergeCell ref="G20:G21"/>
    <mergeCell ref="H20:H21"/>
    <mergeCell ref="B26:B27"/>
    <mergeCell ref="C26:C27"/>
    <mergeCell ref="D26:D27"/>
    <mergeCell ref="G26:G27"/>
    <mergeCell ref="H22:H23"/>
    <mergeCell ref="A26:A27"/>
    <mergeCell ref="L20:L21"/>
    <mergeCell ref="B24:B25"/>
    <mergeCell ref="C24:C25"/>
    <mergeCell ref="D24:D25"/>
    <mergeCell ref="G16:G17"/>
    <mergeCell ref="H16:H17"/>
    <mergeCell ref="L18:L19"/>
    <mergeCell ref="G18:G19"/>
    <mergeCell ref="H18:H19"/>
    <mergeCell ref="L16:L17"/>
    <mergeCell ref="L22:L23"/>
    <mergeCell ref="B18:B19"/>
    <mergeCell ref="C18:C19"/>
    <mergeCell ref="D18:D19"/>
    <mergeCell ref="E18:E19"/>
    <mergeCell ref="F18:F19"/>
    <mergeCell ref="B16:B17"/>
    <mergeCell ref="C16:C17"/>
    <mergeCell ref="D16:D17"/>
    <mergeCell ref="E16:E17"/>
    <mergeCell ref="F16:F17"/>
    <mergeCell ref="H12:H13"/>
    <mergeCell ref="L12:L13"/>
    <mergeCell ref="B14:B15"/>
    <mergeCell ref="C14:C15"/>
    <mergeCell ref="D14:D15"/>
    <mergeCell ref="E14:E15"/>
    <mergeCell ref="F14:F15"/>
    <mergeCell ref="H14:H15"/>
    <mergeCell ref="L14:L15"/>
    <mergeCell ref="G14:G15"/>
    <mergeCell ref="A8:A9"/>
    <mergeCell ref="A12:A13"/>
    <mergeCell ref="B12:B13"/>
    <mergeCell ref="C12:C13"/>
    <mergeCell ref="D12:D13"/>
    <mergeCell ref="E12:E13"/>
    <mergeCell ref="F12:F13"/>
    <mergeCell ref="G12:G13"/>
    <mergeCell ref="D8:D9"/>
    <mergeCell ref="A10:A11"/>
    <mergeCell ref="B10:B11"/>
    <mergeCell ref="C10:C11"/>
    <mergeCell ref="D10:D11"/>
    <mergeCell ref="E10:E11"/>
    <mergeCell ref="F10:F11"/>
    <mergeCell ref="G10:G11"/>
    <mergeCell ref="B8:B9"/>
    <mergeCell ref="C8:C9"/>
    <mergeCell ref="H10:H11"/>
    <mergeCell ref="L10:L11"/>
    <mergeCell ref="H5:H7"/>
    <mergeCell ref="I5:L5"/>
    <mergeCell ref="H8:H9"/>
    <mergeCell ref="L6:L7"/>
    <mergeCell ref="M5:R5"/>
    <mergeCell ref="M6:R6"/>
    <mergeCell ref="E8:E9"/>
    <mergeCell ref="F8:F9"/>
    <mergeCell ref="L8:L9"/>
    <mergeCell ref="F5:F7"/>
    <mergeCell ref="G8:G9"/>
    <mergeCell ref="G5:G7"/>
  </mergeCells>
  <conditionalFormatting sqref="O8 O10 O12 O14 O16:O18 O20:O29">
    <cfRule type="containsText" dxfId="524" priority="31" operator="containsText" text="Not Applicable">
      <formula>NOT(ISERROR(SEARCH("Not Applicable",O8)))</formula>
    </cfRule>
    <cfRule type="containsText" dxfId="523" priority="32" operator="containsText" text="Target Exceeded">
      <formula>NOT(ISERROR(SEARCH("Target Exceeded",O8)))</formula>
    </cfRule>
    <cfRule type="containsText" dxfId="522" priority="33" operator="containsText" text="Target Partially Met">
      <formula>NOT(ISERROR(SEARCH("Target Partially Met",O8)))</formula>
    </cfRule>
    <cfRule type="containsText" dxfId="521" priority="34" operator="containsText" text="Target Met">
      <formula>NOT(ISERROR(SEARCH("Target Met",O8)))</formula>
    </cfRule>
    <cfRule type="containsText" dxfId="520" priority="35" operator="containsText" text="Nil Achieved">
      <formula>NOT(ISERROR(SEARCH("Nil Achieved",O8)))</formula>
    </cfRule>
  </conditionalFormatting>
  <conditionalFormatting sqref="O8 O10 O12 O14 O16:O18 O20:O29">
    <cfRule type="containsText" dxfId="519" priority="26" operator="containsText" text="Not Applicable">
      <formula>NOT(ISERROR(SEARCH("Not Applicable",O8)))</formula>
    </cfRule>
    <cfRule type="containsText" dxfId="518" priority="27" operator="containsText" text="Target Exceeded">
      <formula>NOT(ISERROR(SEARCH("Target Exceeded",O8)))</formula>
    </cfRule>
    <cfRule type="containsText" dxfId="517" priority="28" operator="containsText" text="Target Partially Met">
      <formula>NOT(ISERROR(SEARCH("Target Partially Met",O8)))</formula>
    </cfRule>
    <cfRule type="containsText" dxfId="516" priority="29" operator="containsText" text="Target Met">
      <formula>NOT(ISERROR(SEARCH("Target Met",O8)))</formula>
    </cfRule>
    <cfRule type="containsText" dxfId="515" priority="30" operator="containsText" text="Nil Achieved">
      <formula>NOT(ISERROR(SEARCH("Nil Achieved",O8)))</formula>
    </cfRule>
  </conditionalFormatting>
  <conditionalFormatting sqref="O10">
    <cfRule type="containsText" dxfId="514" priority="21" operator="containsText" text="Not Applicable">
      <formula>NOT(ISERROR(SEARCH("Not Applicable",O10)))</formula>
    </cfRule>
    <cfRule type="containsText" dxfId="513" priority="22" operator="containsText" text="Target Exceeded">
      <formula>NOT(ISERROR(SEARCH("Target Exceeded",O10)))</formula>
    </cfRule>
    <cfRule type="containsText" dxfId="512" priority="23" operator="containsText" text="Target Partially Met">
      <formula>NOT(ISERROR(SEARCH("Target Partially Met",O10)))</formula>
    </cfRule>
    <cfRule type="containsText" dxfId="511" priority="24" operator="containsText" text="Target Met">
      <formula>NOT(ISERROR(SEARCH("Target Met",O10)))</formula>
    </cfRule>
    <cfRule type="containsText" dxfId="510" priority="25" operator="containsText" text="Nil Achieved">
      <formula>NOT(ISERROR(SEARCH("Nil Achieved",O10)))</formula>
    </cfRule>
  </conditionalFormatting>
  <conditionalFormatting sqref="O16">
    <cfRule type="containsText" dxfId="509" priority="16" operator="containsText" text="Not Applicable">
      <formula>NOT(ISERROR(SEARCH("Not Applicable",O16)))</formula>
    </cfRule>
    <cfRule type="containsText" dxfId="508" priority="17" operator="containsText" text="Target Exceeded">
      <formula>NOT(ISERROR(SEARCH("Target Exceeded",O16)))</formula>
    </cfRule>
    <cfRule type="containsText" dxfId="507" priority="18" operator="containsText" text="Target Partially Met">
      <formula>NOT(ISERROR(SEARCH("Target Partially Met",O16)))</formula>
    </cfRule>
    <cfRule type="containsText" dxfId="506" priority="19" operator="containsText" text="Target Met">
      <formula>NOT(ISERROR(SEARCH("Target Met",O16)))</formula>
    </cfRule>
    <cfRule type="containsText" dxfId="505" priority="20" operator="containsText" text="Nil Achieved">
      <formula>NOT(ISERROR(SEARCH("Nil Achieved",O16)))</formula>
    </cfRule>
  </conditionalFormatting>
  <conditionalFormatting sqref="O18">
    <cfRule type="containsText" dxfId="504" priority="11" operator="containsText" text="Not Applicable">
      <formula>NOT(ISERROR(SEARCH("Not Applicable",O18)))</formula>
    </cfRule>
    <cfRule type="containsText" dxfId="503" priority="12" operator="containsText" text="Target Exceeded">
      <formula>NOT(ISERROR(SEARCH("Target Exceeded",O18)))</formula>
    </cfRule>
    <cfRule type="containsText" dxfId="502" priority="13" operator="containsText" text="Target Partially Met">
      <formula>NOT(ISERROR(SEARCH("Target Partially Met",O18)))</formula>
    </cfRule>
    <cfRule type="containsText" dxfId="501" priority="14" operator="containsText" text="Target Met">
      <formula>NOT(ISERROR(SEARCH("Target Met",O18)))</formula>
    </cfRule>
    <cfRule type="containsText" dxfId="500" priority="15" operator="containsText" text="Nil Achieved">
      <formula>NOT(ISERROR(SEARCH("Nil Achieved",O18)))</formula>
    </cfRule>
  </conditionalFormatting>
  <conditionalFormatting sqref="O20">
    <cfRule type="containsText" dxfId="499" priority="6" operator="containsText" text="Not Applicable">
      <formula>NOT(ISERROR(SEARCH("Not Applicable",O20)))</formula>
    </cfRule>
    <cfRule type="containsText" dxfId="498" priority="7" operator="containsText" text="Target Exceeded">
      <formula>NOT(ISERROR(SEARCH("Target Exceeded",O20)))</formula>
    </cfRule>
    <cfRule type="containsText" dxfId="497" priority="8" operator="containsText" text="Target Partially Met">
      <formula>NOT(ISERROR(SEARCH("Target Partially Met",O20)))</formula>
    </cfRule>
    <cfRule type="containsText" dxfId="496" priority="9" operator="containsText" text="Target Met">
      <formula>NOT(ISERROR(SEARCH("Target Met",O20)))</formula>
    </cfRule>
    <cfRule type="containsText" dxfId="495" priority="10" operator="containsText" text="Nil Achieved">
      <formula>NOT(ISERROR(SEARCH("Nil Achieved",O20)))</formula>
    </cfRule>
  </conditionalFormatting>
  <conditionalFormatting sqref="O24">
    <cfRule type="containsText" dxfId="494" priority="1" operator="containsText" text="Not Applicable">
      <formula>NOT(ISERROR(SEARCH("Not Applicable",O24)))</formula>
    </cfRule>
    <cfRule type="containsText" dxfId="493" priority="2" operator="containsText" text="Target Exceeded">
      <formula>NOT(ISERROR(SEARCH("Target Exceeded",O24)))</formula>
    </cfRule>
    <cfRule type="containsText" dxfId="492" priority="3" operator="containsText" text="Target Partially Met">
      <formula>NOT(ISERROR(SEARCH("Target Partially Met",O24)))</formula>
    </cfRule>
    <cfRule type="containsText" dxfId="491" priority="4" operator="containsText" text="Target Met">
      <formula>NOT(ISERROR(SEARCH("Target Met",O24)))</formula>
    </cfRule>
    <cfRule type="containsText" dxfId="490" priority="5" operator="containsText" text="Nil Achieved">
      <formula>NOT(ISERROR(SEARCH("Nil Achieved",O24)))</formula>
    </cfRule>
  </conditionalFormatting>
  <pageMargins left="0.70866141732283472" right="0.70866141732283472" top="0.74803149606299213" bottom="0.74803149606299213" header="0.31496062992125984" footer="0.31496062992125984"/>
  <pageSetup scale="65" firstPageNumber="12" orientation="landscape" r:id="rId1"/>
  <headerFooter>
    <oddHeader>&amp;CSDBIP 2012/2013</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29" zoomScaleSheetLayoutView="100" workbookViewId="0">
      <selection activeCell="G41" sqref="G41"/>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2390</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9.5" thickBot="1" x14ac:dyDescent="0.35">
      <c r="D3" s="210"/>
      <c r="E3" s="231"/>
      <c r="F3" s="210"/>
      <c r="G3" s="210"/>
      <c r="H3" s="210"/>
      <c r="I3" s="210"/>
    </row>
    <row r="4" spans="1:16" ht="19.5" thickBot="1" x14ac:dyDescent="0.35">
      <c r="D4" s="210"/>
      <c r="E4" s="221"/>
      <c r="F4" s="227" t="s">
        <v>2352</v>
      </c>
      <c r="G4" s="444" t="s">
        <v>2353</v>
      </c>
      <c r="H4" s="210"/>
      <c r="I4" s="210"/>
    </row>
    <row r="5" spans="1:16" ht="19.5" thickBot="1" x14ac:dyDescent="0.35">
      <c r="D5" s="210"/>
      <c r="E5" s="222"/>
      <c r="F5" s="227" t="s">
        <v>2354</v>
      </c>
      <c r="G5" s="445"/>
      <c r="H5" s="210"/>
      <c r="I5" s="210"/>
    </row>
    <row r="6" spans="1:16" ht="19.5" thickBot="1" x14ac:dyDescent="0.35">
      <c r="D6" s="210"/>
      <c r="E6" s="223"/>
      <c r="F6" s="228" t="s">
        <v>2355</v>
      </c>
      <c r="G6" s="445"/>
      <c r="H6" s="210"/>
      <c r="I6" s="210"/>
    </row>
    <row r="7" spans="1:16" ht="19.5" thickBot="1" x14ac:dyDescent="0.35">
      <c r="D7" s="210"/>
      <c r="E7" s="224"/>
      <c r="F7" s="228" t="s">
        <v>2356</v>
      </c>
      <c r="G7" s="445"/>
      <c r="H7" s="210"/>
      <c r="I7" s="210"/>
    </row>
    <row r="8" spans="1:16" ht="19.5" thickBot="1" x14ac:dyDescent="0.35">
      <c r="D8" s="210"/>
      <c r="E8" s="225"/>
      <c r="F8" s="228" t="s">
        <v>2357</v>
      </c>
      <c r="G8" s="445"/>
      <c r="H8" s="210"/>
      <c r="I8" s="210"/>
    </row>
    <row r="9" spans="1:16" ht="19.5" thickBot="1" x14ac:dyDescent="0.35">
      <c r="D9" s="210"/>
      <c r="E9" s="226"/>
      <c r="F9" s="228" t="s">
        <v>2358</v>
      </c>
      <c r="G9" s="446"/>
      <c r="H9" s="210"/>
      <c r="I9" s="210"/>
    </row>
    <row r="10" spans="1:16" ht="19.5" hidden="1" customHeight="1" thickBot="1" x14ac:dyDescent="0.35">
      <c r="D10" s="210"/>
      <c r="E10" s="232"/>
      <c r="F10" s="228" t="s">
        <v>2359</v>
      </c>
      <c r="G10" s="228"/>
      <c r="H10" s="210"/>
      <c r="I10" s="210"/>
    </row>
    <row r="11" spans="1:16" ht="18.75" x14ac:dyDescent="0.3">
      <c r="D11" s="210"/>
      <c r="E11" s="210"/>
      <c r="F11" s="210"/>
      <c r="G11" s="210"/>
      <c r="H11" s="210"/>
      <c r="I11" s="210"/>
    </row>
    <row r="12" spans="1:16" ht="18.75" x14ac:dyDescent="0.3">
      <c r="D12" s="208">
        <v>1</v>
      </c>
      <c r="E12" s="209" t="s">
        <v>2390</v>
      </c>
      <c r="F12" s="210"/>
      <c r="G12" s="210"/>
      <c r="H12" s="210"/>
      <c r="I12" s="210"/>
    </row>
    <row r="13" spans="1:16" ht="18.75" x14ac:dyDescent="0.3">
      <c r="D13" s="210"/>
      <c r="E13" s="210"/>
      <c r="F13" s="210"/>
      <c r="G13" s="210"/>
      <c r="H13" s="210"/>
      <c r="I13" s="210"/>
    </row>
    <row r="14" spans="1:16" ht="18.75" x14ac:dyDescent="0.3">
      <c r="D14" s="211">
        <v>1.1000000000000001</v>
      </c>
      <c r="E14" s="209" t="s">
        <v>2361</v>
      </c>
      <c r="F14" s="210">
        <v>6</v>
      </c>
      <c r="G14" s="210"/>
      <c r="H14" s="210"/>
      <c r="I14" s="210"/>
    </row>
    <row r="15" spans="1:16" ht="18.75" x14ac:dyDescent="0.3">
      <c r="D15" s="210" t="s">
        <v>2362</v>
      </c>
      <c r="E15" s="212" t="s">
        <v>2363</v>
      </c>
      <c r="F15" s="210">
        <v>6</v>
      </c>
      <c r="G15" s="210"/>
      <c r="H15" s="210"/>
      <c r="I15" s="210"/>
    </row>
    <row r="16" spans="1:16" ht="18.75" x14ac:dyDescent="0.3">
      <c r="D16" s="210" t="s">
        <v>2364</v>
      </c>
      <c r="E16" s="209" t="s">
        <v>2365</v>
      </c>
      <c r="F16" s="210">
        <v>0</v>
      </c>
      <c r="G16" s="210"/>
      <c r="H16" s="210"/>
      <c r="I16" s="210"/>
    </row>
    <row r="17" spans="4:13" ht="18.75" x14ac:dyDescent="0.3">
      <c r="D17" s="210"/>
      <c r="E17" s="210"/>
      <c r="F17" s="210"/>
      <c r="G17" s="210"/>
      <c r="H17" s="210"/>
      <c r="I17" s="210"/>
      <c r="M17" s="229"/>
    </row>
    <row r="18" spans="4:13" ht="18.75" x14ac:dyDescent="0.3">
      <c r="D18" s="211">
        <v>1.2</v>
      </c>
      <c r="E18" s="210" t="s">
        <v>2384</v>
      </c>
      <c r="F18" s="210"/>
      <c r="G18" s="210"/>
      <c r="H18" s="210"/>
      <c r="I18" s="210"/>
    </row>
    <row r="42" spans="4:7" ht="18.75" x14ac:dyDescent="0.3">
      <c r="D42" s="215"/>
      <c r="E42" s="216"/>
      <c r="F42" s="217"/>
      <c r="G42" s="217"/>
    </row>
    <row r="43" spans="4:7" ht="18.75" x14ac:dyDescent="0.3">
      <c r="D43" s="217"/>
      <c r="E43" s="217"/>
      <c r="F43" s="217"/>
      <c r="G43" s="217"/>
    </row>
    <row r="44" spans="4:7" ht="18.75" x14ac:dyDescent="0.3">
      <c r="D44" s="217"/>
      <c r="E44" s="217"/>
      <c r="F44" s="217"/>
      <c r="G44" s="217"/>
    </row>
    <row r="45" spans="4:7" x14ac:dyDescent="0.3">
      <c r="D45" s="218"/>
      <c r="E45" s="219"/>
      <c r="F45" s="233"/>
      <c r="G4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33" fitToHeight="25" orientation="portrait" r:id="rId1"/>
  <headerFoot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9"/>
  <sheetViews>
    <sheetView view="pageBreakPreview" topLeftCell="G8" zoomScaleSheetLayoutView="100" workbookViewId="0">
      <selection activeCell="T10" sqref="T10"/>
    </sheetView>
  </sheetViews>
  <sheetFormatPr defaultRowHeight="15" x14ac:dyDescent="0.25"/>
  <cols>
    <col min="1" max="1" width="8.7109375" customWidth="1"/>
    <col min="2" max="2" width="27.42578125" customWidth="1"/>
    <col min="3" max="3" width="12.140625" customWidth="1"/>
    <col min="4" max="4" width="12.42578125" customWidth="1"/>
    <col min="7" max="7" width="11.7109375" customWidth="1"/>
    <col min="8" max="8" width="11.42578125" customWidth="1"/>
    <col min="9" max="9" width="10" customWidth="1"/>
  </cols>
  <sheetData>
    <row r="1" spans="1:18" ht="15.75" x14ac:dyDescent="0.25">
      <c r="A1" s="13" t="s">
        <v>2</v>
      </c>
      <c r="B1" s="13"/>
      <c r="C1" s="13"/>
      <c r="D1" s="13"/>
      <c r="E1" s="13"/>
    </row>
    <row r="3" spans="1:18" ht="15.75" x14ac:dyDescent="0.25">
      <c r="A3" s="447" t="s">
        <v>1381</v>
      </c>
      <c r="B3" s="447"/>
    </row>
    <row r="5" spans="1:18" ht="24" customHeight="1" x14ac:dyDescent="0.25">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x14ac:dyDescent="0.25">
      <c r="A6" s="448"/>
      <c r="B6" s="448"/>
      <c r="C6" s="448"/>
      <c r="D6" s="448"/>
      <c r="E6" s="448"/>
      <c r="F6" s="448"/>
      <c r="G6" s="448"/>
      <c r="H6" s="448"/>
      <c r="I6" s="338" t="s">
        <v>1</v>
      </c>
      <c r="J6" s="338" t="s">
        <v>11</v>
      </c>
      <c r="K6" s="338" t="s">
        <v>12</v>
      </c>
      <c r="L6" s="448" t="s">
        <v>711</v>
      </c>
      <c r="M6" s="449" t="s">
        <v>2337</v>
      </c>
      <c r="N6" s="449"/>
      <c r="O6" s="449"/>
      <c r="P6" s="449"/>
      <c r="Q6" s="449"/>
      <c r="R6" s="449"/>
    </row>
    <row r="7" spans="1:18" ht="132"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135" customHeight="1" x14ac:dyDescent="0.25">
      <c r="A8" s="463" t="s">
        <v>1526</v>
      </c>
      <c r="B8" s="463" t="s">
        <v>246</v>
      </c>
      <c r="C8" s="463" t="s">
        <v>247</v>
      </c>
      <c r="D8" s="463" t="s">
        <v>248</v>
      </c>
      <c r="E8" s="463" t="s">
        <v>25</v>
      </c>
      <c r="F8" s="463" t="s">
        <v>249</v>
      </c>
      <c r="G8" s="463" t="s">
        <v>747</v>
      </c>
      <c r="H8" s="343" t="s">
        <v>250</v>
      </c>
      <c r="I8" s="343" t="s">
        <v>25</v>
      </c>
      <c r="J8" s="343" t="s">
        <v>25</v>
      </c>
      <c r="K8" s="343" t="s">
        <v>25</v>
      </c>
      <c r="L8" s="463" t="s">
        <v>49</v>
      </c>
      <c r="M8" s="343" t="s">
        <v>748</v>
      </c>
      <c r="N8" s="297" t="s">
        <v>2886</v>
      </c>
      <c r="O8" s="280" t="s">
        <v>2341</v>
      </c>
      <c r="P8" s="343" t="s">
        <v>25</v>
      </c>
      <c r="Q8" s="343" t="s">
        <v>25</v>
      </c>
      <c r="R8" s="188" t="s">
        <v>2887</v>
      </c>
    </row>
    <row r="9" spans="1:18" ht="36" x14ac:dyDescent="0.25">
      <c r="A9" s="463"/>
      <c r="B9" s="463"/>
      <c r="C9" s="463"/>
      <c r="D9" s="463"/>
      <c r="E9" s="463"/>
      <c r="F9" s="463"/>
      <c r="G9" s="463"/>
      <c r="H9" s="343" t="s">
        <v>251</v>
      </c>
      <c r="I9" s="343" t="s">
        <v>25</v>
      </c>
      <c r="J9" s="343" t="s">
        <v>25</v>
      </c>
      <c r="K9" s="343" t="s">
        <v>25</v>
      </c>
      <c r="L9" s="463"/>
      <c r="M9" s="343" t="s">
        <v>25</v>
      </c>
      <c r="N9" s="343" t="s">
        <v>25</v>
      </c>
      <c r="O9" s="343" t="s">
        <v>25</v>
      </c>
      <c r="P9" s="343" t="s">
        <v>25</v>
      </c>
      <c r="Q9" s="343" t="s">
        <v>25</v>
      </c>
      <c r="R9" s="343" t="s">
        <v>25</v>
      </c>
    </row>
    <row r="10" spans="1:18" ht="92.25" customHeight="1" x14ac:dyDescent="0.25">
      <c r="A10" s="463" t="s">
        <v>1527</v>
      </c>
      <c r="B10" s="463" t="s">
        <v>253</v>
      </c>
      <c r="C10" s="463" t="s">
        <v>254</v>
      </c>
      <c r="D10" s="463" t="s">
        <v>255</v>
      </c>
      <c r="E10" s="463" t="s">
        <v>25</v>
      </c>
      <c r="F10" s="463" t="s">
        <v>256</v>
      </c>
      <c r="G10" s="463" t="s">
        <v>257</v>
      </c>
      <c r="H10" s="343" t="s">
        <v>250</v>
      </c>
      <c r="I10" s="343" t="s">
        <v>25</v>
      </c>
      <c r="J10" s="343" t="s">
        <v>25</v>
      </c>
      <c r="K10" s="343" t="s">
        <v>25</v>
      </c>
      <c r="L10" s="463" t="s">
        <v>49</v>
      </c>
      <c r="M10" s="343" t="s">
        <v>252</v>
      </c>
      <c r="N10" s="297" t="s">
        <v>2888</v>
      </c>
      <c r="O10" s="280" t="s">
        <v>2340</v>
      </c>
      <c r="P10" s="297" t="s">
        <v>2889</v>
      </c>
      <c r="Q10" s="297" t="s">
        <v>2890</v>
      </c>
      <c r="R10" s="172" t="s">
        <v>2902</v>
      </c>
    </row>
    <row r="11" spans="1:18" ht="24" customHeight="1" x14ac:dyDescent="0.25">
      <c r="A11" s="463"/>
      <c r="B11" s="463"/>
      <c r="C11" s="463"/>
      <c r="D11" s="463"/>
      <c r="E11" s="463"/>
      <c r="F11" s="463"/>
      <c r="G11" s="463"/>
      <c r="H11" s="343" t="s">
        <v>258</v>
      </c>
      <c r="I11" s="343" t="s">
        <v>25</v>
      </c>
      <c r="J11" s="343" t="s">
        <v>25</v>
      </c>
      <c r="K11" s="343" t="s">
        <v>25</v>
      </c>
      <c r="L11" s="463"/>
      <c r="M11" s="343" t="s">
        <v>25</v>
      </c>
      <c r="N11" s="343" t="s">
        <v>25</v>
      </c>
      <c r="O11" s="343" t="s">
        <v>25</v>
      </c>
      <c r="P11" s="343" t="s">
        <v>25</v>
      </c>
      <c r="Q11" s="343" t="s">
        <v>25</v>
      </c>
      <c r="R11" s="343" t="s">
        <v>25</v>
      </c>
    </row>
    <row r="12" spans="1:18" ht="102.75" customHeight="1" x14ac:dyDescent="0.25">
      <c r="A12" s="463" t="s">
        <v>1528</v>
      </c>
      <c r="B12" s="463" t="s">
        <v>259</v>
      </c>
      <c r="C12" s="463" t="s">
        <v>260</v>
      </c>
      <c r="D12" s="463" t="s">
        <v>749</v>
      </c>
      <c r="E12" s="463" t="s">
        <v>25</v>
      </c>
      <c r="F12" s="463" t="s">
        <v>261</v>
      </c>
      <c r="G12" s="463" t="s">
        <v>750</v>
      </c>
      <c r="H12" s="463" t="s">
        <v>751</v>
      </c>
      <c r="I12" s="343" t="s">
        <v>1241</v>
      </c>
      <c r="J12" s="343" t="s">
        <v>25</v>
      </c>
      <c r="K12" s="343" t="s">
        <v>25</v>
      </c>
      <c r="L12" s="463" t="s">
        <v>22</v>
      </c>
      <c r="M12" s="343" t="s">
        <v>750</v>
      </c>
      <c r="N12" s="297" t="s">
        <v>2891</v>
      </c>
      <c r="O12" s="280" t="s">
        <v>2341</v>
      </c>
      <c r="P12" s="343" t="s">
        <v>25</v>
      </c>
      <c r="Q12" s="343" t="s">
        <v>25</v>
      </c>
      <c r="R12" s="297" t="s">
        <v>2903</v>
      </c>
    </row>
    <row r="13" spans="1:18" x14ac:dyDescent="0.25">
      <c r="A13" s="463"/>
      <c r="B13" s="463"/>
      <c r="C13" s="463"/>
      <c r="D13" s="463"/>
      <c r="E13" s="463"/>
      <c r="F13" s="463"/>
      <c r="G13" s="463"/>
      <c r="H13" s="463"/>
      <c r="I13" s="351" t="s">
        <v>1385</v>
      </c>
      <c r="J13" s="343" t="s">
        <v>25</v>
      </c>
      <c r="K13" s="343" t="s">
        <v>25</v>
      </c>
      <c r="L13" s="463"/>
      <c r="M13" s="343" t="s">
        <v>1242</v>
      </c>
      <c r="N13" s="343" t="s">
        <v>25</v>
      </c>
      <c r="O13" s="343" t="s">
        <v>25</v>
      </c>
      <c r="P13" s="343" t="s">
        <v>25</v>
      </c>
      <c r="Q13" s="343" t="s">
        <v>25</v>
      </c>
      <c r="R13" s="343" t="s">
        <v>25</v>
      </c>
    </row>
    <row r="14" spans="1:18" ht="103.5" customHeight="1" x14ac:dyDescent="0.25">
      <c r="A14" s="463" t="s">
        <v>1529</v>
      </c>
      <c r="B14" s="463" t="s">
        <v>259</v>
      </c>
      <c r="C14" s="463"/>
      <c r="D14" s="463" t="s">
        <v>262</v>
      </c>
      <c r="E14" s="463" t="s">
        <v>25</v>
      </c>
      <c r="F14" s="463" t="s">
        <v>263</v>
      </c>
      <c r="G14" s="463" t="s">
        <v>753</v>
      </c>
      <c r="H14" s="463" t="s">
        <v>754</v>
      </c>
      <c r="I14" s="343" t="s">
        <v>25</v>
      </c>
      <c r="J14" s="343" t="s">
        <v>25</v>
      </c>
      <c r="K14" s="343" t="s">
        <v>25</v>
      </c>
      <c r="L14" s="463" t="s">
        <v>49</v>
      </c>
      <c r="M14" s="343" t="s">
        <v>752</v>
      </c>
      <c r="N14" s="172" t="s">
        <v>2892</v>
      </c>
      <c r="O14" s="280" t="s">
        <v>2893</v>
      </c>
      <c r="P14" s="172" t="s">
        <v>2894</v>
      </c>
      <c r="Q14" s="172" t="s">
        <v>2890</v>
      </c>
      <c r="R14" s="172" t="s">
        <v>3279</v>
      </c>
    </row>
    <row r="15" spans="1:18" x14ac:dyDescent="0.25">
      <c r="A15" s="463"/>
      <c r="B15" s="463"/>
      <c r="C15" s="463"/>
      <c r="D15" s="463"/>
      <c r="E15" s="463"/>
      <c r="F15" s="463"/>
      <c r="G15" s="463"/>
      <c r="H15" s="463"/>
      <c r="I15" s="343" t="s">
        <v>25</v>
      </c>
      <c r="J15" s="343" t="s">
        <v>25</v>
      </c>
      <c r="K15" s="343" t="s">
        <v>25</v>
      </c>
      <c r="L15" s="463"/>
      <c r="M15" s="343" t="s">
        <v>25</v>
      </c>
      <c r="N15" s="343" t="s">
        <v>25</v>
      </c>
      <c r="O15" s="343" t="s">
        <v>25</v>
      </c>
      <c r="P15" s="343" t="s">
        <v>25</v>
      </c>
      <c r="Q15" s="343" t="s">
        <v>25</v>
      </c>
      <c r="R15" s="163"/>
    </row>
    <row r="16" spans="1:18" ht="89.25" customHeight="1" x14ac:dyDescent="0.25">
      <c r="A16" s="463" t="s">
        <v>1530</v>
      </c>
      <c r="B16" s="463" t="s">
        <v>259</v>
      </c>
      <c r="C16" s="463"/>
      <c r="D16" s="463" t="s">
        <v>264</v>
      </c>
      <c r="E16" s="463" t="s">
        <v>25</v>
      </c>
      <c r="F16" s="463" t="s">
        <v>265</v>
      </c>
      <c r="G16" s="463" t="s">
        <v>266</v>
      </c>
      <c r="H16" s="463" t="s">
        <v>755</v>
      </c>
      <c r="I16" s="343" t="s">
        <v>25</v>
      </c>
      <c r="J16" s="343" t="s">
        <v>25</v>
      </c>
      <c r="K16" s="343" t="s">
        <v>25</v>
      </c>
      <c r="L16" s="463" t="s">
        <v>49</v>
      </c>
      <c r="M16" s="343" t="s">
        <v>2895</v>
      </c>
      <c r="N16" s="297" t="s">
        <v>2896</v>
      </c>
      <c r="O16" s="280" t="s">
        <v>2340</v>
      </c>
      <c r="P16" s="297" t="s">
        <v>2897</v>
      </c>
      <c r="Q16" s="297" t="s">
        <v>2898</v>
      </c>
      <c r="R16" s="172" t="s">
        <v>3280</v>
      </c>
    </row>
    <row r="17" spans="1:18" x14ac:dyDescent="0.25">
      <c r="A17" s="463"/>
      <c r="B17" s="463"/>
      <c r="C17" s="463"/>
      <c r="D17" s="463"/>
      <c r="E17" s="463"/>
      <c r="F17" s="463"/>
      <c r="G17" s="463"/>
      <c r="H17" s="463"/>
      <c r="I17" s="343" t="s">
        <v>25</v>
      </c>
      <c r="J17" s="343" t="s">
        <v>25</v>
      </c>
      <c r="K17" s="343" t="s">
        <v>25</v>
      </c>
      <c r="L17" s="463"/>
      <c r="M17" s="343" t="s">
        <v>25</v>
      </c>
      <c r="N17" s="343" t="s">
        <v>25</v>
      </c>
      <c r="O17" s="343" t="s">
        <v>25</v>
      </c>
      <c r="P17" s="343" t="s">
        <v>25</v>
      </c>
      <c r="Q17" s="343" t="s">
        <v>25</v>
      </c>
      <c r="R17" s="343" t="s">
        <v>25</v>
      </c>
    </row>
    <row r="18" spans="1:18" ht="57.75" customHeight="1" x14ac:dyDescent="0.25">
      <c r="A18" s="463" t="s">
        <v>1531</v>
      </c>
      <c r="B18" s="463" t="s">
        <v>259</v>
      </c>
      <c r="C18" s="463"/>
      <c r="D18" s="463" t="s">
        <v>267</v>
      </c>
      <c r="E18" s="463" t="s">
        <v>25</v>
      </c>
      <c r="F18" s="463" t="s">
        <v>268</v>
      </c>
      <c r="G18" s="463" t="s">
        <v>269</v>
      </c>
      <c r="H18" s="463" t="s">
        <v>756</v>
      </c>
      <c r="I18" s="343" t="s">
        <v>25</v>
      </c>
      <c r="J18" s="343" t="s">
        <v>25</v>
      </c>
      <c r="K18" s="343" t="s">
        <v>25</v>
      </c>
      <c r="L18" s="463" t="s">
        <v>49</v>
      </c>
      <c r="M18" s="350">
        <v>1</v>
      </c>
      <c r="N18" s="172" t="s">
        <v>2899</v>
      </c>
      <c r="O18" s="280" t="s">
        <v>2340</v>
      </c>
      <c r="P18" s="172" t="s">
        <v>2900</v>
      </c>
      <c r="Q18" s="172" t="s">
        <v>2901</v>
      </c>
      <c r="R18" s="343" t="s">
        <v>25</v>
      </c>
    </row>
    <row r="19" spans="1:18" x14ac:dyDescent="0.25">
      <c r="A19" s="463"/>
      <c r="B19" s="463"/>
      <c r="C19" s="463"/>
      <c r="D19" s="463"/>
      <c r="E19" s="463"/>
      <c r="F19" s="463"/>
      <c r="G19" s="463"/>
      <c r="H19" s="463"/>
      <c r="I19" s="343" t="s">
        <v>25</v>
      </c>
      <c r="J19" s="343" t="s">
        <v>25</v>
      </c>
      <c r="K19" s="343" t="s">
        <v>25</v>
      </c>
      <c r="L19" s="463"/>
      <c r="M19" s="343" t="s">
        <v>25</v>
      </c>
      <c r="N19" s="343" t="s">
        <v>25</v>
      </c>
      <c r="O19" s="343" t="s">
        <v>25</v>
      </c>
      <c r="P19" s="343" t="s">
        <v>25</v>
      </c>
      <c r="Q19" s="343" t="s">
        <v>25</v>
      </c>
      <c r="R19" s="343" t="s">
        <v>25</v>
      </c>
    </row>
  </sheetData>
  <mergeCells count="63">
    <mergeCell ref="L12:L13"/>
    <mergeCell ref="H14:H15"/>
    <mergeCell ref="H16:H17"/>
    <mergeCell ref="G14:G15"/>
    <mergeCell ref="L16:L17"/>
    <mergeCell ref="L14:L15"/>
    <mergeCell ref="A3:B3"/>
    <mergeCell ref="G12:G13"/>
    <mergeCell ref="E16:E17"/>
    <mergeCell ref="H12:H13"/>
    <mergeCell ref="F12:F13"/>
    <mergeCell ref="F16:F17"/>
    <mergeCell ref="G16:G17"/>
    <mergeCell ref="E12:E13"/>
    <mergeCell ref="C12:C17"/>
    <mergeCell ref="D12:D13"/>
    <mergeCell ref="D14:D15"/>
    <mergeCell ref="D16:D17"/>
    <mergeCell ref="E14:E15"/>
    <mergeCell ref="C10:C11"/>
    <mergeCell ref="D10:D11"/>
    <mergeCell ref="F8:F9"/>
    <mergeCell ref="G18:G19"/>
    <mergeCell ref="H18:H19"/>
    <mergeCell ref="L18:L19"/>
    <mergeCell ref="A14:A15"/>
    <mergeCell ref="F14:F15"/>
    <mergeCell ref="A18:A19"/>
    <mergeCell ref="C18:C19"/>
    <mergeCell ref="D18:D19"/>
    <mergeCell ref="E18:E19"/>
    <mergeCell ref="F18:F19"/>
    <mergeCell ref="G8:G9"/>
    <mergeCell ref="L8:L9"/>
    <mergeCell ref="E10:E11"/>
    <mergeCell ref="F10:F11"/>
    <mergeCell ref="G10:G11"/>
    <mergeCell ref="L10:L11"/>
    <mergeCell ref="B12:B13"/>
    <mergeCell ref="B14:B15"/>
    <mergeCell ref="B16:B17"/>
    <mergeCell ref="B18:B19"/>
    <mergeCell ref="A10:A11"/>
    <mergeCell ref="B10:B11"/>
    <mergeCell ref="A12:A13"/>
    <mergeCell ref="A16:A17"/>
    <mergeCell ref="A8:A9"/>
    <mergeCell ref="B8:B9"/>
    <mergeCell ref="C8:C9"/>
    <mergeCell ref="E8:E9"/>
    <mergeCell ref="D8:D9"/>
    <mergeCell ref="A5:A7"/>
    <mergeCell ref="B5:B7"/>
    <mergeCell ref="C5:C7"/>
    <mergeCell ref="D5:D7"/>
    <mergeCell ref="E5:E7"/>
    <mergeCell ref="M5:R5"/>
    <mergeCell ref="M6:R6"/>
    <mergeCell ref="F5:F7"/>
    <mergeCell ref="G5:G7"/>
    <mergeCell ref="H5:H7"/>
    <mergeCell ref="I5:L5"/>
    <mergeCell ref="L6:L7"/>
  </mergeCells>
  <conditionalFormatting sqref="O8 O10 O12 O14 O16 O18">
    <cfRule type="containsText" dxfId="489" priority="6" operator="containsText" text="Not Applicable">
      <formula>NOT(ISERROR(SEARCH("Not Applicable",O8)))</formula>
    </cfRule>
    <cfRule type="containsText" dxfId="488" priority="7" operator="containsText" text="Target Exceeded">
      <formula>NOT(ISERROR(SEARCH("Target Exceeded",O8)))</formula>
    </cfRule>
    <cfRule type="containsText" dxfId="487" priority="8" operator="containsText" text="Target Partially Met">
      <formula>NOT(ISERROR(SEARCH("Target Partially Met",O8)))</formula>
    </cfRule>
    <cfRule type="containsText" dxfId="486" priority="9" operator="containsText" text="Target Met">
      <formula>NOT(ISERROR(SEARCH("Target Met",O8)))</formula>
    </cfRule>
    <cfRule type="containsText" dxfId="485" priority="10"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62" firstPageNumber="14" orientation="landscape" r:id="rId1"/>
  <headerFooter>
    <oddHeader>&amp;CSDBIP 2012/2013</oddHeader>
    <oddFooter>Page &amp;P of &amp;N</oddFooter>
  </headerFooter>
  <ignoredErrors>
    <ignoredError sqref="I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K21" sqref="K21"/>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429" t="s">
        <v>2391</v>
      </c>
      <c r="B1" s="430"/>
      <c r="C1" s="430"/>
      <c r="D1" s="430"/>
      <c r="E1" s="430"/>
      <c r="F1" s="430"/>
      <c r="G1" s="430"/>
      <c r="H1" s="430"/>
      <c r="I1" s="430"/>
      <c r="J1" s="430"/>
      <c r="K1" s="431"/>
      <c r="L1" s="1"/>
    </row>
    <row r="2" spans="1:12" ht="28.5" customHeight="1" x14ac:dyDescent="0.25">
      <c r="A2" s="432"/>
      <c r="B2" s="433"/>
      <c r="C2" s="433"/>
      <c r="D2" s="433"/>
      <c r="E2" s="433"/>
      <c r="F2" s="433"/>
      <c r="G2" s="433"/>
      <c r="H2" s="433"/>
      <c r="I2" s="433"/>
      <c r="J2" s="433"/>
      <c r="K2" s="434"/>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435" t="s">
        <v>2</v>
      </c>
      <c r="C32" s="435"/>
      <c r="D32" s="435"/>
      <c r="E32" s="435"/>
      <c r="F32" s="435"/>
      <c r="G32" s="435"/>
      <c r="H32" s="435"/>
      <c r="I32" s="435"/>
      <c r="J32" s="435"/>
      <c r="K32" s="4"/>
    </row>
    <row r="33" spans="1:11" x14ac:dyDescent="0.25">
      <c r="A33" s="3"/>
      <c r="B33" s="5"/>
      <c r="C33" s="5"/>
      <c r="D33" s="5"/>
      <c r="E33" s="5"/>
      <c r="F33" s="5"/>
      <c r="G33" s="5"/>
      <c r="H33" s="5"/>
      <c r="I33" s="5"/>
      <c r="J33" s="5"/>
      <c r="K33" s="4"/>
    </row>
    <row r="34" spans="1:11" ht="60.75" customHeight="1" x14ac:dyDescent="0.35">
      <c r="A34" s="3"/>
      <c r="B34" s="435" t="s">
        <v>2350</v>
      </c>
      <c r="C34" s="435"/>
      <c r="D34" s="435"/>
      <c r="E34" s="435"/>
      <c r="F34" s="435"/>
      <c r="G34" s="435"/>
      <c r="H34" s="435"/>
      <c r="I34" s="435"/>
      <c r="J34" s="435"/>
      <c r="K34" s="4"/>
    </row>
    <row r="35" spans="1:11" x14ac:dyDescent="0.25">
      <c r="A35" s="3"/>
      <c r="B35" s="5"/>
      <c r="C35" s="5"/>
      <c r="D35" s="5"/>
      <c r="E35" s="5"/>
      <c r="F35" s="5"/>
      <c r="G35" s="5"/>
      <c r="H35" s="5"/>
      <c r="I35" s="5"/>
      <c r="J35" s="5"/>
      <c r="K35" s="4"/>
    </row>
    <row r="36" spans="1:11" ht="23.25" customHeight="1" x14ac:dyDescent="0.35">
      <c r="A36" s="6"/>
      <c r="B36" s="436"/>
      <c r="C36" s="436"/>
      <c r="D36" s="436"/>
      <c r="E36" s="436"/>
      <c r="F36" s="436"/>
      <c r="G36" s="436"/>
      <c r="H36" s="436"/>
      <c r="I36" s="436"/>
      <c r="J36" s="436"/>
      <c r="K36" s="7"/>
    </row>
  </sheetData>
  <mergeCells count="4">
    <mergeCell ref="A1:K2"/>
    <mergeCell ref="B32:J32"/>
    <mergeCell ref="B34:J34"/>
    <mergeCell ref="B36:J36"/>
  </mergeCells>
  <pageMargins left="0.70866141732283472" right="0.70866141732283472" top="0.74803149606299213" bottom="0.74803149606299213" header="0.31496062992125984" footer="0.31496062992125984"/>
  <pageSetup scale="90" firstPageNumber="16" orientation="portrait" r:id="rId1"/>
  <headerFooter>
    <oddHeader>&amp;CSDBIP 2012/2013</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topLeftCell="C1" zoomScaleSheetLayoutView="100" workbookViewId="0">
      <selection activeCell="D9" sqref="D9:M9"/>
    </sheetView>
  </sheetViews>
  <sheetFormatPr defaultRowHeight="15.75" x14ac:dyDescent="0.25"/>
  <cols>
    <col min="1" max="1" width="29.140625" style="93" bestFit="1" customWidth="1"/>
    <col min="2" max="5" width="8.7109375" style="93" bestFit="1" customWidth="1"/>
    <col min="6" max="6" width="10.85546875" style="93" customWidth="1"/>
    <col min="7" max="7" width="11.28515625" style="93" customWidth="1"/>
    <col min="8" max="12" width="8.7109375" style="93" bestFit="1" customWidth="1"/>
    <col min="13" max="13" width="11.7109375" style="93" customWidth="1"/>
    <col min="14" max="14" width="20.28515625" style="107" customWidth="1"/>
    <col min="15" max="16384" width="9.140625" style="93"/>
  </cols>
  <sheetData>
    <row r="1" spans="1:14" s="102" customFormat="1" x14ac:dyDescent="0.25">
      <c r="A1" s="414" t="s">
        <v>1781</v>
      </c>
      <c r="B1" s="414"/>
      <c r="C1" s="414"/>
      <c r="D1" s="414"/>
      <c r="E1" s="414"/>
      <c r="F1" s="414"/>
      <c r="G1" s="414"/>
      <c r="H1" s="414"/>
      <c r="I1" s="414"/>
      <c r="J1" s="414"/>
      <c r="K1" s="414"/>
      <c r="L1" s="414"/>
      <c r="M1" s="414"/>
      <c r="N1" s="414"/>
    </row>
    <row r="2" spans="1:14" s="102" customFormat="1" ht="15.75" customHeight="1" x14ac:dyDescent="0.25">
      <c r="A2" s="106" t="e">
        <f>desc</f>
        <v>#NAME?</v>
      </c>
      <c r="B2" s="411" t="s">
        <v>1443</v>
      </c>
      <c r="C2" s="412"/>
      <c r="D2" s="412"/>
      <c r="E2" s="412"/>
      <c r="F2" s="412"/>
      <c r="G2" s="412"/>
      <c r="H2" s="412"/>
      <c r="I2" s="412"/>
      <c r="J2" s="412"/>
      <c r="K2" s="412"/>
      <c r="L2" s="412"/>
      <c r="M2" s="412"/>
      <c r="N2" s="413"/>
    </row>
    <row r="3" spans="1:14" s="102" customFormat="1" ht="31.5" x14ac:dyDescent="0.25">
      <c r="A3" s="105" t="s">
        <v>1444</v>
      </c>
      <c r="B3" s="104" t="s">
        <v>1445</v>
      </c>
      <c r="C3" s="104" t="s">
        <v>1446</v>
      </c>
      <c r="D3" s="104" t="s">
        <v>1447</v>
      </c>
      <c r="E3" s="104" t="s">
        <v>1448</v>
      </c>
      <c r="F3" s="104" t="s">
        <v>1449</v>
      </c>
      <c r="G3" s="104" t="s">
        <v>1450</v>
      </c>
      <c r="H3" s="104" t="s">
        <v>1451</v>
      </c>
      <c r="I3" s="104" t="s">
        <v>1452</v>
      </c>
      <c r="J3" s="104" t="s">
        <v>1453</v>
      </c>
      <c r="K3" s="104" t="s">
        <v>1454</v>
      </c>
      <c r="L3" s="104" t="s">
        <v>1455</v>
      </c>
      <c r="M3" s="104" t="s">
        <v>1456</v>
      </c>
      <c r="N3" s="110" t="e">
        <f>Head9</f>
        <v>#NAME?</v>
      </c>
    </row>
    <row r="4" spans="1:14" x14ac:dyDescent="0.25">
      <c r="A4" s="101" t="s">
        <v>3248</v>
      </c>
      <c r="B4" s="100"/>
      <c r="C4" s="100"/>
      <c r="D4" s="100"/>
      <c r="E4" s="100"/>
      <c r="F4" s="100"/>
      <c r="G4" s="100"/>
      <c r="H4" s="100"/>
      <c r="I4" s="100"/>
      <c r="J4" s="100"/>
      <c r="K4" s="100"/>
      <c r="L4" s="100"/>
      <c r="M4" s="100"/>
      <c r="N4" s="108"/>
    </row>
    <row r="5" spans="1:14" ht="31.5" x14ac:dyDescent="0.25">
      <c r="A5" s="109" t="s">
        <v>3249</v>
      </c>
      <c r="B5" s="97">
        <v>17300539.978855334</v>
      </c>
      <c r="C5" s="97">
        <v>16318695.610664761</v>
      </c>
      <c r="D5" s="97">
        <v>18358532.561997857</v>
      </c>
      <c r="E5" s="97">
        <v>27499724.73552081</v>
      </c>
      <c r="F5" s="97">
        <v>22438206.464664049</v>
      </c>
      <c r="G5" s="97">
        <v>10199184.756665474</v>
      </c>
      <c r="H5" s="97">
        <v>23420050.832854621</v>
      </c>
      <c r="I5" s="97">
        <v>20398369.513330948</v>
      </c>
      <c r="J5" s="97">
        <v>20398369.513330948</v>
      </c>
      <c r="K5" s="97">
        <v>35659072.540853187</v>
      </c>
      <c r="L5" s="97">
        <v>10199184.756665474</v>
      </c>
      <c r="M5" s="94">
        <v>-219269705.26540345</v>
      </c>
      <c r="N5" s="99">
        <v>2920226</v>
      </c>
    </row>
    <row r="6" spans="1:14" ht="31.5" x14ac:dyDescent="0.25">
      <c r="A6" s="109" t="s">
        <v>3250</v>
      </c>
      <c r="B6" s="97">
        <v>18261003.153979957</v>
      </c>
      <c r="C6" s="97">
        <v>17224650.350763477</v>
      </c>
      <c r="D6" s="97">
        <v>19377731.644608911</v>
      </c>
      <c r="E6" s="97">
        <v>29026409.623207126</v>
      </c>
      <c r="F6" s="97">
        <v>23683894.232299782</v>
      </c>
      <c r="G6" s="97">
        <v>10765406.469227171</v>
      </c>
      <c r="H6" s="97">
        <v>24720247.035516262</v>
      </c>
      <c r="I6" s="97">
        <v>21530812.938454341</v>
      </c>
      <c r="J6" s="97">
        <v>21530812.938454341</v>
      </c>
      <c r="K6" s="97">
        <v>37638734.798588865</v>
      </c>
      <c r="L6" s="97">
        <v>10765406.469227171</v>
      </c>
      <c r="M6" s="94">
        <v>408517165.20647264</v>
      </c>
      <c r="N6" s="99">
        <v>643042274.86080003</v>
      </c>
    </row>
    <row r="7" spans="1:14" ht="47.25" x14ac:dyDescent="0.25">
      <c r="A7" s="109" t="s">
        <v>3251</v>
      </c>
      <c r="B7" s="97">
        <v>156367695.55752471</v>
      </c>
      <c r="C7" s="97">
        <v>147493478.83147246</v>
      </c>
      <c r="D7" s="97">
        <v>165930163.68540651</v>
      </c>
      <c r="E7" s="97">
        <v>248551119.82719496</v>
      </c>
      <c r="F7" s="97">
        <v>202803533.39327464</v>
      </c>
      <c r="G7" s="97">
        <v>92183424.269670263</v>
      </c>
      <c r="H7" s="97">
        <v>211677750.11932689</v>
      </c>
      <c r="I7" s="97">
        <v>184366848.53934053</v>
      </c>
      <c r="J7" s="97">
        <v>184366848.53934053</v>
      </c>
      <c r="K7" s="97">
        <v>322297859.24293119</v>
      </c>
      <c r="L7" s="97">
        <v>92183424.269670263</v>
      </c>
      <c r="M7" s="94">
        <v>290768911.72484708</v>
      </c>
      <c r="N7" s="99">
        <v>2298991058</v>
      </c>
    </row>
    <row r="8" spans="1:14" ht="47.25" x14ac:dyDescent="0.25">
      <c r="A8" s="109" t="s">
        <v>3252</v>
      </c>
      <c r="B8" s="97">
        <v>30501065.271026656</v>
      </c>
      <c r="C8" s="97">
        <v>28770061.545317974</v>
      </c>
      <c r="D8" s="97">
        <v>32366319.238482721</v>
      </c>
      <c r="E8" s="97">
        <v>48482353.736850388</v>
      </c>
      <c r="F8" s="97">
        <v>39558834.624812216</v>
      </c>
      <c r="G8" s="97">
        <v>17981288.465823732</v>
      </c>
      <c r="H8" s="97">
        <v>41289838.350520901</v>
      </c>
      <c r="I8" s="97">
        <v>35962576.931647465</v>
      </c>
      <c r="J8" s="97">
        <v>35962576.931647465</v>
      </c>
      <c r="K8" s="97">
        <v>62867384.509509377</v>
      </c>
      <c r="L8" s="97">
        <v>17981288.465823732</v>
      </c>
      <c r="M8" s="94">
        <v>-348886238.07146263</v>
      </c>
      <c r="N8" s="99">
        <v>42837350</v>
      </c>
    </row>
    <row r="9" spans="1:14" x14ac:dyDescent="0.25">
      <c r="A9" s="96" t="s">
        <v>3253</v>
      </c>
      <c r="B9" s="95">
        <f t="shared" ref="B9:N9" si="0">SUM(B5:B8)</f>
        <v>222430303.96138668</v>
      </c>
      <c r="C9" s="95">
        <f t="shared" si="0"/>
        <v>209806886.33821866</v>
      </c>
      <c r="D9" s="95">
        <f t="shared" si="0"/>
        <v>236032747.130496</v>
      </c>
      <c r="E9" s="95">
        <f t="shared" si="0"/>
        <v>353559607.92277324</v>
      </c>
      <c r="F9" s="95">
        <f t="shared" si="0"/>
        <v>288484468.7150507</v>
      </c>
      <c r="G9" s="95">
        <f t="shared" si="0"/>
        <v>131129303.96138665</v>
      </c>
      <c r="H9" s="95">
        <f t="shared" si="0"/>
        <v>301107886.33821869</v>
      </c>
      <c r="I9" s="95">
        <f t="shared" si="0"/>
        <v>262258607.9227733</v>
      </c>
      <c r="J9" s="95">
        <f t="shared" si="0"/>
        <v>262258607.9227733</v>
      </c>
      <c r="K9" s="95">
        <f t="shared" si="0"/>
        <v>458463051.09188265</v>
      </c>
      <c r="L9" s="95">
        <f t="shared" si="0"/>
        <v>131129303.96138665</v>
      </c>
      <c r="M9" s="95">
        <f t="shared" si="0"/>
        <v>131130133.59445363</v>
      </c>
      <c r="N9" s="108">
        <f t="shared" si="0"/>
        <v>2987790908.8607998</v>
      </c>
    </row>
    <row r="15" spans="1:14" x14ac:dyDescent="0.25">
      <c r="N15" s="93"/>
    </row>
    <row r="18" spans="2:2" s="93" customFormat="1" x14ac:dyDescent="0.25">
      <c r="B18" s="93">
        <f>N18/12</f>
        <v>0</v>
      </c>
    </row>
  </sheetData>
  <mergeCells count="2">
    <mergeCell ref="A1:N1"/>
    <mergeCell ref="B2:N2"/>
  </mergeCells>
  <pageMargins left="0.70866141732283472" right="0.70866141732283472" top="0.74803149606299213" bottom="0.74803149606299213" header="0.31496062992125984" footer="0.31496062992125984"/>
  <pageSetup scale="70" firstPageNumber="2" orientation="landscape" horizontalDpi="4294967293"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38" zoomScaleSheetLayoutView="100" workbookViewId="0">
      <selection activeCell="G42" sqref="G42"/>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2394</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ht="18.75" thickBot="1" x14ac:dyDescent="0.35">
      <c r="E4" s="199"/>
      <c r="F4" s="227" t="s">
        <v>2352</v>
      </c>
      <c r="G4" s="444" t="s">
        <v>2353</v>
      </c>
    </row>
    <row r="5" spans="1:16" ht="18.75" thickBot="1" x14ac:dyDescent="0.35">
      <c r="E5" s="201"/>
      <c r="F5" s="227" t="s">
        <v>2354</v>
      </c>
      <c r="G5" s="445"/>
    </row>
    <row r="6" spans="1:16" ht="18.75" thickBot="1" x14ac:dyDescent="0.35">
      <c r="E6" s="202"/>
      <c r="F6" s="228" t="s">
        <v>2355</v>
      </c>
      <c r="G6" s="445"/>
    </row>
    <row r="7" spans="1:16" ht="18.75" thickBot="1" x14ac:dyDescent="0.35">
      <c r="E7" s="204"/>
      <c r="F7" s="228" t="s">
        <v>2356</v>
      </c>
      <c r="G7" s="445"/>
    </row>
    <row r="8" spans="1:16" ht="18.75" thickBot="1" x14ac:dyDescent="0.35">
      <c r="E8" s="205"/>
      <c r="F8" s="228" t="s">
        <v>2357</v>
      </c>
      <c r="G8" s="445"/>
    </row>
    <row r="9" spans="1:16" ht="18.75" thickBot="1" x14ac:dyDescent="0.35">
      <c r="E9" s="206"/>
      <c r="F9" s="228" t="s">
        <v>2358</v>
      </c>
      <c r="G9" s="446"/>
    </row>
    <row r="10" spans="1:16" ht="18.75" hidden="1" customHeight="1" thickBot="1" x14ac:dyDescent="0.35">
      <c r="E10" s="207"/>
      <c r="F10" s="228" t="s">
        <v>2359</v>
      </c>
      <c r="G10" s="228"/>
    </row>
    <row r="11" spans="1:16" ht="18.75" x14ac:dyDescent="0.3">
      <c r="F11" s="210"/>
      <c r="G11" s="210"/>
    </row>
    <row r="12" spans="1:16" ht="18.75" x14ac:dyDescent="0.3">
      <c r="D12" s="208">
        <v>1</v>
      </c>
      <c r="E12" s="209" t="s">
        <v>2393</v>
      </c>
      <c r="F12" s="210"/>
      <c r="G12" s="210"/>
    </row>
    <row r="13" spans="1:16" ht="18.75" x14ac:dyDescent="0.3">
      <c r="D13" s="210"/>
      <c r="E13" s="210"/>
      <c r="F13" s="210"/>
      <c r="G13" s="210"/>
    </row>
    <row r="14" spans="1:16" ht="18.75" x14ac:dyDescent="0.3">
      <c r="D14" s="211">
        <v>1.1000000000000001</v>
      </c>
      <c r="E14" s="209" t="s">
        <v>2361</v>
      </c>
      <c r="F14" s="210">
        <v>48</v>
      </c>
      <c r="G14" s="210"/>
    </row>
    <row r="15" spans="1:16" ht="18.75" x14ac:dyDescent="0.3">
      <c r="D15" s="210" t="s">
        <v>2362</v>
      </c>
      <c r="E15" s="212" t="s">
        <v>2363</v>
      </c>
      <c r="F15" s="210">
        <v>48</v>
      </c>
      <c r="G15" s="210"/>
    </row>
    <row r="16" spans="1:16" ht="18.75" x14ac:dyDescent="0.3">
      <c r="D16" s="210" t="s">
        <v>2364</v>
      </c>
      <c r="E16" s="209" t="s">
        <v>2392</v>
      </c>
      <c r="F16" s="210">
        <v>0</v>
      </c>
      <c r="G16" s="210"/>
    </row>
    <row r="17" spans="4:13" ht="18.75" x14ac:dyDescent="0.3">
      <c r="F17" s="210"/>
      <c r="G17" s="210"/>
      <c r="M17" s="229"/>
    </row>
    <row r="18" spans="4:13" ht="18.75" x14ac:dyDescent="0.3">
      <c r="D18" s="211">
        <v>1.2</v>
      </c>
      <c r="E18" s="210" t="s">
        <v>2384</v>
      </c>
      <c r="F18" s="210"/>
      <c r="G18" s="210"/>
    </row>
    <row r="42" spans="4:7" ht="18.75" x14ac:dyDescent="0.3">
      <c r="D42" s="215"/>
      <c r="E42" s="216"/>
      <c r="F42" s="217"/>
      <c r="G42" s="217"/>
    </row>
    <row r="43" spans="4:7" ht="18.75" x14ac:dyDescent="0.3">
      <c r="D43" s="217"/>
      <c r="E43" s="217"/>
      <c r="F43" s="217"/>
      <c r="G43" s="217"/>
    </row>
    <row r="44" spans="4:7" ht="18.75" x14ac:dyDescent="0.3">
      <c r="D44" s="217"/>
      <c r="E44" s="217"/>
      <c r="F44" s="217"/>
      <c r="G44" s="217"/>
    </row>
    <row r="45" spans="4:7" x14ac:dyDescent="0.3">
      <c r="D45" s="218"/>
      <c r="E45" s="219"/>
      <c r="F45" s="219"/>
      <c r="G45" s="219"/>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48" fitToHeight="25" orientation="portrait" r:id="rId1"/>
  <headerFoot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29" zoomScaleSheetLayoutView="100" workbookViewId="0">
      <selection activeCell="F15" sqref="F15"/>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2395</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ht="18.75" thickBot="1" x14ac:dyDescent="0.35">
      <c r="E4" s="199"/>
      <c r="F4" s="227" t="s">
        <v>2352</v>
      </c>
      <c r="G4" s="444" t="s">
        <v>2353</v>
      </c>
    </row>
    <row r="5" spans="1:16" ht="18.75" thickBot="1" x14ac:dyDescent="0.35">
      <c r="E5" s="201"/>
      <c r="F5" s="227" t="s">
        <v>2354</v>
      </c>
      <c r="G5" s="445"/>
    </row>
    <row r="6" spans="1:16" ht="18.75" thickBot="1" x14ac:dyDescent="0.35">
      <c r="E6" s="202"/>
      <c r="F6" s="228" t="s">
        <v>2355</v>
      </c>
      <c r="G6" s="445"/>
    </row>
    <row r="7" spans="1:16" ht="18.75" thickBot="1" x14ac:dyDescent="0.35">
      <c r="E7" s="204"/>
      <c r="F7" s="228" t="s">
        <v>2356</v>
      </c>
      <c r="G7" s="445"/>
    </row>
    <row r="8" spans="1:16" ht="18.75" thickBot="1" x14ac:dyDescent="0.35">
      <c r="E8" s="205"/>
      <c r="F8" s="228" t="s">
        <v>2357</v>
      </c>
      <c r="G8" s="445"/>
    </row>
    <row r="9" spans="1:16" ht="18.75" thickBot="1" x14ac:dyDescent="0.35">
      <c r="E9" s="206"/>
      <c r="F9" s="228" t="s">
        <v>2358</v>
      </c>
      <c r="G9" s="446"/>
    </row>
    <row r="10" spans="1:16" ht="18.75" hidden="1" customHeight="1" thickBot="1" x14ac:dyDescent="0.35">
      <c r="E10" s="207"/>
      <c r="F10" s="228" t="s">
        <v>2359</v>
      </c>
      <c r="G10" s="228"/>
    </row>
    <row r="12" spans="1:16" ht="18.75" x14ac:dyDescent="0.3">
      <c r="D12" s="208">
        <v>1</v>
      </c>
      <c r="E12" s="209" t="s">
        <v>2395</v>
      </c>
      <c r="F12" s="210"/>
    </row>
    <row r="13" spans="1:16" ht="18.75" x14ac:dyDescent="0.3">
      <c r="D13" s="210"/>
      <c r="E13" s="210"/>
      <c r="F13" s="210"/>
    </row>
    <row r="14" spans="1:16" ht="18.75" x14ac:dyDescent="0.3">
      <c r="D14" s="211">
        <v>1.1000000000000001</v>
      </c>
      <c r="E14" s="209" t="s">
        <v>2361</v>
      </c>
      <c r="F14" s="210">
        <v>11</v>
      </c>
    </row>
    <row r="15" spans="1:16" ht="18.75" x14ac:dyDescent="0.3">
      <c r="D15" s="210" t="s">
        <v>2362</v>
      </c>
      <c r="E15" s="212" t="s">
        <v>2363</v>
      </c>
      <c r="F15" s="210">
        <v>11</v>
      </c>
    </row>
    <row r="16" spans="1:16" ht="18.75" x14ac:dyDescent="0.3">
      <c r="D16" s="210" t="s">
        <v>2364</v>
      </c>
      <c r="E16" s="209" t="s">
        <v>2365</v>
      </c>
      <c r="F16" s="210">
        <v>0</v>
      </c>
    </row>
    <row r="17" spans="4:13" ht="18.75" x14ac:dyDescent="0.3">
      <c r="D17" s="210"/>
      <c r="E17" s="210"/>
      <c r="F17" s="210"/>
      <c r="M17" s="229"/>
    </row>
    <row r="18" spans="4:13" ht="18.75" x14ac:dyDescent="0.3">
      <c r="D18" s="211">
        <v>1.2</v>
      </c>
      <c r="E18" s="210" t="s">
        <v>2384</v>
      </c>
      <c r="F18" s="210"/>
    </row>
    <row r="42" spans="4:7" ht="18.75" x14ac:dyDescent="0.3">
      <c r="D42" s="215"/>
      <c r="E42" s="216"/>
      <c r="F42" s="217"/>
      <c r="G42" s="217"/>
    </row>
    <row r="43" spans="4:7" ht="18.75" x14ac:dyDescent="0.3">
      <c r="D43" s="217"/>
      <c r="E43" s="217"/>
      <c r="F43" s="217"/>
      <c r="G43" s="217"/>
    </row>
    <row r="44" spans="4:7" ht="18.75" x14ac:dyDescent="0.3">
      <c r="D44" s="217"/>
      <c r="E44" s="217"/>
      <c r="F44" s="217"/>
      <c r="G44" s="217"/>
    </row>
    <row r="45" spans="4:7" x14ac:dyDescent="0.3">
      <c r="D45" s="218"/>
      <c r="E45" s="219"/>
      <c r="F45" s="219"/>
      <c r="G45" s="219"/>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49" fitToHeight="25" orientation="portrait" r:id="rId1"/>
  <headerFoot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9"/>
  <sheetViews>
    <sheetView view="pageBreakPreview" topLeftCell="D21" zoomScaleSheetLayoutView="100" workbookViewId="0">
      <selection activeCell="O24" sqref="O24"/>
    </sheetView>
  </sheetViews>
  <sheetFormatPr defaultRowHeight="15" x14ac:dyDescent="0.25"/>
  <cols>
    <col min="1" max="1" width="8.7109375" customWidth="1"/>
    <col min="2" max="2" width="9.42578125" customWidth="1"/>
    <col min="3" max="3" width="27.140625" customWidth="1"/>
    <col min="4" max="4" width="12.28515625" customWidth="1"/>
    <col min="7" max="7" width="11.5703125" customWidth="1"/>
  </cols>
  <sheetData>
    <row r="1" spans="1:18" ht="15.75" x14ac:dyDescent="0.25">
      <c r="A1" s="13" t="s">
        <v>2</v>
      </c>
      <c r="B1" s="13"/>
      <c r="C1" s="13"/>
      <c r="D1" s="13"/>
      <c r="E1" s="13"/>
      <c r="F1" s="13"/>
    </row>
    <row r="3" spans="1:18" ht="15.75" x14ac:dyDescent="0.25">
      <c r="A3" s="13" t="s">
        <v>698</v>
      </c>
      <c r="B3" s="13"/>
      <c r="C3" s="13"/>
    </row>
    <row r="5" spans="1:18" ht="24" customHeight="1" x14ac:dyDescent="0.25">
      <c r="A5" s="448" t="s">
        <v>1475</v>
      </c>
      <c r="B5" s="472" t="s">
        <v>0</v>
      </c>
      <c r="C5" s="448" t="s">
        <v>4</v>
      </c>
      <c r="D5" s="448" t="s">
        <v>5</v>
      </c>
      <c r="E5" s="448" t="s">
        <v>6</v>
      </c>
      <c r="F5" s="448" t="s">
        <v>1789</v>
      </c>
      <c r="G5" s="448" t="s">
        <v>8</v>
      </c>
      <c r="H5" s="472" t="s">
        <v>20</v>
      </c>
      <c r="I5" s="448" t="s">
        <v>9</v>
      </c>
      <c r="J5" s="448"/>
      <c r="K5" s="448"/>
      <c r="L5" s="448"/>
      <c r="M5" s="448" t="s">
        <v>2336</v>
      </c>
      <c r="N5" s="448"/>
      <c r="O5" s="448"/>
      <c r="P5" s="448"/>
      <c r="Q5" s="448"/>
      <c r="R5" s="448"/>
    </row>
    <row r="6" spans="1:18" x14ac:dyDescent="0.25">
      <c r="A6" s="448"/>
      <c r="B6" s="473"/>
      <c r="C6" s="448"/>
      <c r="D6" s="448"/>
      <c r="E6" s="448"/>
      <c r="F6" s="448"/>
      <c r="G6" s="448"/>
      <c r="H6" s="473"/>
      <c r="I6" s="10" t="s">
        <v>1</v>
      </c>
      <c r="J6" s="10" t="s">
        <v>11</v>
      </c>
      <c r="K6" s="10" t="s">
        <v>12</v>
      </c>
      <c r="L6" s="448" t="s">
        <v>13</v>
      </c>
      <c r="M6" s="449" t="s">
        <v>2337</v>
      </c>
      <c r="N6" s="449"/>
      <c r="O6" s="449"/>
      <c r="P6" s="449"/>
      <c r="Q6" s="449"/>
      <c r="R6" s="449"/>
    </row>
    <row r="7" spans="1:18" ht="132" x14ac:dyDescent="0.25">
      <c r="A7" s="448"/>
      <c r="B7" s="474"/>
      <c r="C7" s="448"/>
      <c r="D7" s="448"/>
      <c r="E7" s="448"/>
      <c r="F7" s="448"/>
      <c r="G7" s="448"/>
      <c r="H7" s="474"/>
      <c r="I7" s="10" t="s">
        <v>18</v>
      </c>
      <c r="J7" s="10" t="s">
        <v>18</v>
      </c>
      <c r="K7" s="10" t="s">
        <v>18</v>
      </c>
      <c r="L7" s="448"/>
      <c r="M7" s="155" t="s">
        <v>2334</v>
      </c>
      <c r="N7" s="155" t="s">
        <v>2335</v>
      </c>
      <c r="O7" s="155" t="s">
        <v>2330</v>
      </c>
      <c r="P7" s="155" t="s">
        <v>2331</v>
      </c>
      <c r="Q7" s="155" t="s">
        <v>2332</v>
      </c>
      <c r="R7" s="155" t="s">
        <v>2333</v>
      </c>
    </row>
    <row r="8" spans="1:18" ht="86.25" customHeight="1" x14ac:dyDescent="0.25">
      <c r="A8" s="463" t="s">
        <v>1532</v>
      </c>
      <c r="B8" s="451" t="s">
        <v>161</v>
      </c>
      <c r="C8" s="451" t="s">
        <v>693</v>
      </c>
      <c r="D8" s="451" t="s">
        <v>2047</v>
      </c>
      <c r="E8" s="451" t="s">
        <v>25</v>
      </c>
      <c r="F8" s="471" t="s">
        <v>2048</v>
      </c>
      <c r="G8" s="451" t="s">
        <v>1244</v>
      </c>
      <c r="H8" s="471" t="s">
        <v>1243</v>
      </c>
      <c r="I8" s="124" t="s">
        <v>25</v>
      </c>
      <c r="J8" s="124" t="s">
        <v>25</v>
      </c>
      <c r="K8" s="124" t="s">
        <v>25</v>
      </c>
      <c r="L8" s="451" t="s">
        <v>49</v>
      </c>
      <c r="M8" s="295" t="s">
        <v>1244</v>
      </c>
      <c r="N8" s="295" t="s">
        <v>1244</v>
      </c>
      <c r="O8" s="280" t="s">
        <v>2341</v>
      </c>
      <c r="P8" s="290" t="s">
        <v>25</v>
      </c>
      <c r="Q8" s="290" t="s">
        <v>25</v>
      </c>
      <c r="R8" s="295" t="s">
        <v>2806</v>
      </c>
    </row>
    <row r="9" spans="1:18" ht="44.45" customHeight="1" x14ac:dyDescent="0.25">
      <c r="A9" s="463"/>
      <c r="B9" s="451"/>
      <c r="C9" s="451"/>
      <c r="D9" s="451"/>
      <c r="E9" s="451"/>
      <c r="F9" s="451"/>
      <c r="G9" s="451"/>
      <c r="H9" s="471"/>
      <c r="I9" s="124" t="s">
        <v>25</v>
      </c>
      <c r="J9" s="124" t="s">
        <v>25</v>
      </c>
      <c r="K9" s="124" t="s">
        <v>25</v>
      </c>
      <c r="L9" s="451"/>
      <c r="M9" s="290" t="s">
        <v>25</v>
      </c>
      <c r="N9" s="290" t="s">
        <v>25</v>
      </c>
      <c r="O9" s="290" t="s">
        <v>25</v>
      </c>
      <c r="P9" s="290" t="s">
        <v>25</v>
      </c>
      <c r="Q9" s="290" t="s">
        <v>25</v>
      </c>
      <c r="R9" s="290" t="s">
        <v>25</v>
      </c>
    </row>
    <row r="10" spans="1:18" ht="108" customHeight="1" x14ac:dyDescent="0.25">
      <c r="A10" s="463" t="s">
        <v>1533</v>
      </c>
      <c r="B10" s="451" t="s">
        <v>161</v>
      </c>
      <c r="C10" s="451"/>
      <c r="D10" s="451" t="s">
        <v>690</v>
      </c>
      <c r="E10" s="451" t="s">
        <v>25</v>
      </c>
      <c r="F10" s="451" t="s">
        <v>470</v>
      </c>
      <c r="G10" s="451" t="s">
        <v>2049</v>
      </c>
      <c r="H10" s="471" t="s">
        <v>36</v>
      </c>
      <c r="I10" s="124" t="s">
        <v>25</v>
      </c>
      <c r="J10" s="124" t="s">
        <v>25</v>
      </c>
      <c r="K10" s="124" t="s">
        <v>25</v>
      </c>
      <c r="L10" s="451" t="s">
        <v>49</v>
      </c>
      <c r="M10" s="290" t="s">
        <v>1245</v>
      </c>
      <c r="N10" s="290" t="s">
        <v>2808</v>
      </c>
      <c r="O10" s="280" t="s">
        <v>2340</v>
      </c>
      <c r="P10" s="290" t="s">
        <v>25</v>
      </c>
      <c r="Q10" s="290" t="s">
        <v>25</v>
      </c>
      <c r="R10" s="290" t="s">
        <v>2809</v>
      </c>
    </row>
    <row r="11" spans="1:18" x14ac:dyDescent="0.25">
      <c r="A11" s="463"/>
      <c r="B11" s="451"/>
      <c r="C11" s="451"/>
      <c r="D11" s="451"/>
      <c r="E11" s="451"/>
      <c r="F11" s="451"/>
      <c r="G11" s="451"/>
      <c r="H11" s="471"/>
      <c r="I11" s="124" t="s">
        <v>25</v>
      </c>
      <c r="J11" s="124" t="s">
        <v>25</v>
      </c>
      <c r="K11" s="124" t="s">
        <v>25</v>
      </c>
      <c r="L11" s="451"/>
      <c r="M11" s="290" t="s">
        <v>25</v>
      </c>
      <c r="N11" s="290" t="s">
        <v>25</v>
      </c>
      <c r="O11" s="290" t="s">
        <v>25</v>
      </c>
      <c r="P11" s="290" t="s">
        <v>25</v>
      </c>
      <c r="Q11" s="290" t="s">
        <v>25</v>
      </c>
      <c r="R11" s="290" t="s">
        <v>25</v>
      </c>
    </row>
    <row r="12" spans="1:18" ht="96" x14ac:dyDescent="0.25">
      <c r="A12" s="463" t="s">
        <v>1534</v>
      </c>
      <c r="B12" s="451" t="s">
        <v>161</v>
      </c>
      <c r="C12" s="451"/>
      <c r="D12" s="451"/>
      <c r="E12" s="451" t="s">
        <v>25</v>
      </c>
      <c r="F12" s="451" t="s">
        <v>470</v>
      </c>
      <c r="G12" s="451" t="s">
        <v>2050</v>
      </c>
      <c r="H12" s="471" t="s">
        <v>36</v>
      </c>
      <c r="I12" s="124" t="s">
        <v>25</v>
      </c>
      <c r="J12" s="124" t="s">
        <v>25</v>
      </c>
      <c r="K12" s="124" t="s">
        <v>25</v>
      </c>
      <c r="L12" s="451" t="s">
        <v>49</v>
      </c>
      <c r="M12" s="290" t="s">
        <v>2051</v>
      </c>
      <c r="N12" s="328" t="s">
        <v>3165</v>
      </c>
      <c r="O12" s="280" t="s">
        <v>2340</v>
      </c>
      <c r="P12" s="328" t="s">
        <v>2807</v>
      </c>
      <c r="Q12" s="173" t="s">
        <v>3162</v>
      </c>
      <c r="R12" s="328" t="s">
        <v>2794</v>
      </c>
    </row>
    <row r="13" spans="1:18" x14ac:dyDescent="0.25">
      <c r="A13" s="463"/>
      <c r="B13" s="451"/>
      <c r="C13" s="451"/>
      <c r="D13" s="451"/>
      <c r="E13" s="451"/>
      <c r="F13" s="451"/>
      <c r="G13" s="451"/>
      <c r="H13" s="471"/>
      <c r="I13" s="124" t="s">
        <v>25</v>
      </c>
      <c r="J13" s="124" t="s">
        <v>25</v>
      </c>
      <c r="K13" s="124" t="s">
        <v>25</v>
      </c>
      <c r="L13" s="451"/>
      <c r="M13" s="290" t="s">
        <v>25</v>
      </c>
      <c r="N13" s="290" t="s">
        <v>25</v>
      </c>
      <c r="O13" s="290" t="s">
        <v>25</v>
      </c>
      <c r="P13" s="290" t="s">
        <v>25</v>
      </c>
      <c r="Q13" s="290" t="s">
        <v>25</v>
      </c>
      <c r="R13" s="290" t="s">
        <v>25</v>
      </c>
    </row>
    <row r="14" spans="1:18" ht="72" customHeight="1" x14ac:dyDescent="0.25">
      <c r="A14" s="463" t="s">
        <v>1535</v>
      </c>
      <c r="B14" s="451" t="s">
        <v>161</v>
      </c>
      <c r="C14" s="451"/>
      <c r="D14" s="451"/>
      <c r="E14" s="451" t="s">
        <v>25</v>
      </c>
      <c r="F14" s="451" t="s">
        <v>470</v>
      </c>
      <c r="G14" s="451" t="s">
        <v>1246</v>
      </c>
      <c r="H14" s="471" t="s">
        <v>34</v>
      </c>
      <c r="I14" s="124" t="s">
        <v>25</v>
      </c>
      <c r="J14" s="124" t="s">
        <v>25</v>
      </c>
      <c r="K14" s="124" t="s">
        <v>25</v>
      </c>
      <c r="L14" s="451" t="s">
        <v>49</v>
      </c>
      <c r="M14" s="290" t="s">
        <v>25</v>
      </c>
      <c r="N14" s="290" t="s">
        <v>25</v>
      </c>
      <c r="O14" s="280" t="s">
        <v>2343</v>
      </c>
      <c r="P14" s="290" t="s">
        <v>25</v>
      </c>
      <c r="Q14" s="290" t="s">
        <v>25</v>
      </c>
      <c r="R14" s="290" t="s">
        <v>25</v>
      </c>
    </row>
    <row r="15" spans="1:18" x14ac:dyDescent="0.25">
      <c r="A15" s="463"/>
      <c r="B15" s="451"/>
      <c r="C15" s="451"/>
      <c r="D15" s="451"/>
      <c r="E15" s="451"/>
      <c r="F15" s="451"/>
      <c r="G15" s="451"/>
      <c r="H15" s="471"/>
      <c r="I15" s="124" t="s">
        <v>25</v>
      </c>
      <c r="J15" s="124" t="s">
        <v>25</v>
      </c>
      <c r="K15" s="124" t="s">
        <v>25</v>
      </c>
      <c r="L15" s="451"/>
      <c r="M15" s="290" t="s">
        <v>25</v>
      </c>
      <c r="N15" s="290" t="s">
        <v>25</v>
      </c>
      <c r="O15" s="290" t="s">
        <v>25</v>
      </c>
      <c r="P15" s="290" t="s">
        <v>25</v>
      </c>
      <c r="Q15" s="290" t="s">
        <v>25</v>
      </c>
      <c r="R15" s="290" t="s">
        <v>25</v>
      </c>
    </row>
    <row r="16" spans="1:18" ht="72" customHeight="1" x14ac:dyDescent="0.25">
      <c r="A16" s="463" t="s">
        <v>1536</v>
      </c>
      <c r="B16" s="451" t="s">
        <v>161</v>
      </c>
      <c r="C16" s="451"/>
      <c r="D16" s="451" t="s">
        <v>691</v>
      </c>
      <c r="E16" s="451" t="s">
        <v>25</v>
      </c>
      <c r="F16" s="471" t="s">
        <v>2052</v>
      </c>
      <c r="G16" s="471" t="s">
        <v>1247</v>
      </c>
      <c r="H16" s="471" t="s">
        <v>34</v>
      </c>
      <c r="I16" s="124" t="s">
        <v>25</v>
      </c>
      <c r="J16" s="124" t="s">
        <v>25</v>
      </c>
      <c r="K16" s="124" t="s">
        <v>25</v>
      </c>
      <c r="L16" s="451" t="s">
        <v>49</v>
      </c>
      <c r="M16" s="290" t="s">
        <v>25</v>
      </c>
      <c r="N16" s="290" t="s">
        <v>25</v>
      </c>
      <c r="O16" s="280" t="s">
        <v>2343</v>
      </c>
      <c r="P16" s="290" t="s">
        <v>25</v>
      </c>
      <c r="Q16" s="290" t="s">
        <v>25</v>
      </c>
      <c r="R16" s="290" t="s">
        <v>25</v>
      </c>
    </row>
    <row r="17" spans="1:18" x14ac:dyDescent="0.25">
      <c r="A17" s="463"/>
      <c r="B17" s="451"/>
      <c r="C17" s="451"/>
      <c r="D17" s="451"/>
      <c r="E17" s="451"/>
      <c r="F17" s="451"/>
      <c r="G17" s="451"/>
      <c r="H17" s="471"/>
      <c r="I17" s="124" t="s">
        <v>25</v>
      </c>
      <c r="J17" s="124" t="s">
        <v>25</v>
      </c>
      <c r="K17" s="124" t="s">
        <v>25</v>
      </c>
      <c r="L17" s="451"/>
      <c r="M17" s="290" t="s">
        <v>25</v>
      </c>
      <c r="N17" s="290" t="s">
        <v>25</v>
      </c>
      <c r="O17" s="290" t="s">
        <v>25</v>
      </c>
      <c r="P17" s="290" t="s">
        <v>25</v>
      </c>
      <c r="Q17" s="290" t="s">
        <v>25</v>
      </c>
      <c r="R17" s="290" t="s">
        <v>25</v>
      </c>
    </row>
    <row r="18" spans="1:18" ht="72" customHeight="1" x14ac:dyDescent="0.25">
      <c r="A18" s="463" t="s">
        <v>1537</v>
      </c>
      <c r="B18" s="451" t="s">
        <v>161</v>
      </c>
      <c r="C18" s="451"/>
      <c r="D18" s="451" t="s">
        <v>692</v>
      </c>
      <c r="E18" s="451" t="s">
        <v>25</v>
      </c>
      <c r="F18" s="471" t="s">
        <v>2053</v>
      </c>
      <c r="G18" s="471" t="s">
        <v>1248</v>
      </c>
      <c r="H18" s="471" t="s">
        <v>34</v>
      </c>
      <c r="I18" s="124" t="s">
        <v>25</v>
      </c>
      <c r="J18" s="124" t="s">
        <v>25</v>
      </c>
      <c r="K18" s="124" t="s">
        <v>25</v>
      </c>
      <c r="L18" s="451" t="s">
        <v>49</v>
      </c>
      <c r="M18" s="290" t="s">
        <v>25</v>
      </c>
      <c r="N18" s="290" t="s">
        <v>25</v>
      </c>
      <c r="O18" s="280" t="s">
        <v>2343</v>
      </c>
      <c r="P18" s="290" t="s">
        <v>25</v>
      </c>
      <c r="Q18" s="290" t="s">
        <v>25</v>
      </c>
      <c r="R18" s="290" t="s">
        <v>25</v>
      </c>
    </row>
    <row r="19" spans="1:18" x14ac:dyDescent="0.25">
      <c r="A19" s="463"/>
      <c r="B19" s="451"/>
      <c r="C19" s="451"/>
      <c r="D19" s="451"/>
      <c r="E19" s="451"/>
      <c r="F19" s="451"/>
      <c r="G19" s="451"/>
      <c r="H19" s="471"/>
      <c r="I19" s="124" t="s">
        <v>25</v>
      </c>
      <c r="J19" s="124" t="s">
        <v>25</v>
      </c>
      <c r="K19" s="124" t="s">
        <v>25</v>
      </c>
      <c r="L19" s="451"/>
      <c r="M19" s="290" t="s">
        <v>25</v>
      </c>
      <c r="N19" s="290" t="s">
        <v>25</v>
      </c>
      <c r="O19" s="290" t="s">
        <v>25</v>
      </c>
      <c r="P19" s="290" t="s">
        <v>25</v>
      </c>
      <c r="Q19" s="290" t="s">
        <v>25</v>
      </c>
      <c r="R19" s="290" t="s">
        <v>25</v>
      </c>
    </row>
    <row r="20" spans="1:18" ht="88.5" customHeight="1" x14ac:dyDescent="0.25">
      <c r="A20" s="463" t="s">
        <v>1538</v>
      </c>
      <c r="B20" s="451" t="s">
        <v>161</v>
      </c>
      <c r="C20" s="451" t="s">
        <v>162</v>
      </c>
      <c r="D20" s="451" t="s">
        <v>163</v>
      </c>
      <c r="E20" s="451" t="s">
        <v>25</v>
      </c>
      <c r="F20" s="451" t="s">
        <v>2055</v>
      </c>
      <c r="G20" s="451" t="s">
        <v>164</v>
      </c>
      <c r="H20" s="451" t="s">
        <v>2054</v>
      </c>
      <c r="I20" s="124" t="s">
        <v>25</v>
      </c>
      <c r="J20" s="124" t="s">
        <v>25</v>
      </c>
      <c r="K20" s="124" t="s">
        <v>25</v>
      </c>
      <c r="L20" s="451" t="s">
        <v>49</v>
      </c>
      <c r="M20" s="12" t="s">
        <v>2056</v>
      </c>
      <c r="N20" s="173" t="s">
        <v>3160</v>
      </c>
      <c r="O20" s="280" t="s">
        <v>2340</v>
      </c>
      <c r="P20" s="173" t="s">
        <v>3161</v>
      </c>
      <c r="Q20" s="173" t="s">
        <v>3162</v>
      </c>
      <c r="R20" s="173" t="s">
        <v>2794</v>
      </c>
    </row>
    <row r="21" spans="1:18" x14ac:dyDescent="0.25">
      <c r="A21" s="463"/>
      <c r="B21" s="451"/>
      <c r="C21" s="451"/>
      <c r="D21" s="451"/>
      <c r="E21" s="451"/>
      <c r="F21" s="451"/>
      <c r="G21" s="451"/>
      <c r="H21" s="451"/>
      <c r="I21" s="124" t="s">
        <v>25</v>
      </c>
      <c r="J21" s="124" t="s">
        <v>25</v>
      </c>
      <c r="K21" s="124" t="s">
        <v>25</v>
      </c>
      <c r="L21" s="451"/>
      <c r="M21" s="290" t="s">
        <v>25</v>
      </c>
      <c r="N21" s="327" t="s">
        <v>25</v>
      </c>
      <c r="O21" s="327" t="s">
        <v>25</v>
      </c>
      <c r="P21" s="327" t="s">
        <v>25</v>
      </c>
      <c r="Q21" s="327" t="s">
        <v>25</v>
      </c>
      <c r="R21" s="327" t="s">
        <v>25</v>
      </c>
    </row>
    <row r="22" spans="1:18" ht="69" customHeight="1" x14ac:dyDescent="0.25">
      <c r="A22" s="463" t="s">
        <v>1539</v>
      </c>
      <c r="B22" s="451" t="s">
        <v>161</v>
      </c>
      <c r="C22" s="451"/>
      <c r="D22" s="451" t="s">
        <v>165</v>
      </c>
      <c r="E22" s="451" t="s">
        <v>25</v>
      </c>
      <c r="F22" s="451" t="s">
        <v>166</v>
      </c>
      <c r="G22" s="451" t="s">
        <v>167</v>
      </c>
      <c r="H22" s="451" t="s">
        <v>1249</v>
      </c>
      <c r="I22" s="124" t="s">
        <v>25</v>
      </c>
      <c r="J22" s="124" t="s">
        <v>25</v>
      </c>
      <c r="K22" s="124" t="s">
        <v>25</v>
      </c>
      <c r="L22" s="451" t="s">
        <v>49</v>
      </c>
      <c r="M22" s="290" t="s">
        <v>167</v>
      </c>
      <c r="N22" s="328" t="s">
        <v>48</v>
      </c>
      <c r="O22" s="280" t="s">
        <v>2339</v>
      </c>
      <c r="P22" s="328" t="s">
        <v>3163</v>
      </c>
      <c r="Q22" s="328" t="s">
        <v>3164</v>
      </c>
      <c r="R22" s="327" t="s">
        <v>25</v>
      </c>
    </row>
    <row r="23" spans="1:18" x14ac:dyDescent="0.25">
      <c r="A23" s="463"/>
      <c r="B23" s="451"/>
      <c r="C23" s="451"/>
      <c r="D23" s="451"/>
      <c r="E23" s="451"/>
      <c r="F23" s="451"/>
      <c r="G23" s="451"/>
      <c r="H23" s="451"/>
      <c r="I23" s="124" t="s">
        <v>25</v>
      </c>
      <c r="J23" s="124" t="s">
        <v>25</v>
      </c>
      <c r="K23" s="124" t="s">
        <v>25</v>
      </c>
      <c r="L23" s="451"/>
      <c r="M23" s="290" t="s">
        <v>25</v>
      </c>
      <c r="N23" s="290" t="s">
        <v>25</v>
      </c>
      <c r="O23" s="290" t="s">
        <v>25</v>
      </c>
      <c r="P23" s="290" t="s">
        <v>25</v>
      </c>
      <c r="Q23" s="290" t="s">
        <v>25</v>
      </c>
      <c r="R23" s="327" t="s">
        <v>25</v>
      </c>
    </row>
    <row r="24" spans="1:18" ht="72" customHeight="1" x14ac:dyDescent="0.25">
      <c r="A24" s="463" t="s">
        <v>1540</v>
      </c>
      <c r="B24" s="451" t="s">
        <v>161</v>
      </c>
      <c r="C24" s="451"/>
      <c r="D24" s="451"/>
      <c r="E24" s="451"/>
      <c r="F24" s="451" t="s">
        <v>166</v>
      </c>
      <c r="G24" s="451" t="s">
        <v>1255</v>
      </c>
      <c r="H24" s="451" t="s">
        <v>56</v>
      </c>
      <c r="I24" s="124" t="s">
        <v>25</v>
      </c>
      <c r="J24" s="124" t="s">
        <v>25</v>
      </c>
      <c r="K24" s="124" t="s">
        <v>25</v>
      </c>
      <c r="L24" s="451" t="s">
        <v>49</v>
      </c>
      <c r="M24" s="293" t="s">
        <v>1255</v>
      </c>
      <c r="N24" s="328" t="s">
        <v>48</v>
      </c>
      <c r="O24" s="280" t="s">
        <v>2339</v>
      </c>
      <c r="P24" s="328" t="s">
        <v>3163</v>
      </c>
      <c r="Q24" s="328" t="s">
        <v>3164</v>
      </c>
      <c r="R24" s="327" t="s">
        <v>25</v>
      </c>
    </row>
    <row r="25" spans="1:18" x14ac:dyDescent="0.25">
      <c r="A25" s="463"/>
      <c r="B25" s="451"/>
      <c r="C25" s="451"/>
      <c r="D25" s="451"/>
      <c r="E25" s="451"/>
      <c r="F25" s="451"/>
      <c r="G25" s="451"/>
      <c r="H25" s="451"/>
      <c r="I25" s="124" t="s">
        <v>25</v>
      </c>
      <c r="J25" s="124" t="s">
        <v>25</v>
      </c>
      <c r="K25" s="124" t="s">
        <v>25</v>
      </c>
      <c r="L25" s="451"/>
      <c r="M25" s="290" t="s">
        <v>25</v>
      </c>
      <c r="N25" s="290" t="s">
        <v>25</v>
      </c>
      <c r="O25" s="290" t="s">
        <v>25</v>
      </c>
      <c r="P25" s="290" t="s">
        <v>25</v>
      </c>
      <c r="Q25" s="290" t="s">
        <v>25</v>
      </c>
      <c r="R25" s="290" t="s">
        <v>25</v>
      </c>
    </row>
    <row r="26" spans="1:18" ht="115.5" customHeight="1" x14ac:dyDescent="0.25">
      <c r="A26" s="463" t="s">
        <v>1541</v>
      </c>
      <c r="B26" s="451" t="s">
        <v>161</v>
      </c>
      <c r="C26" s="451"/>
      <c r="D26" s="451" t="s">
        <v>168</v>
      </c>
      <c r="E26" s="451" t="s">
        <v>25</v>
      </c>
      <c r="F26" s="451" t="s">
        <v>2057</v>
      </c>
      <c r="G26" s="290" t="s">
        <v>1256</v>
      </c>
      <c r="H26" s="290" t="s">
        <v>1795</v>
      </c>
      <c r="I26" s="290" t="s">
        <v>25</v>
      </c>
      <c r="J26" s="290" t="s">
        <v>25</v>
      </c>
      <c r="K26" s="290" t="s">
        <v>25</v>
      </c>
      <c r="L26" s="451" t="s">
        <v>49</v>
      </c>
      <c r="M26" s="290" t="s">
        <v>25</v>
      </c>
      <c r="N26" s="290" t="s">
        <v>25</v>
      </c>
      <c r="O26" s="280" t="s">
        <v>2343</v>
      </c>
      <c r="P26" s="290" t="s">
        <v>25</v>
      </c>
      <c r="Q26" s="290" t="s">
        <v>25</v>
      </c>
      <c r="R26" s="290" t="s">
        <v>25</v>
      </c>
    </row>
    <row r="27" spans="1:18" ht="108" x14ac:dyDescent="0.25">
      <c r="A27" s="463"/>
      <c r="B27" s="451"/>
      <c r="C27" s="451"/>
      <c r="D27" s="451"/>
      <c r="E27" s="451"/>
      <c r="F27" s="451"/>
      <c r="G27" s="290" t="s">
        <v>2811</v>
      </c>
      <c r="H27" s="124" t="s">
        <v>1796</v>
      </c>
      <c r="I27" s="126" t="s">
        <v>25</v>
      </c>
      <c r="J27" s="124" t="s">
        <v>25</v>
      </c>
      <c r="K27" s="124" t="s">
        <v>25</v>
      </c>
      <c r="L27" s="451"/>
      <c r="M27" s="290" t="s">
        <v>1797</v>
      </c>
      <c r="N27" s="290" t="s">
        <v>1797</v>
      </c>
      <c r="O27" s="313" t="s">
        <v>2341</v>
      </c>
      <c r="P27" s="290" t="s">
        <v>25</v>
      </c>
      <c r="Q27" s="290" t="s">
        <v>25</v>
      </c>
      <c r="R27" s="302" t="s">
        <v>2810</v>
      </c>
    </row>
    <row r="28" spans="1:18" ht="61.5" customHeight="1" x14ac:dyDescent="0.25">
      <c r="A28" s="463" t="s">
        <v>1542</v>
      </c>
      <c r="B28" s="451" t="s">
        <v>161</v>
      </c>
      <c r="C28" s="451"/>
      <c r="D28" s="451" t="s">
        <v>169</v>
      </c>
      <c r="E28" s="451" t="s">
        <v>25</v>
      </c>
      <c r="F28" s="451" t="s">
        <v>170</v>
      </c>
      <c r="G28" s="451" t="s">
        <v>2058</v>
      </c>
      <c r="H28" s="451" t="s">
        <v>1257</v>
      </c>
      <c r="I28" s="124" t="s">
        <v>25</v>
      </c>
      <c r="J28" s="124" t="s">
        <v>25</v>
      </c>
      <c r="K28" s="124" t="s">
        <v>25</v>
      </c>
      <c r="L28" s="451" t="s">
        <v>49</v>
      </c>
      <c r="M28" s="293" t="s">
        <v>25</v>
      </c>
      <c r="N28" s="293" t="s">
        <v>25</v>
      </c>
      <c r="O28" s="280" t="s">
        <v>2343</v>
      </c>
      <c r="P28" s="293" t="s">
        <v>25</v>
      </c>
      <c r="Q28" s="293" t="s">
        <v>25</v>
      </c>
      <c r="R28" s="293" t="s">
        <v>25</v>
      </c>
    </row>
    <row r="29" spans="1:18" x14ac:dyDescent="0.25">
      <c r="A29" s="463"/>
      <c r="B29" s="451"/>
      <c r="C29" s="451"/>
      <c r="D29" s="451"/>
      <c r="E29" s="451"/>
      <c r="F29" s="451"/>
      <c r="G29" s="451"/>
      <c r="H29" s="451"/>
      <c r="I29" s="124" t="s">
        <v>25</v>
      </c>
      <c r="J29" s="124" t="s">
        <v>25</v>
      </c>
      <c r="K29" s="124" t="s">
        <v>25</v>
      </c>
      <c r="L29" s="451"/>
      <c r="M29" s="290" t="s">
        <v>25</v>
      </c>
      <c r="N29" s="290" t="s">
        <v>25</v>
      </c>
      <c r="O29" s="290" t="s">
        <v>25</v>
      </c>
      <c r="P29" s="290" t="s">
        <v>25</v>
      </c>
      <c r="Q29" s="290" t="s">
        <v>25</v>
      </c>
      <c r="R29" s="290" t="s">
        <v>25</v>
      </c>
    </row>
  </sheetData>
  <mergeCells count="96">
    <mergeCell ref="B16:B17"/>
    <mergeCell ref="B18:B19"/>
    <mergeCell ref="A20:A21"/>
    <mergeCell ref="D20:D21"/>
    <mergeCell ref="F16:F17"/>
    <mergeCell ref="L26:L27"/>
    <mergeCell ref="A10:A11"/>
    <mergeCell ref="E10:E11"/>
    <mergeCell ref="F10:F11"/>
    <mergeCell ref="G10:G11"/>
    <mergeCell ref="H10:H11"/>
    <mergeCell ref="B10:B11"/>
    <mergeCell ref="B12:B13"/>
    <mergeCell ref="B14:B15"/>
    <mergeCell ref="H14:H15"/>
    <mergeCell ref="A12:A13"/>
    <mergeCell ref="A22:A23"/>
    <mergeCell ref="D22:D25"/>
    <mergeCell ref="A18:A19"/>
    <mergeCell ref="A14:A15"/>
    <mergeCell ref="A16:A17"/>
    <mergeCell ref="G5:G7"/>
    <mergeCell ref="B8:B9"/>
    <mergeCell ref="G8:G9"/>
    <mergeCell ref="E8:E9"/>
    <mergeCell ref="F8:F9"/>
    <mergeCell ref="F5:F7"/>
    <mergeCell ref="A5:A7"/>
    <mergeCell ref="B5:B7"/>
    <mergeCell ref="C5:C7"/>
    <mergeCell ref="D5:D7"/>
    <mergeCell ref="E5:E7"/>
    <mergeCell ref="G12:G13"/>
    <mergeCell ref="H12:H13"/>
    <mergeCell ref="G14:G15"/>
    <mergeCell ref="A8:A9"/>
    <mergeCell ref="D8:D9"/>
    <mergeCell ref="M5:R5"/>
    <mergeCell ref="M6:R6"/>
    <mergeCell ref="L18:L19"/>
    <mergeCell ref="C8:C19"/>
    <mergeCell ref="D10:D15"/>
    <mergeCell ref="D18:D19"/>
    <mergeCell ref="E18:E19"/>
    <mergeCell ref="F18:F19"/>
    <mergeCell ref="L12:L13"/>
    <mergeCell ref="E14:E15"/>
    <mergeCell ref="L14:L15"/>
    <mergeCell ref="D16:D17"/>
    <mergeCell ref="L16:L17"/>
    <mergeCell ref="E12:E13"/>
    <mergeCell ref="L10:L11"/>
    <mergeCell ref="F12:F13"/>
    <mergeCell ref="L6:L7"/>
    <mergeCell ref="L8:L9"/>
    <mergeCell ref="H8:H9"/>
    <mergeCell ref="H5:H7"/>
    <mergeCell ref="I5:L5"/>
    <mergeCell ref="A24:A25"/>
    <mergeCell ref="A28:A29"/>
    <mergeCell ref="E22:E25"/>
    <mergeCell ref="F22:F23"/>
    <mergeCell ref="G22:G23"/>
    <mergeCell ref="B22:B23"/>
    <mergeCell ref="B24:B25"/>
    <mergeCell ref="F24:F25"/>
    <mergeCell ref="G24:G25"/>
    <mergeCell ref="A26:A27"/>
    <mergeCell ref="B26:B27"/>
    <mergeCell ref="D26:D27"/>
    <mergeCell ref="E26:E27"/>
    <mergeCell ref="F26:F27"/>
    <mergeCell ref="C20:C29"/>
    <mergeCell ref="B28:B29"/>
    <mergeCell ref="G16:G17"/>
    <mergeCell ref="F14:F15"/>
    <mergeCell ref="E16:E17"/>
    <mergeCell ref="H16:H17"/>
    <mergeCell ref="G18:G19"/>
    <mergeCell ref="H18:H19"/>
    <mergeCell ref="E28:E29"/>
    <mergeCell ref="F28:F29"/>
    <mergeCell ref="G28:G29"/>
    <mergeCell ref="B20:B21"/>
    <mergeCell ref="L20:L21"/>
    <mergeCell ref="E20:E21"/>
    <mergeCell ref="F20:F21"/>
    <mergeCell ref="G20:G21"/>
    <mergeCell ref="L22:L23"/>
    <mergeCell ref="L28:L29"/>
    <mergeCell ref="L24:L25"/>
    <mergeCell ref="H20:H21"/>
    <mergeCell ref="H22:H23"/>
    <mergeCell ref="H28:H29"/>
    <mergeCell ref="H24:H25"/>
    <mergeCell ref="D28:D29"/>
  </mergeCells>
  <conditionalFormatting sqref="O8 O10 O12 O14 O27:O28 O16:O20 O22 O24">
    <cfRule type="containsText" dxfId="484" priority="11" operator="containsText" text="Not Applicable">
      <formula>NOT(ISERROR(SEARCH("Not Applicable",O8)))</formula>
    </cfRule>
    <cfRule type="containsText" dxfId="483" priority="12" operator="containsText" text="Target Exceeded">
      <formula>NOT(ISERROR(SEARCH("Target Exceeded",O8)))</formula>
    </cfRule>
    <cfRule type="containsText" dxfId="482" priority="13" operator="containsText" text="Target Partially Met">
      <formula>NOT(ISERROR(SEARCH("Target Partially Met",O8)))</formula>
    </cfRule>
    <cfRule type="containsText" dxfId="481" priority="14" operator="containsText" text="Target Met">
      <formula>NOT(ISERROR(SEARCH("Target Met",O8)))</formula>
    </cfRule>
    <cfRule type="containsText" dxfId="480" priority="15" operator="containsText" text="Nil Achieved">
      <formula>NOT(ISERROR(SEARCH("Nil Achieved",O8)))</formula>
    </cfRule>
  </conditionalFormatting>
  <conditionalFormatting sqref="O26">
    <cfRule type="containsText" dxfId="479" priority="1" operator="containsText" text="Not Applicable">
      <formula>NOT(ISERROR(SEARCH("Not Applicable",O26)))</formula>
    </cfRule>
    <cfRule type="containsText" dxfId="478" priority="2" operator="containsText" text="Target Exceeded">
      <formula>NOT(ISERROR(SEARCH("Target Exceeded",O26)))</formula>
    </cfRule>
    <cfRule type="containsText" dxfId="477" priority="3" operator="containsText" text="Target Partially Met">
      <formula>NOT(ISERROR(SEARCH("Target Partially Met",O26)))</formula>
    </cfRule>
    <cfRule type="containsText" dxfId="476" priority="4" operator="containsText" text="Target Met">
      <formula>NOT(ISERROR(SEARCH("Target Met",O26)))</formula>
    </cfRule>
    <cfRule type="containsText" dxfId="475" priority="5" operator="containsText" text="Nil Achieved">
      <formula>NOT(ISERROR(SEARCH("Nil Achieved",O26)))</formula>
    </cfRule>
  </conditionalFormatting>
  <pageMargins left="0.70866141732283472" right="0.70866141732283472" top="0.74803149606299213" bottom="0.74803149606299213" header="0.31496062992125984" footer="0.31496062992125984"/>
  <pageSetup scale="64" firstPageNumber="17"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O8 O18 O12 O14 O16 O10 O26:O28 O22 O20 O24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38" zoomScaleSheetLayoutView="100" workbookViewId="0">
      <selection activeCell="F15" sqref="F15"/>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2396</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ht="18.75" thickBot="1" x14ac:dyDescent="0.35">
      <c r="E4" s="199"/>
      <c r="F4" s="227" t="s">
        <v>2352</v>
      </c>
      <c r="G4" s="444" t="s">
        <v>2353</v>
      </c>
    </row>
    <row r="5" spans="1:16" ht="18.75" thickBot="1" x14ac:dyDescent="0.35">
      <c r="E5" s="201"/>
      <c r="F5" s="227" t="s">
        <v>2354</v>
      </c>
      <c r="G5" s="445"/>
    </row>
    <row r="6" spans="1:16" ht="18.75" thickBot="1" x14ac:dyDescent="0.35">
      <c r="E6" s="202"/>
      <c r="F6" s="228" t="s">
        <v>2355</v>
      </c>
      <c r="G6" s="445"/>
    </row>
    <row r="7" spans="1:16" ht="18.75" thickBot="1" x14ac:dyDescent="0.35">
      <c r="E7" s="204"/>
      <c r="F7" s="228" t="s">
        <v>2356</v>
      </c>
      <c r="G7" s="445"/>
    </row>
    <row r="8" spans="1:16" ht="18.75" thickBot="1" x14ac:dyDescent="0.35">
      <c r="E8" s="205"/>
      <c r="F8" s="228" t="s">
        <v>2357</v>
      </c>
      <c r="G8" s="445"/>
    </row>
    <row r="9" spans="1:16" ht="18.75" thickBot="1" x14ac:dyDescent="0.35">
      <c r="E9" s="206"/>
      <c r="F9" s="228" t="s">
        <v>2358</v>
      </c>
      <c r="G9" s="446"/>
    </row>
    <row r="10" spans="1:16" ht="18.75" hidden="1" customHeight="1" thickBot="1" x14ac:dyDescent="0.35">
      <c r="E10" s="207"/>
      <c r="F10" s="228" t="s">
        <v>2359</v>
      </c>
      <c r="G10" s="228"/>
    </row>
    <row r="12" spans="1:16" ht="18.75" x14ac:dyDescent="0.3">
      <c r="D12" s="208">
        <v>1</v>
      </c>
      <c r="E12" s="209" t="s">
        <v>2396</v>
      </c>
      <c r="F12" s="210"/>
      <c r="G12" s="210"/>
    </row>
    <row r="13" spans="1:16" ht="18.75" x14ac:dyDescent="0.3">
      <c r="D13" s="210"/>
      <c r="E13" s="210"/>
      <c r="F13" s="210"/>
      <c r="G13" s="210"/>
    </row>
    <row r="14" spans="1:16" ht="18.75" x14ac:dyDescent="0.3">
      <c r="D14" s="211">
        <v>1.1000000000000001</v>
      </c>
      <c r="E14" s="209" t="s">
        <v>2361</v>
      </c>
      <c r="F14" s="210">
        <v>13</v>
      </c>
      <c r="G14" s="210"/>
    </row>
    <row r="15" spans="1:16" ht="18.75" x14ac:dyDescent="0.3">
      <c r="D15" s="210" t="s">
        <v>2362</v>
      </c>
      <c r="E15" s="212" t="s">
        <v>2363</v>
      </c>
      <c r="F15" s="210">
        <v>13</v>
      </c>
      <c r="G15" s="210"/>
    </row>
    <row r="16" spans="1:16" ht="18.75" x14ac:dyDescent="0.3">
      <c r="D16" s="210" t="s">
        <v>2364</v>
      </c>
      <c r="E16" s="209" t="s">
        <v>2365</v>
      </c>
      <c r="F16" s="210">
        <v>0</v>
      </c>
      <c r="G16" s="210"/>
    </row>
    <row r="17" spans="4:13" ht="18.75" x14ac:dyDescent="0.3">
      <c r="D17" s="210"/>
      <c r="E17" s="210"/>
      <c r="F17" s="210"/>
      <c r="G17" s="210"/>
      <c r="M17" s="229"/>
    </row>
    <row r="18" spans="4:13" ht="18.75" x14ac:dyDescent="0.3">
      <c r="D18" s="211">
        <v>1.2</v>
      </c>
      <c r="E18" s="210" t="s">
        <v>2384</v>
      </c>
      <c r="F18" s="210"/>
      <c r="G18" s="210"/>
    </row>
    <row r="42" spans="4:7" ht="18.75" x14ac:dyDescent="0.3">
      <c r="D42" s="215"/>
      <c r="E42" s="216"/>
      <c r="F42" s="217"/>
      <c r="G42" s="217"/>
    </row>
    <row r="43" spans="4:7" ht="18.75" x14ac:dyDescent="0.3">
      <c r="D43" s="217"/>
      <c r="E43" s="217"/>
      <c r="F43" s="217"/>
      <c r="G43" s="217"/>
    </row>
    <row r="44" spans="4:7" ht="18.75" x14ac:dyDescent="0.3">
      <c r="D44" s="217"/>
      <c r="E44" s="217"/>
      <c r="F44" s="217"/>
      <c r="G44" s="217"/>
    </row>
    <row r="45" spans="4:7" x14ac:dyDescent="0.3">
      <c r="D45" s="218"/>
      <c r="E45" s="219"/>
      <c r="F45" s="219"/>
      <c r="G45" s="219"/>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65" fitToHeight="25" orientation="portrait" r:id="rId1"/>
  <headerFoot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3"/>
  <sheetViews>
    <sheetView view="pageBreakPreview" topLeftCell="A19" zoomScale="70" zoomScaleSheetLayoutView="70" workbookViewId="0">
      <selection activeCell="O16" sqref="O16"/>
    </sheetView>
  </sheetViews>
  <sheetFormatPr defaultRowHeight="15" x14ac:dyDescent="0.25"/>
  <cols>
    <col min="2" max="2" width="18.140625" customWidth="1"/>
    <col min="3" max="3" width="27.85546875" customWidth="1"/>
    <col min="4" max="4" width="9.85546875" customWidth="1"/>
    <col min="8" max="8" width="11.28515625" customWidth="1"/>
    <col min="13" max="13" width="9.42578125" customWidth="1"/>
    <col min="14" max="14" width="9.5703125" customWidth="1"/>
  </cols>
  <sheetData>
    <row r="1" spans="1:18" ht="15.75" x14ac:dyDescent="0.25">
      <c r="A1" s="447" t="s">
        <v>2</v>
      </c>
      <c r="B1" s="447"/>
      <c r="C1" s="447"/>
      <c r="D1" s="447"/>
      <c r="E1" s="13"/>
    </row>
    <row r="3" spans="1:18" ht="15.75" x14ac:dyDescent="0.25">
      <c r="A3" s="447" t="s">
        <v>699</v>
      </c>
      <c r="B3" s="447"/>
      <c r="C3" s="447"/>
      <c r="D3" s="13"/>
    </row>
    <row r="5" spans="1:18" ht="24" customHeight="1" x14ac:dyDescent="0.25">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ht="14.45" customHeight="1" x14ac:dyDescent="0.25">
      <c r="A6" s="448"/>
      <c r="B6" s="448"/>
      <c r="C6" s="448"/>
      <c r="D6" s="448"/>
      <c r="E6" s="448"/>
      <c r="F6" s="448"/>
      <c r="G6" s="448"/>
      <c r="H6" s="448"/>
      <c r="I6" s="338" t="s">
        <v>1</v>
      </c>
      <c r="J6" s="338" t="s">
        <v>11</v>
      </c>
      <c r="K6" s="338" t="s">
        <v>12</v>
      </c>
      <c r="L6" s="448" t="s">
        <v>1258</v>
      </c>
      <c r="M6" s="449" t="s">
        <v>2337</v>
      </c>
      <c r="N6" s="449"/>
      <c r="O6" s="449"/>
      <c r="P6" s="449"/>
      <c r="Q6" s="449"/>
      <c r="R6" s="449"/>
    </row>
    <row r="7" spans="1:18" ht="132"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75.75" customHeight="1" x14ac:dyDescent="0.25">
      <c r="A8" s="451" t="s">
        <v>1543</v>
      </c>
      <c r="B8" s="451" t="s">
        <v>1906</v>
      </c>
      <c r="C8" s="451" t="s">
        <v>1907</v>
      </c>
      <c r="D8" s="451" t="s">
        <v>127</v>
      </c>
      <c r="E8" s="451" t="s">
        <v>25</v>
      </c>
      <c r="F8" s="451" t="s">
        <v>48</v>
      </c>
      <c r="G8" s="340" t="s">
        <v>1908</v>
      </c>
      <c r="H8" s="451" t="s">
        <v>1909</v>
      </c>
      <c r="I8" s="340" t="s">
        <v>25</v>
      </c>
      <c r="J8" s="340" t="s">
        <v>25</v>
      </c>
      <c r="K8" s="340" t="s">
        <v>25</v>
      </c>
      <c r="L8" s="451" t="s">
        <v>25</v>
      </c>
      <c r="M8" s="344" t="s">
        <v>1910</v>
      </c>
      <c r="N8" s="170" t="s">
        <v>2787</v>
      </c>
      <c r="O8" s="280" t="s">
        <v>2340</v>
      </c>
      <c r="P8" s="170" t="s">
        <v>3281</v>
      </c>
      <c r="Q8" s="170" t="s">
        <v>3282</v>
      </c>
      <c r="R8" s="170" t="s">
        <v>2925</v>
      </c>
    </row>
    <row r="9" spans="1:18" ht="75.75" customHeight="1" x14ac:dyDescent="0.25">
      <c r="A9" s="451"/>
      <c r="B9" s="451"/>
      <c r="C9" s="451"/>
      <c r="D9" s="451"/>
      <c r="E9" s="451"/>
      <c r="F9" s="451"/>
      <c r="G9" s="340" t="s">
        <v>767</v>
      </c>
      <c r="H9" s="451"/>
      <c r="I9" s="340" t="s">
        <v>25</v>
      </c>
      <c r="J9" s="340" t="s">
        <v>25</v>
      </c>
      <c r="K9" s="340" t="s">
        <v>25</v>
      </c>
      <c r="L9" s="451"/>
      <c r="M9" s="340" t="s">
        <v>1911</v>
      </c>
      <c r="N9" s="366" t="s">
        <v>25</v>
      </c>
      <c r="O9" s="280" t="s">
        <v>2343</v>
      </c>
      <c r="P9" s="366" t="s">
        <v>25</v>
      </c>
      <c r="Q9" s="366" t="s">
        <v>25</v>
      </c>
      <c r="R9" s="366" t="s">
        <v>25</v>
      </c>
    </row>
    <row r="10" spans="1:18" ht="84.75" customHeight="1" x14ac:dyDescent="0.25">
      <c r="A10" s="451" t="s">
        <v>1544</v>
      </c>
      <c r="B10" s="451" t="s">
        <v>1906</v>
      </c>
      <c r="C10" s="451" t="s">
        <v>128</v>
      </c>
      <c r="D10" s="451" t="s">
        <v>25</v>
      </c>
      <c r="E10" s="451" t="s">
        <v>25</v>
      </c>
      <c r="F10" s="451" t="s">
        <v>768</v>
      </c>
      <c r="G10" s="451" t="s">
        <v>129</v>
      </c>
      <c r="H10" s="451" t="s">
        <v>129</v>
      </c>
      <c r="I10" s="340" t="s">
        <v>25</v>
      </c>
      <c r="J10" s="340" t="s">
        <v>25</v>
      </c>
      <c r="K10" s="340" t="s">
        <v>25</v>
      </c>
      <c r="L10" s="451" t="s">
        <v>25</v>
      </c>
      <c r="M10" s="340" t="s">
        <v>2788</v>
      </c>
      <c r="N10" s="366" t="s">
        <v>3283</v>
      </c>
      <c r="O10" s="280" t="s">
        <v>2340</v>
      </c>
      <c r="P10" s="366" t="s">
        <v>3284</v>
      </c>
      <c r="Q10" s="366" t="s">
        <v>3285</v>
      </c>
      <c r="R10" s="366" t="s">
        <v>2789</v>
      </c>
    </row>
    <row r="11" spans="1:18" x14ac:dyDescent="0.25">
      <c r="A11" s="451"/>
      <c r="B11" s="451"/>
      <c r="C11" s="451"/>
      <c r="D11" s="451"/>
      <c r="E11" s="451"/>
      <c r="F11" s="451"/>
      <c r="G11" s="451"/>
      <c r="H11" s="451"/>
      <c r="I11" s="340" t="s">
        <v>25</v>
      </c>
      <c r="J11" s="340" t="s">
        <v>25</v>
      </c>
      <c r="K11" s="340" t="s">
        <v>25</v>
      </c>
      <c r="L11" s="451"/>
      <c r="M11" s="340" t="s">
        <v>25</v>
      </c>
      <c r="N11" s="340" t="s">
        <v>25</v>
      </c>
      <c r="O11" s="340" t="s">
        <v>25</v>
      </c>
      <c r="P11" s="340" t="s">
        <v>25</v>
      </c>
      <c r="Q11" s="340" t="s">
        <v>25</v>
      </c>
      <c r="R11" s="340" t="s">
        <v>25</v>
      </c>
    </row>
    <row r="12" spans="1:18" ht="72" customHeight="1" x14ac:dyDescent="0.25">
      <c r="A12" s="451" t="s">
        <v>1545</v>
      </c>
      <c r="B12" s="451" t="s">
        <v>1906</v>
      </c>
      <c r="C12" s="451" t="s">
        <v>128</v>
      </c>
      <c r="D12" s="451" t="s">
        <v>130</v>
      </c>
      <c r="E12" s="451" t="s">
        <v>25</v>
      </c>
      <c r="F12" s="451" t="s">
        <v>769</v>
      </c>
      <c r="G12" s="451" t="s">
        <v>769</v>
      </c>
      <c r="H12" s="451" t="s">
        <v>769</v>
      </c>
      <c r="I12" s="340" t="s">
        <v>25</v>
      </c>
      <c r="J12" s="340" t="s">
        <v>25</v>
      </c>
      <c r="K12" s="340" t="s">
        <v>25</v>
      </c>
      <c r="L12" s="451" t="s">
        <v>25</v>
      </c>
      <c r="M12" s="344" t="s">
        <v>1912</v>
      </c>
      <c r="N12" s="170">
        <v>1</v>
      </c>
      <c r="O12" s="280" t="s">
        <v>2341</v>
      </c>
      <c r="P12" s="340" t="s">
        <v>25</v>
      </c>
      <c r="Q12" s="340" t="s">
        <v>25</v>
      </c>
      <c r="R12" s="355" t="s">
        <v>2790</v>
      </c>
    </row>
    <row r="13" spans="1:18" ht="34.5" customHeight="1" x14ac:dyDescent="0.25">
      <c r="A13" s="451"/>
      <c r="B13" s="451"/>
      <c r="C13" s="451"/>
      <c r="D13" s="451"/>
      <c r="E13" s="451"/>
      <c r="F13" s="451"/>
      <c r="G13" s="451"/>
      <c r="H13" s="451"/>
      <c r="I13" s="340" t="s">
        <v>25</v>
      </c>
      <c r="J13" s="340" t="s">
        <v>25</v>
      </c>
      <c r="K13" s="340" t="s">
        <v>25</v>
      </c>
      <c r="L13" s="451"/>
      <c r="M13" s="340" t="s">
        <v>25</v>
      </c>
      <c r="N13" s="340" t="s">
        <v>25</v>
      </c>
      <c r="O13" s="340" t="s">
        <v>25</v>
      </c>
      <c r="P13" s="340" t="s">
        <v>25</v>
      </c>
      <c r="Q13" s="340" t="s">
        <v>25</v>
      </c>
      <c r="R13" s="340" t="s">
        <v>25</v>
      </c>
    </row>
    <row r="14" spans="1:18" ht="104.25" customHeight="1" x14ac:dyDescent="0.25">
      <c r="A14" s="451" t="s">
        <v>1546</v>
      </c>
      <c r="B14" s="451" t="s">
        <v>1906</v>
      </c>
      <c r="C14" s="451" t="s">
        <v>131</v>
      </c>
      <c r="D14" s="451" t="s">
        <v>132</v>
      </c>
      <c r="E14" s="451" t="s">
        <v>25</v>
      </c>
      <c r="F14" s="340" t="s">
        <v>770</v>
      </c>
      <c r="G14" s="340" t="s">
        <v>770</v>
      </c>
      <c r="H14" s="451" t="s">
        <v>771</v>
      </c>
      <c r="I14" s="340" t="s">
        <v>25</v>
      </c>
      <c r="J14" s="340" t="s">
        <v>25</v>
      </c>
      <c r="K14" s="340" t="s">
        <v>772</v>
      </c>
      <c r="L14" s="451" t="s">
        <v>25</v>
      </c>
      <c r="M14" s="344" t="s">
        <v>1913</v>
      </c>
      <c r="N14" s="170">
        <v>1</v>
      </c>
      <c r="O14" s="280" t="s">
        <v>2341</v>
      </c>
      <c r="P14" s="340" t="s">
        <v>25</v>
      </c>
      <c r="Q14" s="340" t="s">
        <v>25</v>
      </c>
      <c r="R14" s="355" t="s">
        <v>2791</v>
      </c>
    </row>
    <row r="15" spans="1:18" ht="104.25" customHeight="1" x14ac:dyDescent="0.25">
      <c r="A15" s="451"/>
      <c r="B15" s="451"/>
      <c r="C15" s="451"/>
      <c r="D15" s="451"/>
      <c r="E15" s="451"/>
      <c r="F15" s="340" t="s">
        <v>1914</v>
      </c>
      <c r="G15" s="340" t="s">
        <v>1914</v>
      </c>
      <c r="H15" s="451"/>
      <c r="I15" s="340" t="s">
        <v>25</v>
      </c>
      <c r="J15" s="340" t="s">
        <v>222</v>
      </c>
      <c r="K15" s="340" t="s">
        <v>25</v>
      </c>
      <c r="L15" s="451"/>
      <c r="M15" s="340" t="s">
        <v>1914</v>
      </c>
      <c r="N15" s="355" t="s">
        <v>2792</v>
      </c>
      <c r="O15" s="280" t="s">
        <v>2341</v>
      </c>
      <c r="P15" s="340" t="s">
        <v>25</v>
      </c>
      <c r="Q15" s="340" t="s">
        <v>25</v>
      </c>
      <c r="R15" s="355" t="s">
        <v>2793</v>
      </c>
    </row>
    <row r="16" spans="1:18" ht="140.25" customHeight="1" x14ac:dyDescent="0.25">
      <c r="A16" s="451" t="s">
        <v>1547</v>
      </c>
      <c r="B16" s="451" t="s">
        <v>1906</v>
      </c>
      <c r="C16" s="451" t="s">
        <v>131</v>
      </c>
      <c r="D16" s="451" t="s">
        <v>133</v>
      </c>
      <c r="E16" s="451" t="s">
        <v>25</v>
      </c>
      <c r="F16" s="451" t="s">
        <v>134</v>
      </c>
      <c r="G16" s="451" t="s">
        <v>135</v>
      </c>
      <c r="H16" s="451" t="s">
        <v>1915</v>
      </c>
      <c r="I16" s="340" t="s">
        <v>25</v>
      </c>
      <c r="J16" s="340" t="s">
        <v>25</v>
      </c>
      <c r="K16" s="340" t="s">
        <v>25</v>
      </c>
      <c r="L16" s="451" t="s">
        <v>25</v>
      </c>
      <c r="M16" s="340">
        <v>3</v>
      </c>
      <c r="N16" s="366">
        <v>2</v>
      </c>
      <c r="O16" s="280" t="s">
        <v>2340</v>
      </c>
      <c r="P16" s="366" t="s">
        <v>3286</v>
      </c>
      <c r="Q16" s="366" t="s">
        <v>3287</v>
      </c>
      <c r="R16" s="366" t="s">
        <v>2794</v>
      </c>
    </row>
    <row r="17" spans="1:18" ht="27.75" customHeight="1" x14ac:dyDescent="0.25">
      <c r="A17" s="451"/>
      <c r="B17" s="451"/>
      <c r="C17" s="451"/>
      <c r="D17" s="451"/>
      <c r="E17" s="451"/>
      <c r="F17" s="451"/>
      <c r="G17" s="451"/>
      <c r="H17" s="451"/>
      <c r="I17" s="340" t="s">
        <v>25</v>
      </c>
      <c r="J17" s="340" t="s">
        <v>25</v>
      </c>
      <c r="K17" s="340" t="s">
        <v>25</v>
      </c>
      <c r="L17" s="451"/>
      <c r="M17" s="340" t="s">
        <v>25</v>
      </c>
      <c r="N17" s="340" t="s">
        <v>25</v>
      </c>
      <c r="O17" s="340" t="s">
        <v>25</v>
      </c>
      <c r="P17" s="340" t="s">
        <v>25</v>
      </c>
      <c r="Q17" s="340" t="s">
        <v>25</v>
      </c>
      <c r="R17" s="340" t="s">
        <v>25</v>
      </c>
    </row>
    <row r="18" spans="1:18" ht="100.5" customHeight="1" x14ac:dyDescent="0.25">
      <c r="A18" s="451" t="s">
        <v>1548</v>
      </c>
      <c r="B18" s="451" t="s">
        <v>1906</v>
      </c>
      <c r="C18" s="451" t="s">
        <v>131</v>
      </c>
      <c r="D18" s="451" t="s">
        <v>136</v>
      </c>
      <c r="E18" s="451" t="s">
        <v>25</v>
      </c>
      <c r="F18" s="451" t="s">
        <v>137</v>
      </c>
      <c r="G18" s="451" t="s">
        <v>138</v>
      </c>
      <c r="H18" s="451" t="s">
        <v>139</v>
      </c>
      <c r="I18" s="340" t="s">
        <v>25</v>
      </c>
      <c r="J18" s="340" t="s">
        <v>25</v>
      </c>
      <c r="K18" s="340" t="s">
        <v>25</v>
      </c>
      <c r="L18" s="451" t="s">
        <v>25</v>
      </c>
      <c r="M18" s="340" t="s">
        <v>1916</v>
      </c>
      <c r="N18" s="355" t="s">
        <v>2795</v>
      </c>
      <c r="O18" s="280" t="s">
        <v>2341</v>
      </c>
      <c r="P18" s="340" t="s">
        <v>25</v>
      </c>
      <c r="Q18" s="340" t="s">
        <v>25</v>
      </c>
      <c r="R18" s="355" t="s">
        <v>2796</v>
      </c>
    </row>
    <row r="19" spans="1:18" ht="33.75" customHeight="1" x14ac:dyDescent="0.25">
      <c r="A19" s="451"/>
      <c r="B19" s="451"/>
      <c r="C19" s="451"/>
      <c r="D19" s="451"/>
      <c r="E19" s="451"/>
      <c r="F19" s="451"/>
      <c r="G19" s="451"/>
      <c r="H19" s="451"/>
      <c r="I19" s="340" t="s">
        <v>25</v>
      </c>
      <c r="J19" s="340" t="s">
        <v>25</v>
      </c>
      <c r="K19" s="340" t="s">
        <v>25</v>
      </c>
      <c r="L19" s="451"/>
      <c r="M19" s="340" t="s">
        <v>25</v>
      </c>
      <c r="N19" s="340" t="s">
        <v>25</v>
      </c>
      <c r="O19" s="340" t="s">
        <v>25</v>
      </c>
      <c r="P19" s="340" t="s">
        <v>25</v>
      </c>
      <c r="Q19" s="340" t="s">
        <v>25</v>
      </c>
      <c r="R19" s="340" t="s">
        <v>25</v>
      </c>
    </row>
    <row r="20" spans="1:18" ht="152.25" customHeight="1" x14ac:dyDescent="0.25">
      <c r="A20" s="451" t="s">
        <v>1549</v>
      </c>
      <c r="B20" s="451" t="s">
        <v>1906</v>
      </c>
      <c r="C20" s="451" t="s">
        <v>140</v>
      </c>
      <c r="D20" s="451" t="s">
        <v>141</v>
      </c>
      <c r="E20" s="451" t="s">
        <v>25</v>
      </c>
      <c r="F20" s="451" t="s">
        <v>1917</v>
      </c>
      <c r="G20" s="451" t="s">
        <v>1918</v>
      </c>
      <c r="H20" s="451" t="s">
        <v>142</v>
      </c>
      <c r="I20" s="340" t="s">
        <v>25</v>
      </c>
      <c r="J20" s="340" t="s">
        <v>25</v>
      </c>
      <c r="K20" s="340" t="s">
        <v>25</v>
      </c>
      <c r="L20" s="451" t="s">
        <v>25</v>
      </c>
      <c r="M20" s="340" t="s">
        <v>1919</v>
      </c>
      <c r="N20" s="355" t="s">
        <v>2797</v>
      </c>
      <c r="O20" s="280" t="s">
        <v>2341</v>
      </c>
      <c r="P20" s="340" t="s">
        <v>25</v>
      </c>
      <c r="Q20" s="340" t="s">
        <v>25</v>
      </c>
      <c r="R20" s="355" t="s">
        <v>2798</v>
      </c>
    </row>
    <row r="21" spans="1:18" x14ac:dyDescent="0.25">
      <c r="A21" s="451"/>
      <c r="B21" s="451"/>
      <c r="C21" s="451"/>
      <c r="D21" s="451"/>
      <c r="E21" s="451"/>
      <c r="F21" s="451"/>
      <c r="G21" s="451"/>
      <c r="H21" s="451"/>
      <c r="I21" s="340" t="s">
        <v>25</v>
      </c>
      <c r="J21" s="340" t="s">
        <v>25</v>
      </c>
      <c r="K21" s="340" t="s">
        <v>25</v>
      </c>
      <c r="L21" s="451"/>
      <c r="M21" s="340" t="s">
        <v>25</v>
      </c>
      <c r="N21" s="340" t="s">
        <v>25</v>
      </c>
      <c r="O21" s="340" t="s">
        <v>25</v>
      </c>
      <c r="P21" s="340" t="s">
        <v>25</v>
      </c>
      <c r="Q21" s="340" t="s">
        <v>25</v>
      </c>
      <c r="R21" s="340" t="s">
        <v>25</v>
      </c>
    </row>
    <row r="22" spans="1:18" ht="68.25" customHeight="1" x14ac:dyDescent="0.25">
      <c r="A22" s="451" t="s">
        <v>1550</v>
      </c>
      <c r="B22" s="451" t="s">
        <v>1906</v>
      </c>
      <c r="C22" s="451" t="s">
        <v>140</v>
      </c>
      <c r="D22" s="451" t="s">
        <v>143</v>
      </c>
      <c r="E22" s="451" t="s">
        <v>25</v>
      </c>
      <c r="F22" s="451" t="s">
        <v>144</v>
      </c>
      <c r="G22" s="451" t="s">
        <v>145</v>
      </c>
      <c r="H22" s="451" t="s">
        <v>146</v>
      </c>
      <c r="I22" s="340" t="s">
        <v>25</v>
      </c>
      <c r="J22" s="340" t="s">
        <v>25</v>
      </c>
      <c r="K22" s="340" t="s">
        <v>25</v>
      </c>
      <c r="L22" s="451" t="s">
        <v>25</v>
      </c>
      <c r="M22" s="344" t="s">
        <v>2799</v>
      </c>
      <c r="N22" s="170" t="s">
        <v>2800</v>
      </c>
      <c r="O22" s="280" t="s">
        <v>2341</v>
      </c>
      <c r="P22" s="170"/>
      <c r="Q22" s="355"/>
      <c r="R22" s="355" t="s">
        <v>2801</v>
      </c>
    </row>
    <row r="23" spans="1:18" ht="26.25" customHeight="1" x14ac:dyDescent="0.25">
      <c r="A23" s="451"/>
      <c r="B23" s="451"/>
      <c r="C23" s="451"/>
      <c r="D23" s="451"/>
      <c r="E23" s="451"/>
      <c r="F23" s="451"/>
      <c r="G23" s="451"/>
      <c r="H23" s="451"/>
      <c r="I23" s="340" t="s">
        <v>25</v>
      </c>
      <c r="J23" s="340" t="s">
        <v>25</v>
      </c>
      <c r="K23" s="340" t="s">
        <v>25</v>
      </c>
      <c r="L23" s="451"/>
      <c r="M23" s="340" t="s">
        <v>25</v>
      </c>
      <c r="N23" s="340" t="s">
        <v>25</v>
      </c>
      <c r="O23" s="340" t="s">
        <v>25</v>
      </c>
      <c r="P23" s="340" t="s">
        <v>25</v>
      </c>
      <c r="Q23" s="340" t="s">
        <v>25</v>
      </c>
      <c r="R23" s="340" t="s">
        <v>25</v>
      </c>
    </row>
    <row r="24" spans="1:18" ht="150" customHeight="1" x14ac:dyDescent="0.25">
      <c r="A24" s="451" t="s">
        <v>1551</v>
      </c>
      <c r="B24" s="451" t="s">
        <v>1906</v>
      </c>
      <c r="C24" s="451" t="s">
        <v>147</v>
      </c>
      <c r="D24" s="451" t="s">
        <v>148</v>
      </c>
      <c r="E24" s="451" t="s">
        <v>25</v>
      </c>
      <c r="F24" s="451" t="s">
        <v>149</v>
      </c>
      <c r="G24" s="451" t="s">
        <v>150</v>
      </c>
      <c r="H24" s="451" t="s">
        <v>151</v>
      </c>
      <c r="I24" s="340" t="s">
        <v>25</v>
      </c>
      <c r="J24" s="340" t="s">
        <v>25</v>
      </c>
      <c r="K24" s="340" t="s">
        <v>25</v>
      </c>
      <c r="L24" s="451" t="s">
        <v>25</v>
      </c>
      <c r="M24" s="340" t="s">
        <v>142</v>
      </c>
      <c r="N24" s="355" t="s">
        <v>2802</v>
      </c>
      <c r="O24" s="280" t="s">
        <v>2341</v>
      </c>
      <c r="P24" s="340" t="s">
        <v>25</v>
      </c>
      <c r="Q24" s="340" t="s">
        <v>25</v>
      </c>
      <c r="R24" s="340" t="s">
        <v>25</v>
      </c>
    </row>
    <row r="25" spans="1:18" ht="36" customHeight="1" x14ac:dyDescent="0.25">
      <c r="A25" s="451"/>
      <c r="B25" s="451"/>
      <c r="C25" s="451"/>
      <c r="D25" s="451"/>
      <c r="E25" s="451"/>
      <c r="F25" s="451"/>
      <c r="G25" s="451"/>
      <c r="H25" s="451"/>
      <c r="I25" s="340" t="s">
        <v>25</v>
      </c>
      <c r="J25" s="340" t="s">
        <v>25</v>
      </c>
      <c r="K25" s="340" t="s">
        <v>25</v>
      </c>
      <c r="L25" s="451"/>
      <c r="M25" s="340" t="s">
        <v>25</v>
      </c>
      <c r="N25" s="340" t="s">
        <v>25</v>
      </c>
      <c r="O25" s="340" t="s">
        <v>25</v>
      </c>
      <c r="P25" s="340" t="s">
        <v>25</v>
      </c>
      <c r="Q25" s="340" t="s">
        <v>25</v>
      </c>
      <c r="R25" s="340" t="s">
        <v>25</v>
      </c>
    </row>
    <row r="26" spans="1:18" ht="56.25" customHeight="1" x14ac:dyDescent="0.25">
      <c r="A26" s="451" t="s">
        <v>1552</v>
      </c>
      <c r="B26" s="451" t="s">
        <v>1906</v>
      </c>
      <c r="C26" s="451" t="s">
        <v>147</v>
      </c>
      <c r="D26" s="451" t="s">
        <v>152</v>
      </c>
      <c r="E26" s="451" t="s">
        <v>25</v>
      </c>
      <c r="F26" s="451" t="s">
        <v>153</v>
      </c>
      <c r="G26" s="451" t="s">
        <v>154</v>
      </c>
      <c r="H26" s="451" t="s">
        <v>155</v>
      </c>
      <c r="I26" s="340" t="s">
        <v>25</v>
      </c>
      <c r="J26" s="340" t="s">
        <v>25</v>
      </c>
      <c r="K26" s="340" t="s">
        <v>25</v>
      </c>
      <c r="L26" s="451" t="s">
        <v>25</v>
      </c>
      <c r="M26" s="340" t="s">
        <v>25</v>
      </c>
      <c r="N26" s="170" t="s">
        <v>25</v>
      </c>
      <c r="O26" s="280" t="s">
        <v>2343</v>
      </c>
      <c r="P26" s="340" t="s">
        <v>25</v>
      </c>
      <c r="Q26" s="340" t="s">
        <v>25</v>
      </c>
      <c r="R26" s="340" t="s">
        <v>25</v>
      </c>
    </row>
    <row r="27" spans="1:18" ht="30" customHeight="1" x14ac:dyDescent="0.25">
      <c r="A27" s="451"/>
      <c r="B27" s="451"/>
      <c r="C27" s="451"/>
      <c r="D27" s="451"/>
      <c r="E27" s="451"/>
      <c r="F27" s="451"/>
      <c r="G27" s="451"/>
      <c r="H27" s="451"/>
      <c r="I27" s="340" t="s">
        <v>25</v>
      </c>
      <c r="J27" s="340" t="s">
        <v>25</v>
      </c>
      <c r="K27" s="340" t="s">
        <v>25</v>
      </c>
      <c r="L27" s="451"/>
      <c r="M27" s="340" t="s">
        <v>25</v>
      </c>
      <c r="N27" s="340" t="s">
        <v>25</v>
      </c>
      <c r="O27" s="340" t="s">
        <v>25</v>
      </c>
      <c r="P27" s="340" t="s">
        <v>25</v>
      </c>
      <c r="Q27" s="340" t="s">
        <v>25</v>
      </c>
      <c r="R27" s="340" t="s">
        <v>25</v>
      </c>
    </row>
    <row r="28" spans="1:18" ht="118.5" customHeight="1" x14ac:dyDescent="0.25">
      <c r="A28" s="451" t="s">
        <v>1553</v>
      </c>
      <c r="B28" s="451" t="s">
        <v>1906</v>
      </c>
      <c r="C28" s="451" t="s">
        <v>773</v>
      </c>
      <c r="D28" s="451" t="s">
        <v>156</v>
      </c>
      <c r="E28" s="451" t="s">
        <v>25</v>
      </c>
      <c r="F28" s="451" t="s">
        <v>157</v>
      </c>
      <c r="G28" s="451" t="s">
        <v>158</v>
      </c>
      <c r="H28" s="451" t="s">
        <v>774</v>
      </c>
      <c r="I28" s="340" t="s">
        <v>25</v>
      </c>
      <c r="J28" s="340" t="s">
        <v>25</v>
      </c>
      <c r="K28" s="340" t="s">
        <v>25</v>
      </c>
      <c r="L28" s="451" t="s">
        <v>25</v>
      </c>
      <c r="M28" s="344" t="s">
        <v>2803</v>
      </c>
      <c r="N28" s="340" t="s">
        <v>25</v>
      </c>
      <c r="O28" s="280" t="s">
        <v>2343</v>
      </c>
      <c r="P28" s="340" t="s">
        <v>25</v>
      </c>
      <c r="Q28" s="340" t="s">
        <v>25</v>
      </c>
      <c r="R28" s="340" t="s">
        <v>25</v>
      </c>
    </row>
    <row r="29" spans="1:18" ht="24" customHeight="1" x14ac:dyDescent="0.25">
      <c r="A29" s="451"/>
      <c r="B29" s="451"/>
      <c r="C29" s="451"/>
      <c r="D29" s="451"/>
      <c r="E29" s="451"/>
      <c r="F29" s="451"/>
      <c r="G29" s="451"/>
      <c r="H29" s="451"/>
      <c r="I29" s="340" t="s">
        <v>25</v>
      </c>
      <c r="J29" s="340" t="s">
        <v>25</v>
      </c>
      <c r="K29" s="340" t="s">
        <v>25</v>
      </c>
      <c r="L29" s="451"/>
      <c r="M29" s="340" t="s">
        <v>25</v>
      </c>
      <c r="N29" s="340" t="s">
        <v>25</v>
      </c>
      <c r="O29" s="340" t="s">
        <v>25</v>
      </c>
      <c r="P29" s="340" t="s">
        <v>25</v>
      </c>
      <c r="Q29" s="340" t="s">
        <v>25</v>
      </c>
      <c r="R29" s="340" t="s">
        <v>25</v>
      </c>
    </row>
    <row r="30" spans="1:18" ht="54" customHeight="1" x14ac:dyDescent="0.25">
      <c r="A30" s="451" t="s">
        <v>1554</v>
      </c>
      <c r="B30" s="451" t="s">
        <v>1906</v>
      </c>
      <c r="C30" s="451" t="s">
        <v>159</v>
      </c>
      <c r="D30" s="451" t="s">
        <v>775</v>
      </c>
      <c r="E30" s="451" t="s">
        <v>25</v>
      </c>
      <c r="F30" s="451" t="s">
        <v>776</v>
      </c>
      <c r="G30" s="451" t="s">
        <v>777</v>
      </c>
      <c r="H30" s="451" t="s">
        <v>777</v>
      </c>
      <c r="I30" s="340" t="s">
        <v>1259</v>
      </c>
      <c r="J30" s="344" t="s">
        <v>25</v>
      </c>
      <c r="K30" s="340" t="s">
        <v>25</v>
      </c>
      <c r="L30" s="451" t="s">
        <v>22</v>
      </c>
      <c r="M30" s="344">
        <v>0.2</v>
      </c>
      <c r="N30" s="170">
        <v>0.2</v>
      </c>
      <c r="O30" s="280" t="s">
        <v>2341</v>
      </c>
      <c r="P30" s="340" t="s">
        <v>25</v>
      </c>
      <c r="Q30" s="340" t="s">
        <v>25</v>
      </c>
      <c r="R30" s="355" t="s">
        <v>2804</v>
      </c>
    </row>
    <row r="31" spans="1:18" x14ac:dyDescent="0.25">
      <c r="A31" s="451"/>
      <c r="B31" s="451"/>
      <c r="C31" s="451"/>
      <c r="D31" s="451"/>
      <c r="E31" s="451"/>
      <c r="F31" s="451"/>
      <c r="G31" s="451"/>
      <c r="H31" s="451"/>
      <c r="I31" s="340" t="s">
        <v>25</v>
      </c>
      <c r="J31" s="340" t="s">
        <v>25</v>
      </c>
      <c r="K31" s="340" t="s">
        <v>25</v>
      </c>
      <c r="L31" s="451"/>
      <c r="M31" s="340" t="s">
        <v>160</v>
      </c>
      <c r="N31" s="340" t="s">
        <v>25</v>
      </c>
      <c r="O31" s="340" t="s">
        <v>25</v>
      </c>
      <c r="P31" s="340" t="s">
        <v>25</v>
      </c>
      <c r="Q31" s="340" t="s">
        <v>25</v>
      </c>
      <c r="R31" s="340" t="s">
        <v>25</v>
      </c>
    </row>
    <row r="32" spans="1:18" ht="48" customHeight="1" x14ac:dyDescent="0.25">
      <c r="A32" s="451" t="s">
        <v>1920</v>
      </c>
      <c r="B32" s="451" t="s">
        <v>1906</v>
      </c>
      <c r="C32" s="451" t="s">
        <v>1921</v>
      </c>
      <c r="D32" s="451" t="s">
        <v>1922</v>
      </c>
      <c r="E32" s="451" t="s">
        <v>25</v>
      </c>
      <c r="F32" s="451" t="s">
        <v>1923</v>
      </c>
      <c r="G32" s="451" t="s">
        <v>1924</v>
      </c>
      <c r="H32" s="451" t="s">
        <v>1924</v>
      </c>
      <c r="I32" s="340" t="s">
        <v>25</v>
      </c>
      <c r="J32" s="340" t="s">
        <v>25</v>
      </c>
      <c r="K32" s="340" t="s">
        <v>25</v>
      </c>
      <c r="L32" s="451" t="s">
        <v>25</v>
      </c>
      <c r="M32" s="340" t="s">
        <v>1925</v>
      </c>
      <c r="N32" s="340" t="s">
        <v>1925</v>
      </c>
      <c r="O32" s="280" t="s">
        <v>2341</v>
      </c>
      <c r="P32" s="340" t="s">
        <v>25</v>
      </c>
      <c r="Q32" s="340" t="s">
        <v>25</v>
      </c>
      <c r="R32" s="355" t="s">
        <v>2805</v>
      </c>
    </row>
    <row r="33" spans="1:18" x14ac:dyDescent="0.25">
      <c r="A33" s="451"/>
      <c r="B33" s="451"/>
      <c r="C33" s="451"/>
      <c r="D33" s="451"/>
      <c r="E33" s="451"/>
      <c r="F33" s="451"/>
      <c r="G33" s="451"/>
      <c r="H33" s="451"/>
      <c r="I33" s="340" t="s">
        <v>25</v>
      </c>
      <c r="J33" s="340" t="s">
        <v>25</v>
      </c>
      <c r="K33" s="340" t="s">
        <v>25</v>
      </c>
      <c r="L33" s="451"/>
      <c r="M33" s="340" t="s">
        <v>25</v>
      </c>
      <c r="N33" s="340" t="s">
        <v>25</v>
      </c>
      <c r="O33" s="340" t="s">
        <v>25</v>
      </c>
      <c r="P33" s="340" t="s">
        <v>25</v>
      </c>
      <c r="Q33" s="340" t="s">
        <v>25</v>
      </c>
      <c r="R33" s="340" t="s">
        <v>25</v>
      </c>
    </row>
  </sheetData>
  <mergeCells count="128">
    <mergeCell ref="M5:R5"/>
    <mergeCell ref="M6:R6"/>
    <mergeCell ref="L32:L33"/>
    <mergeCell ref="G30:G31"/>
    <mergeCell ref="H30:H31"/>
    <mergeCell ref="L30:L31"/>
    <mergeCell ref="A32:A33"/>
    <mergeCell ref="B32:B33"/>
    <mergeCell ref="C32:C33"/>
    <mergeCell ref="D32:D33"/>
    <mergeCell ref="E32:E33"/>
    <mergeCell ref="F32:F33"/>
    <mergeCell ref="G32:G33"/>
    <mergeCell ref="A30:A31"/>
    <mergeCell ref="B30:B31"/>
    <mergeCell ref="C30:C31"/>
    <mergeCell ref="D30:D31"/>
    <mergeCell ref="E30:E31"/>
    <mergeCell ref="F30:F31"/>
    <mergeCell ref="H32:H33"/>
    <mergeCell ref="G28:G29"/>
    <mergeCell ref="H28:H29"/>
    <mergeCell ref="L28:L29"/>
    <mergeCell ref="C8:C9"/>
    <mergeCell ref="C10:C11"/>
    <mergeCell ref="F12:F13"/>
    <mergeCell ref="G12:G13"/>
    <mergeCell ref="G24:G25"/>
    <mergeCell ref="H24:H25"/>
    <mergeCell ref="E22:E23"/>
    <mergeCell ref="F22:F23"/>
    <mergeCell ref="G22:G23"/>
    <mergeCell ref="H22:H23"/>
    <mergeCell ref="E18:E19"/>
    <mergeCell ref="F18:F19"/>
    <mergeCell ref="G10:G11"/>
    <mergeCell ref="L22:L23"/>
    <mergeCell ref="L24:L25"/>
    <mergeCell ref="G26:G27"/>
    <mergeCell ref="H26:H27"/>
    <mergeCell ref="L26:L27"/>
    <mergeCell ref="G20:G21"/>
    <mergeCell ref="H20:H21"/>
    <mergeCell ref="L20:L21"/>
    <mergeCell ref="F20:F21"/>
    <mergeCell ref="A28:A29"/>
    <mergeCell ref="B28:B29"/>
    <mergeCell ref="D28:D29"/>
    <mergeCell ref="E24:E25"/>
    <mergeCell ref="F24:F25"/>
    <mergeCell ref="C26:C27"/>
    <mergeCell ref="E26:E27"/>
    <mergeCell ref="F26:F27"/>
    <mergeCell ref="C28:C29"/>
    <mergeCell ref="E28:E29"/>
    <mergeCell ref="F28:F29"/>
    <mergeCell ref="D26:D27"/>
    <mergeCell ref="A24:A25"/>
    <mergeCell ref="B24:B25"/>
    <mergeCell ref="C24:C25"/>
    <mergeCell ref="D24:D25"/>
    <mergeCell ref="A26:A27"/>
    <mergeCell ref="B26:B27"/>
    <mergeCell ref="A20:A21"/>
    <mergeCell ref="B20:B21"/>
    <mergeCell ref="D20:D21"/>
    <mergeCell ref="C20:C21"/>
    <mergeCell ref="A22:A23"/>
    <mergeCell ref="B22:B23"/>
    <mergeCell ref="D22:D23"/>
    <mergeCell ref="C22:C23"/>
    <mergeCell ref="E20:E21"/>
    <mergeCell ref="A18:A19"/>
    <mergeCell ref="B18:B19"/>
    <mergeCell ref="D18:D19"/>
    <mergeCell ref="C18:C19"/>
    <mergeCell ref="E16:E17"/>
    <mergeCell ref="F16:F17"/>
    <mergeCell ref="G16:G17"/>
    <mergeCell ref="H16:H17"/>
    <mergeCell ref="L16:L17"/>
    <mergeCell ref="A16:A17"/>
    <mergeCell ref="B16:B17"/>
    <mergeCell ref="D16:D17"/>
    <mergeCell ref="C16:C17"/>
    <mergeCell ref="L8:L9"/>
    <mergeCell ref="E8:E9"/>
    <mergeCell ref="G18:G19"/>
    <mergeCell ref="H18:H19"/>
    <mergeCell ref="L18:L19"/>
    <mergeCell ref="E14:E15"/>
    <mergeCell ref="H14:H15"/>
    <mergeCell ref="L14:L15"/>
    <mergeCell ref="L12:L13"/>
    <mergeCell ref="A14:A15"/>
    <mergeCell ref="B14:B15"/>
    <mergeCell ref="D14:D15"/>
    <mergeCell ref="C14:C15"/>
    <mergeCell ref="A12:A13"/>
    <mergeCell ref="B12:B13"/>
    <mergeCell ref="D12:D13"/>
    <mergeCell ref="E12:E13"/>
    <mergeCell ref="H12:H13"/>
    <mergeCell ref="C12:C13"/>
    <mergeCell ref="A8:A9"/>
    <mergeCell ref="B8:B9"/>
    <mergeCell ref="D8:D9"/>
    <mergeCell ref="A10:A11"/>
    <mergeCell ref="A1:D1"/>
    <mergeCell ref="A3:C3"/>
    <mergeCell ref="G5:G7"/>
    <mergeCell ref="H5:H7"/>
    <mergeCell ref="I5:L5"/>
    <mergeCell ref="L6:L7"/>
    <mergeCell ref="A5:A7"/>
    <mergeCell ref="B5:B7"/>
    <mergeCell ref="C5:C7"/>
    <mergeCell ref="D5:D7"/>
    <mergeCell ref="E5:E7"/>
    <mergeCell ref="F5:F7"/>
    <mergeCell ref="B10:B11"/>
    <mergeCell ref="D10:D11"/>
    <mergeCell ref="F10:F11"/>
    <mergeCell ref="L10:L11"/>
    <mergeCell ref="H8:H9"/>
    <mergeCell ref="F8:F9"/>
    <mergeCell ref="E10:E11"/>
    <mergeCell ref="H10:H11"/>
  </mergeCells>
  <conditionalFormatting sqref="O32 O12 O8:O9 O18 O20 O22 O24 O26 O28 O30 O14:O15">
    <cfRule type="containsText" dxfId="474" priority="36" operator="containsText" text="Not Applicable">
      <formula>NOT(ISERROR(SEARCH("Not Applicable",O8)))</formula>
    </cfRule>
    <cfRule type="containsText" dxfId="473" priority="37" operator="containsText" text="Target Exceeded">
      <formula>NOT(ISERROR(SEARCH("Target Exceeded",O8)))</formula>
    </cfRule>
    <cfRule type="containsText" dxfId="472" priority="38" operator="containsText" text="Target Partially Met">
      <formula>NOT(ISERROR(SEARCH("Target Partially Met",O8)))</formula>
    </cfRule>
    <cfRule type="containsText" dxfId="471" priority="39" operator="containsText" text="Target Met">
      <formula>NOT(ISERROR(SEARCH("Target Met",O8)))</formula>
    </cfRule>
    <cfRule type="containsText" dxfId="470" priority="40" operator="containsText" text="Nil Achieved">
      <formula>NOT(ISERROR(SEARCH("Nil Achieved",O8)))</formula>
    </cfRule>
  </conditionalFormatting>
  <conditionalFormatting sqref="O32 O12 O8:O9 O18 O20 O22 O24 O26 O28 O30 O14:O15">
    <cfRule type="containsText" dxfId="469" priority="31" operator="containsText" text="Not Applicable">
      <formula>NOT(ISERROR(SEARCH("Not Applicable",O8)))</formula>
    </cfRule>
    <cfRule type="containsText" dxfId="468" priority="32" operator="containsText" text="Target Exceeded">
      <formula>NOT(ISERROR(SEARCH("Target Exceeded",O8)))</formula>
    </cfRule>
    <cfRule type="containsText" dxfId="467" priority="33" operator="containsText" text="Target Partially Met">
      <formula>NOT(ISERROR(SEARCH("Target Partially Met",O8)))</formula>
    </cfRule>
    <cfRule type="containsText" dxfId="466" priority="34" operator="containsText" text="Target Met">
      <formula>NOT(ISERROR(SEARCH("Target Met",O8)))</formula>
    </cfRule>
    <cfRule type="containsText" dxfId="465" priority="35" operator="containsText" text="Nil Achieved">
      <formula>NOT(ISERROR(SEARCH("Nil Achieved",O8)))</formula>
    </cfRule>
  </conditionalFormatting>
  <conditionalFormatting sqref="O10">
    <cfRule type="containsText" dxfId="464" priority="21" operator="containsText" text="Not Applicable">
      <formula>NOT(ISERROR(SEARCH("Not Applicable",O10)))</formula>
    </cfRule>
    <cfRule type="containsText" dxfId="463" priority="22" operator="containsText" text="Target Exceeded">
      <formula>NOT(ISERROR(SEARCH("Target Exceeded",O10)))</formula>
    </cfRule>
    <cfRule type="containsText" dxfId="462" priority="23" operator="containsText" text="Target Partially Met">
      <formula>NOT(ISERROR(SEARCH("Target Partially Met",O10)))</formula>
    </cfRule>
    <cfRule type="containsText" dxfId="461" priority="24" operator="containsText" text="Target Met">
      <formula>NOT(ISERROR(SEARCH("Target Met",O10)))</formula>
    </cfRule>
    <cfRule type="containsText" dxfId="460" priority="25" operator="containsText" text="Nil Achieved">
      <formula>NOT(ISERROR(SEARCH("Nil Achieved",O10)))</formula>
    </cfRule>
  </conditionalFormatting>
  <conditionalFormatting sqref="O10">
    <cfRule type="containsText" dxfId="459" priority="16" operator="containsText" text="Not Applicable">
      <formula>NOT(ISERROR(SEARCH("Not Applicable",O10)))</formula>
    </cfRule>
    <cfRule type="containsText" dxfId="458" priority="17" operator="containsText" text="Target Exceeded">
      <formula>NOT(ISERROR(SEARCH("Target Exceeded",O10)))</formula>
    </cfRule>
    <cfRule type="containsText" dxfId="457" priority="18" operator="containsText" text="Target Partially Met">
      <formula>NOT(ISERROR(SEARCH("Target Partially Met",O10)))</formula>
    </cfRule>
    <cfRule type="containsText" dxfId="456" priority="19" operator="containsText" text="Target Met">
      <formula>NOT(ISERROR(SEARCH("Target Met",O10)))</formula>
    </cfRule>
    <cfRule type="containsText" dxfId="455" priority="20" operator="containsText" text="Nil Achieved">
      <formula>NOT(ISERROR(SEARCH("Nil Achieved",O10)))</formula>
    </cfRule>
  </conditionalFormatting>
  <conditionalFormatting sqref="O16">
    <cfRule type="containsText" dxfId="454" priority="6" operator="containsText" text="Not Applicable">
      <formula>NOT(ISERROR(SEARCH("Not Applicable",O16)))</formula>
    </cfRule>
    <cfRule type="containsText" dxfId="453" priority="7" operator="containsText" text="Target Exceeded">
      <formula>NOT(ISERROR(SEARCH("Target Exceeded",O16)))</formula>
    </cfRule>
    <cfRule type="containsText" dxfId="452" priority="8" operator="containsText" text="Target Partially Met">
      <formula>NOT(ISERROR(SEARCH("Target Partially Met",O16)))</formula>
    </cfRule>
    <cfRule type="containsText" dxfId="451" priority="9" operator="containsText" text="Target Met">
      <formula>NOT(ISERROR(SEARCH("Target Met",O16)))</formula>
    </cfRule>
    <cfRule type="containsText" dxfId="450" priority="10" operator="containsText" text="Nil Achieved">
      <formula>NOT(ISERROR(SEARCH("Nil Achieved",O16)))</formula>
    </cfRule>
  </conditionalFormatting>
  <conditionalFormatting sqref="O16">
    <cfRule type="containsText" dxfId="449" priority="1" operator="containsText" text="Not Applicable">
      <formula>NOT(ISERROR(SEARCH("Not Applicable",O16)))</formula>
    </cfRule>
    <cfRule type="containsText" dxfId="448" priority="2" operator="containsText" text="Target Exceeded">
      <formula>NOT(ISERROR(SEARCH("Target Exceeded",O16)))</formula>
    </cfRule>
    <cfRule type="containsText" dxfId="447" priority="3" operator="containsText" text="Target Partially Met">
      <formula>NOT(ISERROR(SEARCH("Target Partially Met",O16)))</formula>
    </cfRule>
    <cfRule type="containsText" dxfId="446" priority="4" operator="containsText" text="Target Met">
      <formula>NOT(ISERROR(SEARCH("Target Met",O16)))</formula>
    </cfRule>
    <cfRule type="containsText" dxfId="445" priority="5" operator="containsText" text="Nil Achieved">
      <formula>NOT(ISERROR(SEARCH("Nil Achieved",O16)))</formula>
    </cfRule>
  </conditionalFormatting>
  <pageMargins left="0.70866141732283472" right="0.70866141732283472" top="0.74803149606299213" bottom="0.74803149606299213" header="0.31496062992125984" footer="0.31496062992125984"/>
  <pageSetup scale="62" firstPageNumber="19" orientation="landscape" r:id="rId1"/>
  <headerFooter>
    <oddHeader>&amp;CSDBIP 2012/2013</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29" zoomScaleSheetLayoutView="100" workbookViewId="0">
      <selection activeCell="I11" sqref="I11"/>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2397</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ht="18.75" thickBot="1" x14ac:dyDescent="0.35">
      <c r="E4" s="199"/>
      <c r="F4" s="227" t="s">
        <v>2352</v>
      </c>
      <c r="G4" s="444" t="s">
        <v>2353</v>
      </c>
    </row>
    <row r="5" spans="1:16" ht="18.75" thickBot="1" x14ac:dyDescent="0.35">
      <c r="E5" s="201"/>
      <c r="F5" s="227" t="s">
        <v>2354</v>
      </c>
      <c r="G5" s="445"/>
    </row>
    <row r="6" spans="1:16" ht="18.75" thickBot="1" x14ac:dyDescent="0.35">
      <c r="E6" s="202"/>
      <c r="F6" s="228" t="s">
        <v>2355</v>
      </c>
      <c r="G6" s="445"/>
    </row>
    <row r="7" spans="1:16" ht="18.75" thickBot="1" x14ac:dyDescent="0.35">
      <c r="E7" s="204"/>
      <c r="F7" s="228" t="s">
        <v>2356</v>
      </c>
      <c r="G7" s="445"/>
    </row>
    <row r="8" spans="1:16" ht="18.75" thickBot="1" x14ac:dyDescent="0.35">
      <c r="E8" s="205"/>
      <c r="F8" s="228" t="s">
        <v>2357</v>
      </c>
      <c r="G8" s="445"/>
    </row>
    <row r="9" spans="1:16" ht="18.75" thickBot="1" x14ac:dyDescent="0.35">
      <c r="E9" s="206"/>
      <c r="F9" s="228" t="s">
        <v>2358</v>
      </c>
      <c r="G9" s="446"/>
    </row>
    <row r="10" spans="1:16" ht="18.75" hidden="1" customHeight="1" thickBot="1" x14ac:dyDescent="0.35">
      <c r="E10" s="207"/>
      <c r="F10" s="228" t="s">
        <v>2359</v>
      </c>
      <c r="G10" s="228"/>
    </row>
    <row r="12" spans="1:16" s="210" customFormat="1" ht="18" x14ac:dyDescent="0.25">
      <c r="D12" s="208">
        <v>1</v>
      </c>
      <c r="E12" s="209" t="s">
        <v>2397</v>
      </c>
    </row>
    <row r="13" spans="1:16" s="210" customFormat="1" ht="18" x14ac:dyDescent="0.25"/>
    <row r="14" spans="1:16" s="210" customFormat="1" ht="18" x14ac:dyDescent="0.25">
      <c r="D14" s="211">
        <v>1.1000000000000001</v>
      </c>
      <c r="E14" s="209" t="s">
        <v>2361</v>
      </c>
      <c r="F14" s="210">
        <v>13</v>
      </c>
    </row>
    <row r="15" spans="1:16" s="210" customFormat="1" ht="18.75" x14ac:dyDescent="0.3">
      <c r="D15" s="210" t="s">
        <v>2362</v>
      </c>
      <c r="E15" s="212" t="s">
        <v>2363</v>
      </c>
      <c r="F15" s="210">
        <v>13</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42" spans="4:7" ht="18.75" x14ac:dyDescent="0.3">
      <c r="D42" s="215"/>
      <c r="E42" s="216"/>
      <c r="F42" s="217"/>
      <c r="G42" s="217"/>
    </row>
    <row r="43" spans="4:7" ht="18.75" x14ac:dyDescent="0.3">
      <c r="D43" s="217"/>
      <c r="E43" s="217"/>
      <c r="F43" s="217"/>
      <c r="G43" s="217"/>
    </row>
    <row r="44" spans="4:7" ht="18.75" x14ac:dyDescent="0.3">
      <c r="D44" s="217"/>
      <c r="E44" s="217"/>
      <c r="F44" s="217"/>
      <c r="G44" s="217"/>
    </row>
    <row r="45" spans="4:7" x14ac:dyDescent="0.3">
      <c r="D45" s="218"/>
      <c r="E45" s="230"/>
      <c r="F45" s="219"/>
      <c r="G45" s="230"/>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60" fitToHeight="25" orientation="portrait" r:id="rId1"/>
  <headerFooter>
    <oddFooter>Page &amp;P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zoomScaleSheetLayoutView="100" workbookViewId="0">
      <selection activeCell="A5" sqref="A5:R26"/>
    </sheetView>
  </sheetViews>
  <sheetFormatPr defaultColWidth="11.28515625" defaultRowHeight="15" x14ac:dyDescent="0.25"/>
  <cols>
    <col min="1" max="1" width="9.140625" style="131" customWidth="1"/>
    <col min="2" max="2" width="18.42578125" style="131" customWidth="1"/>
    <col min="3" max="3" width="13.5703125" style="131" customWidth="1"/>
    <col min="4" max="4" width="11.140625" style="131" customWidth="1"/>
    <col min="5" max="5" width="8" style="131" customWidth="1"/>
    <col min="6" max="6" width="11.85546875" style="131" customWidth="1"/>
    <col min="7" max="7" width="14.7109375" style="131" customWidth="1"/>
    <col min="8" max="8" width="11.5703125" style="131" customWidth="1"/>
    <col min="9" max="12" width="8" style="131" customWidth="1"/>
    <col min="13" max="16384" width="11.28515625" style="131"/>
  </cols>
  <sheetData>
    <row r="1" spans="1:18" ht="15.6" customHeight="1" x14ac:dyDescent="0.25">
      <c r="A1" s="242" t="s">
        <v>2</v>
      </c>
      <c r="B1" s="242"/>
      <c r="C1" s="242"/>
      <c r="D1" s="242"/>
      <c r="E1" s="242"/>
      <c r="F1" s="130"/>
    </row>
    <row r="3" spans="1:18" ht="15.6" customHeight="1" x14ac:dyDescent="0.25">
      <c r="A3" s="242" t="s">
        <v>700</v>
      </c>
      <c r="B3" s="242"/>
      <c r="C3" s="130"/>
    </row>
    <row r="5" spans="1:18" ht="24" customHeight="1" x14ac:dyDescent="0.25">
      <c r="A5" s="476" t="s">
        <v>1475</v>
      </c>
      <c r="B5" s="476" t="s">
        <v>0</v>
      </c>
      <c r="C5" s="476" t="s">
        <v>4</v>
      </c>
      <c r="D5" s="476" t="s">
        <v>5</v>
      </c>
      <c r="E5" s="476" t="s">
        <v>6</v>
      </c>
      <c r="F5" s="476" t="s">
        <v>1789</v>
      </c>
      <c r="G5" s="476" t="s">
        <v>8</v>
      </c>
      <c r="H5" s="476" t="s">
        <v>20</v>
      </c>
      <c r="I5" s="476" t="s">
        <v>9</v>
      </c>
      <c r="J5" s="476"/>
      <c r="K5" s="476"/>
      <c r="L5" s="476"/>
      <c r="M5" s="448" t="s">
        <v>2336</v>
      </c>
      <c r="N5" s="448"/>
      <c r="O5" s="448"/>
      <c r="P5" s="448"/>
      <c r="Q5" s="448"/>
      <c r="R5" s="448"/>
    </row>
    <row r="6" spans="1:18" ht="14.45" customHeight="1" x14ac:dyDescent="0.25">
      <c r="A6" s="476"/>
      <c r="B6" s="476"/>
      <c r="C6" s="476"/>
      <c r="D6" s="476"/>
      <c r="E6" s="476"/>
      <c r="F6" s="476"/>
      <c r="G6" s="476"/>
      <c r="H6" s="476"/>
      <c r="I6" s="348" t="s">
        <v>1</v>
      </c>
      <c r="J6" s="348" t="s">
        <v>11</v>
      </c>
      <c r="K6" s="348" t="s">
        <v>12</v>
      </c>
      <c r="L6" s="476" t="s">
        <v>711</v>
      </c>
      <c r="M6" s="449" t="s">
        <v>2337</v>
      </c>
      <c r="N6" s="449"/>
      <c r="O6" s="449"/>
      <c r="P6" s="449"/>
      <c r="Q6" s="449"/>
      <c r="R6" s="449"/>
    </row>
    <row r="7" spans="1:18" ht="101.25" customHeight="1" x14ac:dyDescent="0.25">
      <c r="A7" s="476"/>
      <c r="B7" s="476"/>
      <c r="C7" s="476"/>
      <c r="D7" s="476"/>
      <c r="E7" s="476"/>
      <c r="F7" s="476"/>
      <c r="G7" s="476"/>
      <c r="H7" s="476"/>
      <c r="I7" s="348" t="s">
        <v>18</v>
      </c>
      <c r="J7" s="348" t="s">
        <v>18</v>
      </c>
      <c r="K7" s="348" t="s">
        <v>18</v>
      </c>
      <c r="L7" s="476"/>
      <c r="M7" s="339" t="s">
        <v>2334</v>
      </c>
      <c r="N7" s="339" t="s">
        <v>2335</v>
      </c>
      <c r="O7" s="339" t="s">
        <v>2330</v>
      </c>
      <c r="P7" s="339" t="s">
        <v>2331</v>
      </c>
      <c r="Q7" s="339" t="s">
        <v>2332</v>
      </c>
      <c r="R7" s="339" t="s">
        <v>2333</v>
      </c>
    </row>
    <row r="8" spans="1:18" ht="59.25" customHeight="1" x14ac:dyDescent="0.25">
      <c r="A8" s="475" t="s">
        <v>2198</v>
      </c>
      <c r="B8" s="475" t="s">
        <v>161</v>
      </c>
      <c r="C8" s="475" t="s">
        <v>2199</v>
      </c>
      <c r="D8" s="475" t="s">
        <v>2200</v>
      </c>
      <c r="E8" s="475" t="s">
        <v>70</v>
      </c>
      <c r="F8" s="475" t="s">
        <v>2201</v>
      </c>
      <c r="G8" s="475" t="s">
        <v>2202</v>
      </c>
      <c r="H8" s="475" t="s">
        <v>2203</v>
      </c>
      <c r="I8" s="349" t="s">
        <v>25</v>
      </c>
      <c r="J8" s="349" t="s">
        <v>25</v>
      </c>
      <c r="K8" s="349" t="s">
        <v>25</v>
      </c>
      <c r="L8" s="475" t="s">
        <v>49</v>
      </c>
      <c r="M8" s="372" t="s">
        <v>2204</v>
      </c>
      <c r="N8" s="312" t="s">
        <v>2775</v>
      </c>
      <c r="O8" s="280" t="s">
        <v>2340</v>
      </c>
      <c r="P8" s="312" t="s">
        <v>2776</v>
      </c>
      <c r="Q8" s="312" t="s">
        <v>2777</v>
      </c>
      <c r="R8" s="312" t="s">
        <v>2778</v>
      </c>
    </row>
    <row r="9" spans="1:18" ht="14.45" customHeight="1" x14ac:dyDescent="0.25">
      <c r="A9" s="475"/>
      <c r="B9" s="475"/>
      <c r="C9" s="475"/>
      <c r="D9" s="475"/>
      <c r="E9" s="475"/>
      <c r="F9" s="475"/>
      <c r="G9" s="475"/>
      <c r="H9" s="475"/>
      <c r="I9" s="349" t="s">
        <v>25</v>
      </c>
      <c r="J9" s="349" t="s">
        <v>25</v>
      </c>
      <c r="K9" s="349" t="s">
        <v>25</v>
      </c>
      <c r="L9" s="475"/>
      <c r="M9" s="349" t="s">
        <v>25</v>
      </c>
      <c r="N9" s="349" t="s">
        <v>25</v>
      </c>
      <c r="O9" s="349" t="s">
        <v>25</v>
      </c>
      <c r="P9" s="349" t="s">
        <v>25</v>
      </c>
      <c r="Q9" s="349" t="s">
        <v>25</v>
      </c>
      <c r="R9" s="349" t="s">
        <v>25</v>
      </c>
    </row>
    <row r="10" spans="1:18" ht="63.75" customHeight="1" x14ac:dyDescent="0.25">
      <c r="A10" s="475" t="s">
        <v>2205</v>
      </c>
      <c r="B10" s="475" t="s">
        <v>161</v>
      </c>
      <c r="C10" s="475" t="s">
        <v>2199</v>
      </c>
      <c r="D10" s="475" t="s">
        <v>2206</v>
      </c>
      <c r="E10" s="475" t="s">
        <v>70</v>
      </c>
      <c r="F10" s="475" t="s">
        <v>2207</v>
      </c>
      <c r="G10" s="475" t="s">
        <v>2208</v>
      </c>
      <c r="H10" s="475" t="s">
        <v>2209</v>
      </c>
      <c r="I10" s="349" t="s">
        <v>25</v>
      </c>
      <c r="J10" s="349" t="s">
        <v>25</v>
      </c>
      <c r="K10" s="349" t="s">
        <v>25</v>
      </c>
      <c r="L10" s="475" t="s">
        <v>49</v>
      </c>
      <c r="M10" s="372" t="s">
        <v>2210</v>
      </c>
      <c r="N10" s="372" t="s">
        <v>2779</v>
      </c>
      <c r="O10" s="280" t="s">
        <v>2341</v>
      </c>
      <c r="P10" s="312" t="s">
        <v>25</v>
      </c>
      <c r="Q10" s="312" t="s">
        <v>25</v>
      </c>
      <c r="R10" s="312" t="s">
        <v>2780</v>
      </c>
    </row>
    <row r="11" spans="1:18" ht="14.45" customHeight="1" x14ac:dyDescent="0.25">
      <c r="A11" s="475"/>
      <c r="B11" s="475"/>
      <c r="C11" s="475"/>
      <c r="D11" s="475"/>
      <c r="E11" s="475"/>
      <c r="F11" s="475"/>
      <c r="G11" s="475"/>
      <c r="H11" s="475"/>
      <c r="I11" s="349" t="s">
        <v>25</v>
      </c>
      <c r="J11" s="349" t="s">
        <v>25</v>
      </c>
      <c r="K11" s="349" t="s">
        <v>25</v>
      </c>
      <c r="L11" s="475"/>
      <c r="M11" s="349" t="s">
        <v>25</v>
      </c>
      <c r="N11" s="349" t="s">
        <v>25</v>
      </c>
      <c r="O11" s="349" t="s">
        <v>25</v>
      </c>
      <c r="P11" s="349" t="s">
        <v>25</v>
      </c>
      <c r="Q11" s="349" t="s">
        <v>25</v>
      </c>
      <c r="R11" s="349" t="s">
        <v>25</v>
      </c>
    </row>
    <row r="12" spans="1:18" ht="58.5" customHeight="1" x14ac:dyDescent="0.25">
      <c r="A12" s="475" t="s">
        <v>2211</v>
      </c>
      <c r="B12" s="475" t="s">
        <v>161</v>
      </c>
      <c r="C12" s="475" t="s">
        <v>2199</v>
      </c>
      <c r="D12" s="475" t="s">
        <v>2212</v>
      </c>
      <c r="E12" s="475" t="s">
        <v>70</v>
      </c>
      <c r="F12" s="475" t="s">
        <v>2213</v>
      </c>
      <c r="G12" s="475" t="s">
        <v>2214</v>
      </c>
      <c r="H12" s="475" t="s">
        <v>2215</v>
      </c>
      <c r="I12" s="349" t="s">
        <v>25</v>
      </c>
      <c r="J12" s="349" t="s">
        <v>25</v>
      </c>
      <c r="K12" s="349" t="s">
        <v>25</v>
      </c>
      <c r="L12" s="475" t="s">
        <v>49</v>
      </c>
      <c r="M12" s="372" t="s">
        <v>2216</v>
      </c>
      <c r="N12" s="312" t="s">
        <v>2781</v>
      </c>
      <c r="O12" s="280" t="s">
        <v>2340</v>
      </c>
      <c r="P12" s="312" t="s">
        <v>2782</v>
      </c>
      <c r="Q12" s="312" t="s">
        <v>2783</v>
      </c>
      <c r="R12" s="312" t="s">
        <v>2780</v>
      </c>
    </row>
    <row r="13" spans="1:18" ht="14.45" customHeight="1" x14ac:dyDescent="0.25">
      <c r="A13" s="475"/>
      <c r="B13" s="475"/>
      <c r="C13" s="475"/>
      <c r="D13" s="475"/>
      <c r="E13" s="475"/>
      <c r="F13" s="475"/>
      <c r="G13" s="475"/>
      <c r="H13" s="475"/>
      <c r="I13" s="349" t="s">
        <v>25</v>
      </c>
      <c r="J13" s="349" t="s">
        <v>25</v>
      </c>
      <c r="K13" s="349" t="s">
        <v>25</v>
      </c>
      <c r="L13" s="475"/>
      <c r="M13" s="349" t="s">
        <v>25</v>
      </c>
      <c r="N13" s="349" t="s">
        <v>25</v>
      </c>
      <c r="O13" s="349" t="s">
        <v>25</v>
      </c>
      <c r="P13" s="349" t="s">
        <v>25</v>
      </c>
      <c r="Q13" s="349" t="s">
        <v>25</v>
      </c>
      <c r="R13" s="349" t="s">
        <v>25</v>
      </c>
    </row>
    <row r="14" spans="1:18" ht="59.25" customHeight="1" x14ac:dyDescent="0.25">
      <c r="A14" s="475" t="s">
        <v>2217</v>
      </c>
      <c r="B14" s="475" t="s">
        <v>161</v>
      </c>
      <c r="C14" s="475" t="s">
        <v>2199</v>
      </c>
      <c r="D14" s="475" t="s">
        <v>2218</v>
      </c>
      <c r="E14" s="475" t="s">
        <v>70</v>
      </c>
      <c r="F14" s="475" t="s">
        <v>2219</v>
      </c>
      <c r="G14" s="475" t="s">
        <v>2262</v>
      </c>
      <c r="H14" s="475" t="s">
        <v>2263</v>
      </c>
      <c r="I14" s="349" t="s">
        <v>25</v>
      </c>
      <c r="J14" s="349" t="s">
        <v>25</v>
      </c>
      <c r="K14" s="349" t="s">
        <v>25</v>
      </c>
      <c r="L14" s="475" t="s">
        <v>49</v>
      </c>
      <c r="M14" s="349" t="s">
        <v>2220</v>
      </c>
      <c r="N14" s="183" t="s">
        <v>2784</v>
      </c>
      <c r="O14" s="280" t="s">
        <v>2342</v>
      </c>
      <c r="P14" s="183" t="s">
        <v>25</v>
      </c>
      <c r="Q14" s="183" t="s">
        <v>25</v>
      </c>
      <c r="R14" s="312" t="s">
        <v>2780</v>
      </c>
    </row>
    <row r="15" spans="1:18" ht="14.45" customHeight="1" x14ac:dyDescent="0.25">
      <c r="A15" s="475"/>
      <c r="B15" s="475"/>
      <c r="C15" s="475"/>
      <c r="D15" s="475"/>
      <c r="E15" s="475"/>
      <c r="F15" s="475"/>
      <c r="G15" s="475"/>
      <c r="H15" s="475"/>
      <c r="I15" s="349" t="s">
        <v>25</v>
      </c>
      <c r="J15" s="349" t="s">
        <v>25</v>
      </c>
      <c r="K15" s="349" t="s">
        <v>25</v>
      </c>
      <c r="L15" s="475"/>
      <c r="M15" s="349" t="s">
        <v>25</v>
      </c>
      <c r="N15" s="349" t="s">
        <v>25</v>
      </c>
      <c r="O15" s="349" t="s">
        <v>25</v>
      </c>
      <c r="P15" s="349" t="s">
        <v>25</v>
      </c>
      <c r="Q15" s="349" t="s">
        <v>25</v>
      </c>
      <c r="R15" s="349" t="s">
        <v>25</v>
      </c>
    </row>
    <row r="16" spans="1:18" ht="61.5" hidden="1" customHeight="1" x14ac:dyDescent="0.25">
      <c r="A16" s="349"/>
      <c r="B16" s="349"/>
      <c r="C16" s="349"/>
      <c r="D16" s="349"/>
      <c r="E16" s="349"/>
      <c r="F16" s="349"/>
      <c r="G16" s="349"/>
      <c r="H16" s="349"/>
      <c r="I16" s="349"/>
      <c r="J16" s="349"/>
      <c r="K16" s="349"/>
      <c r="L16" s="349"/>
      <c r="M16" s="349"/>
      <c r="N16" s="183"/>
      <c r="O16" s="280"/>
      <c r="P16" s="183"/>
      <c r="Q16" s="174"/>
      <c r="R16" s="174"/>
    </row>
    <row r="17" spans="1:18" ht="29.45" hidden="1" customHeight="1" x14ac:dyDescent="0.25">
      <c r="A17" s="349"/>
      <c r="B17" s="349"/>
      <c r="C17" s="349"/>
      <c r="D17" s="349"/>
      <c r="E17" s="349"/>
      <c r="F17" s="349"/>
      <c r="G17" s="349"/>
      <c r="H17" s="349"/>
      <c r="I17" s="349"/>
      <c r="J17" s="349"/>
      <c r="K17" s="349"/>
      <c r="L17" s="349"/>
      <c r="M17" s="349"/>
      <c r="N17" s="183"/>
      <c r="O17" s="280"/>
      <c r="P17" s="183"/>
      <c r="Q17" s="174"/>
      <c r="R17" s="174"/>
    </row>
    <row r="18" spans="1:18" ht="69" customHeight="1" x14ac:dyDescent="0.25">
      <c r="A18" s="349" t="s">
        <v>2221</v>
      </c>
      <c r="B18" s="349" t="s">
        <v>161</v>
      </c>
      <c r="C18" s="349" t="s">
        <v>2222</v>
      </c>
      <c r="D18" s="475" t="s">
        <v>2223</v>
      </c>
      <c r="E18" s="349" t="s">
        <v>70</v>
      </c>
      <c r="F18" s="373">
        <v>41425</v>
      </c>
      <c r="G18" s="349" t="s">
        <v>2224</v>
      </c>
      <c r="H18" s="349" t="s">
        <v>2225</v>
      </c>
      <c r="I18" s="349" t="s">
        <v>25</v>
      </c>
      <c r="J18" s="349" t="s">
        <v>25</v>
      </c>
      <c r="K18" s="349" t="s">
        <v>25</v>
      </c>
      <c r="L18" s="349" t="s">
        <v>49</v>
      </c>
      <c r="M18" s="349" t="s">
        <v>25</v>
      </c>
      <c r="N18" s="349" t="s">
        <v>25</v>
      </c>
      <c r="O18" s="374" t="s">
        <v>2343</v>
      </c>
      <c r="P18" s="337" t="s">
        <v>25</v>
      </c>
      <c r="Q18" s="337" t="s">
        <v>25</v>
      </c>
      <c r="R18" s="349" t="s">
        <v>25</v>
      </c>
    </row>
    <row r="19" spans="1:18" ht="123.75" customHeight="1" x14ac:dyDescent="0.25">
      <c r="A19" s="152" t="s">
        <v>2226</v>
      </c>
      <c r="B19" s="152" t="s">
        <v>161</v>
      </c>
      <c r="C19" s="349" t="s">
        <v>2222</v>
      </c>
      <c r="D19" s="475"/>
      <c r="E19" s="349" t="s">
        <v>70</v>
      </c>
      <c r="F19" s="373">
        <v>41060</v>
      </c>
      <c r="G19" s="349" t="s">
        <v>2227</v>
      </c>
      <c r="H19" s="349" t="s">
        <v>2227</v>
      </c>
      <c r="I19" s="349" t="s">
        <v>25</v>
      </c>
      <c r="J19" s="349" t="s">
        <v>25</v>
      </c>
      <c r="K19" s="349" t="s">
        <v>25</v>
      </c>
      <c r="L19" s="349" t="s">
        <v>2228</v>
      </c>
      <c r="M19" s="372" t="s">
        <v>2227</v>
      </c>
      <c r="N19" s="372" t="s">
        <v>2227</v>
      </c>
      <c r="O19" s="280" t="s">
        <v>2341</v>
      </c>
      <c r="P19" s="312" t="s">
        <v>25</v>
      </c>
      <c r="Q19" s="312" t="s">
        <v>25</v>
      </c>
      <c r="R19" s="312" t="s">
        <v>2785</v>
      </c>
    </row>
    <row r="20" spans="1:18" ht="62.25" customHeight="1" x14ac:dyDescent="0.25">
      <c r="A20" s="349" t="s">
        <v>2231</v>
      </c>
      <c r="B20" s="475" t="s">
        <v>161</v>
      </c>
      <c r="C20" s="475" t="s">
        <v>2222</v>
      </c>
      <c r="D20" s="475" t="s">
        <v>2229</v>
      </c>
      <c r="E20" s="349" t="s">
        <v>70</v>
      </c>
      <c r="F20" s="373">
        <v>41425</v>
      </c>
      <c r="G20" s="349" t="s">
        <v>2230</v>
      </c>
      <c r="H20" s="349" t="s">
        <v>2225</v>
      </c>
      <c r="I20" s="349" t="s">
        <v>25</v>
      </c>
      <c r="J20" s="349" t="s">
        <v>25</v>
      </c>
      <c r="K20" s="349" t="s">
        <v>25</v>
      </c>
      <c r="L20" s="349" t="s">
        <v>2228</v>
      </c>
      <c r="M20" s="349" t="s">
        <v>25</v>
      </c>
      <c r="N20" s="349" t="s">
        <v>25</v>
      </c>
      <c r="O20" s="280" t="s">
        <v>2343</v>
      </c>
      <c r="P20" s="337" t="s">
        <v>25</v>
      </c>
      <c r="Q20" s="337" t="s">
        <v>25</v>
      </c>
      <c r="R20" s="337" t="s">
        <v>25</v>
      </c>
    </row>
    <row r="21" spans="1:18" ht="67.5" customHeight="1" x14ac:dyDescent="0.25">
      <c r="A21" s="349" t="s">
        <v>2234</v>
      </c>
      <c r="B21" s="475"/>
      <c r="C21" s="475"/>
      <c r="D21" s="475"/>
      <c r="E21" s="349" t="s">
        <v>70</v>
      </c>
      <c r="F21" s="373">
        <v>41060</v>
      </c>
      <c r="G21" s="349" t="s">
        <v>2232</v>
      </c>
      <c r="H21" s="349" t="s">
        <v>2233</v>
      </c>
      <c r="I21" s="349" t="s">
        <v>25</v>
      </c>
      <c r="J21" s="349" t="s">
        <v>25</v>
      </c>
      <c r="K21" s="349" t="s">
        <v>25</v>
      </c>
      <c r="L21" s="349" t="s">
        <v>49</v>
      </c>
      <c r="M21" s="372" t="s">
        <v>2232</v>
      </c>
      <c r="N21" s="372" t="s">
        <v>2232</v>
      </c>
      <c r="O21" s="280" t="s">
        <v>2341</v>
      </c>
      <c r="P21" s="312" t="s">
        <v>25</v>
      </c>
      <c r="Q21" s="312" t="s">
        <v>25</v>
      </c>
      <c r="R21" s="312" t="s">
        <v>2786</v>
      </c>
    </row>
    <row r="22" spans="1:18" ht="67.5" customHeight="1" x14ac:dyDescent="0.25">
      <c r="A22" s="349" t="s">
        <v>2237</v>
      </c>
      <c r="B22" s="349" t="s">
        <v>161</v>
      </c>
      <c r="C22" s="349" t="s">
        <v>2222</v>
      </c>
      <c r="D22" s="475" t="s">
        <v>2235</v>
      </c>
      <c r="E22" s="349" t="s">
        <v>70</v>
      </c>
      <c r="F22" s="373">
        <v>41425</v>
      </c>
      <c r="G22" s="349" t="s">
        <v>2236</v>
      </c>
      <c r="H22" s="349" t="s">
        <v>2225</v>
      </c>
      <c r="I22" s="349" t="s">
        <v>25</v>
      </c>
      <c r="J22" s="349" t="s">
        <v>25</v>
      </c>
      <c r="K22" s="349" t="s">
        <v>25</v>
      </c>
      <c r="L22" s="349" t="s">
        <v>49</v>
      </c>
      <c r="M22" s="349" t="s">
        <v>25</v>
      </c>
      <c r="N22" s="349" t="s">
        <v>25</v>
      </c>
      <c r="O22" s="280" t="s">
        <v>2343</v>
      </c>
      <c r="P22" s="337" t="s">
        <v>25</v>
      </c>
      <c r="Q22" s="337" t="s">
        <v>25</v>
      </c>
      <c r="R22" s="337" t="s">
        <v>2235</v>
      </c>
    </row>
    <row r="23" spans="1:18" ht="88.5" customHeight="1" x14ac:dyDescent="0.25">
      <c r="A23" s="349" t="s">
        <v>2242</v>
      </c>
      <c r="B23" s="152" t="s">
        <v>161</v>
      </c>
      <c r="C23" s="152" t="s">
        <v>2222</v>
      </c>
      <c r="D23" s="475"/>
      <c r="E23" s="349" t="s">
        <v>70</v>
      </c>
      <c r="F23" s="373">
        <v>41060</v>
      </c>
      <c r="G23" s="349" t="s">
        <v>2238</v>
      </c>
      <c r="H23" s="349" t="s">
        <v>2239</v>
      </c>
      <c r="I23" s="349" t="s">
        <v>25</v>
      </c>
      <c r="J23" s="349" t="s">
        <v>25</v>
      </c>
      <c r="K23" s="349" t="s">
        <v>25</v>
      </c>
      <c r="L23" s="349" t="s">
        <v>49</v>
      </c>
      <c r="M23" s="372" t="s">
        <v>2238</v>
      </c>
      <c r="N23" s="372" t="s">
        <v>2238</v>
      </c>
      <c r="O23" s="280" t="s">
        <v>2341</v>
      </c>
      <c r="P23" s="312" t="s">
        <v>25</v>
      </c>
      <c r="Q23" s="312" t="s">
        <v>25</v>
      </c>
      <c r="R23" s="312" t="s">
        <v>2786</v>
      </c>
    </row>
    <row r="24" spans="1:18" ht="69.75" customHeight="1" x14ac:dyDescent="0.25">
      <c r="A24" s="349" t="s">
        <v>2245</v>
      </c>
      <c r="B24" s="475" t="s">
        <v>161</v>
      </c>
      <c r="C24" s="475" t="s">
        <v>2222</v>
      </c>
      <c r="D24" s="475" t="s">
        <v>2240</v>
      </c>
      <c r="E24" s="349" t="s">
        <v>70</v>
      </c>
      <c r="F24" s="373">
        <v>41425</v>
      </c>
      <c r="G24" s="349" t="s">
        <v>2241</v>
      </c>
      <c r="H24" s="349" t="s">
        <v>2225</v>
      </c>
      <c r="I24" s="349" t="s">
        <v>25</v>
      </c>
      <c r="J24" s="349" t="s">
        <v>25</v>
      </c>
      <c r="K24" s="349" t="s">
        <v>25</v>
      </c>
      <c r="L24" s="349" t="s">
        <v>49</v>
      </c>
      <c r="M24" s="349" t="s">
        <v>25</v>
      </c>
      <c r="N24" s="349" t="s">
        <v>25</v>
      </c>
      <c r="O24" s="375" t="s">
        <v>2343</v>
      </c>
      <c r="P24" s="337" t="s">
        <v>25</v>
      </c>
      <c r="Q24" s="337" t="s">
        <v>25</v>
      </c>
      <c r="R24" s="349" t="s">
        <v>25</v>
      </c>
    </row>
    <row r="25" spans="1:18" ht="85.5" customHeight="1" x14ac:dyDescent="0.25">
      <c r="A25" s="152" t="s">
        <v>2264</v>
      </c>
      <c r="B25" s="475"/>
      <c r="C25" s="475"/>
      <c r="D25" s="475"/>
      <c r="E25" s="349" t="s">
        <v>70</v>
      </c>
      <c r="F25" s="373">
        <v>41060</v>
      </c>
      <c r="G25" s="349" t="s">
        <v>2243</v>
      </c>
      <c r="H25" s="349" t="s">
        <v>2244</v>
      </c>
      <c r="I25" s="349" t="s">
        <v>25</v>
      </c>
      <c r="J25" s="349" t="s">
        <v>25</v>
      </c>
      <c r="K25" s="349" t="s">
        <v>25</v>
      </c>
      <c r="L25" s="349" t="s">
        <v>49</v>
      </c>
      <c r="M25" s="372" t="s">
        <v>2243</v>
      </c>
      <c r="N25" s="372" t="s">
        <v>2243</v>
      </c>
      <c r="O25" s="280" t="s">
        <v>2341</v>
      </c>
      <c r="P25" s="312" t="s">
        <v>25</v>
      </c>
      <c r="Q25" s="372" t="s">
        <v>2243</v>
      </c>
      <c r="R25" s="372" t="s">
        <v>2243</v>
      </c>
    </row>
    <row r="26" spans="1:18" ht="72" x14ac:dyDescent="0.25">
      <c r="A26" s="349" t="s">
        <v>2265</v>
      </c>
      <c r="B26" s="349" t="s">
        <v>161</v>
      </c>
      <c r="C26" s="349" t="s">
        <v>2222</v>
      </c>
      <c r="D26" s="349" t="s">
        <v>2246</v>
      </c>
      <c r="E26" s="349" t="s">
        <v>70</v>
      </c>
      <c r="F26" s="373">
        <v>41091</v>
      </c>
      <c r="G26" s="349" t="s">
        <v>2247</v>
      </c>
      <c r="H26" s="349" t="s">
        <v>2248</v>
      </c>
      <c r="I26" s="349" t="s">
        <v>25</v>
      </c>
      <c r="J26" s="349" t="s">
        <v>25</v>
      </c>
      <c r="K26" s="349" t="s">
        <v>25</v>
      </c>
      <c r="L26" s="349" t="s">
        <v>49</v>
      </c>
      <c r="M26" s="372" t="s">
        <v>2247</v>
      </c>
      <c r="N26" s="372" t="s">
        <v>2243</v>
      </c>
      <c r="O26" s="280" t="s">
        <v>2341</v>
      </c>
      <c r="P26" s="312" t="s">
        <v>25</v>
      </c>
      <c r="Q26" s="312" t="s">
        <v>25</v>
      </c>
      <c r="R26" s="312" t="s">
        <v>2246</v>
      </c>
    </row>
  </sheetData>
  <mergeCells count="56">
    <mergeCell ref="M5:R5"/>
    <mergeCell ref="M6:R6"/>
    <mergeCell ref="D24:D25"/>
    <mergeCell ref="D20:D21"/>
    <mergeCell ref="F14:F15"/>
    <mergeCell ref="L14:L15"/>
    <mergeCell ref="L6:L7"/>
    <mergeCell ref="F5:F7"/>
    <mergeCell ref="G5:G7"/>
    <mergeCell ref="H12:H13"/>
    <mergeCell ref="L12:L13"/>
    <mergeCell ref="G8:G9"/>
    <mergeCell ref="H8:H9"/>
    <mergeCell ref="L8:L9"/>
    <mergeCell ref="H5:H7"/>
    <mergeCell ref="I5:L5"/>
    <mergeCell ref="B24:B25"/>
    <mergeCell ref="C24:C25"/>
    <mergeCell ref="D18:D19"/>
    <mergeCell ref="D22:D23"/>
    <mergeCell ref="B20:B21"/>
    <mergeCell ref="C20:C21"/>
    <mergeCell ref="A14:A15"/>
    <mergeCell ref="B14:B15"/>
    <mergeCell ref="D14:D15"/>
    <mergeCell ref="E14:E15"/>
    <mergeCell ref="C14:C15"/>
    <mergeCell ref="G14:G15"/>
    <mergeCell ref="H14:H15"/>
    <mergeCell ref="B10:B11"/>
    <mergeCell ref="D10:D11"/>
    <mergeCell ref="E10:E11"/>
    <mergeCell ref="F10:F11"/>
    <mergeCell ref="G12:G13"/>
    <mergeCell ref="G10:G11"/>
    <mergeCell ref="H10:H11"/>
    <mergeCell ref="A5:A7"/>
    <mergeCell ref="B5:B7"/>
    <mergeCell ref="C5:C7"/>
    <mergeCell ref="D5:D7"/>
    <mergeCell ref="E5:E7"/>
    <mergeCell ref="A8:A9"/>
    <mergeCell ref="L10:L11"/>
    <mergeCell ref="A12:A13"/>
    <mergeCell ref="B12:B13"/>
    <mergeCell ref="D12:D13"/>
    <mergeCell ref="E12:E13"/>
    <mergeCell ref="F12:F13"/>
    <mergeCell ref="B8:B9"/>
    <mergeCell ref="D8:D9"/>
    <mergeCell ref="E8:E9"/>
    <mergeCell ref="F8:F9"/>
    <mergeCell ref="C8:C9"/>
    <mergeCell ref="C10:C11"/>
    <mergeCell ref="C12:C13"/>
    <mergeCell ref="A10:A11"/>
  </mergeCells>
  <conditionalFormatting sqref="O25:O26 O8 O10 O12 O14 O16:O23">
    <cfRule type="containsText" dxfId="444" priority="6" operator="containsText" text="Not Applicable">
      <formula>NOT(ISERROR(SEARCH("Not Applicable",O8)))</formula>
    </cfRule>
    <cfRule type="containsText" dxfId="443" priority="7" operator="containsText" text="Target Exceeded">
      <formula>NOT(ISERROR(SEARCH("Target Exceeded",O8)))</formula>
    </cfRule>
    <cfRule type="containsText" dxfId="442" priority="8" operator="containsText" text="Target Partially Met">
      <formula>NOT(ISERROR(SEARCH("Target Partially Met",O8)))</formula>
    </cfRule>
    <cfRule type="containsText" dxfId="441" priority="9" operator="containsText" text="Target Met">
      <formula>NOT(ISERROR(SEARCH("Target Met",O8)))</formula>
    </cfRule>
    <cfRule type="containsText" dxfId="440" priority="10"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61" firstPageNumber="22" orientation="landscape" r:id="rId1"/>
  <headerFooter alignWithMargins="0">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O8 O10 O12 O14 O16:O26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23" zoomScaleSheetLayoutView="100" workbookViewId="0">
      <selection activeCell="A2" sqref="A2:P2"/>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2398</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ht="18.75" thickBot="1" x14ac:dyDescent="0.35">
      <c r="E4" s="199"/>
      <c r="F4" s="227" t="s">
        <v>2352</v>
      </c>
      <c r="G4" s="444" t="s">
        <v>2353</v>
      </c>
    </row>
    <row r="5" spans="1:16" ht="18.75" thickBot="1" x14ac:dyDescent="0.35">
      <c r="E5" s="201"/>
      <c r="F5" s="227" t="s">
        <v>2354</v>
      </c>
      <c r="G5" s="445"/>
    </row>
    <row r="6" spans="1:16" ht="18.75" thickBot="1" x14ac:dyDescent="0.35">
      <c r="E6" s="202"/>
      <c r="F6" s="228" t="s">
        <v>2355</v>
      </c>
      <c r="G6" s="445"/>
    </row>
    <row r="7" spans="1:16" ht="18.75" thickBot="1" x14ac:dyDescent="0.35">
      <c r="E7" s="204"/>
      <c r="F7" s="228" t="s">
        <v>2356</v>
      </c>
      <c r="G7" s="445"/>
    </row>
    <row r="8" spans="1:16" ht="18.75" thickBot="1" x14ac:dyDescent="0.35">
      <c r="E8" s="205"/>
      <c r="F8" s="228" t="s">
        <v>2357</v>
      </c>
      <c r="G8" s="445"/>
    </row>
    <row r="9" spans="1:16" ht="18.75" thickBot="1" x14ac:dyDescent="0.35">
      <c r="E9" s="206"/>
      <c r="F9" s="228" t="s">
        <v>2358</v>
      </c>
      <c r="G9" s="446"/>
    </row>
    <row r="10" spans="1:16" ht="18.75" hidden="1" customHeight="1" thickBot="1" x14ac:dyDescent="0.35">
      <c r="E10" s="207"/>
      <c r="F10" s="228" t="s">
        <v>2359</v>
      </c>
      <c r="G10" s="228"/>
    </row>
    <row r="12" spans="1:16" ht="18.75" x14ac:dyDescent="0.3">
      <c r="D12" s="208">
        <v>1</v>
      </c>
      <c r="E12" s="209" t="s">
        <v>2398</v>
      </c>
      <c r="F12" s="210"/>
      <c r="G12" s="210"/>
    </row>
    <row r="13" spans="1:16" ht="18.75" x14ac:dyDescent="0.3">
      <c r="D13" s="210"/>
      <c r="E13" s="210"/>
      <c r="F13" s="210"/>
      <c r="G13" s="210"/>
    </row>
    <row r="14" spans="1:16" ht="18.75" x14ac:dyDescent="0.3">
      <c r="D14" s="211">
        <v>1.1000000000000001</v>
      </c>
      <c r="E14" s="209" t="s">
        <v>2361</v>
      </c>
      <c r="F14" s="210">
        <v>11</v>
      </c>
      <c r="G14" s="210"/>
    </row>
    <row r="15" spans="1:16" ht="18.75" x14ac:dyDescent="0.3">
      <c r="D15" s="210" t="s">
        <v>2362</v>
      </c>
      <c r="E15" s="212" t="s">
        <v>2363</v>
      </c>
      <c r="F15" s="210">
        <v>11</v>
      </c>
      <c r="G15" s="210"/>
    </row>
    <row r="16" spans="1:16" ht="18.75" x14ac:dyDescent="0.3">
      <c r="D16" s="210" t="s">
        <v>2364</v>
      </c>
      <c r="E16" s="209" t="s">
        <v>2365</v>
      </c>
      <c r="F16" s="210">
        <v>0</v>
      </c>
      <c r="G16" s="210"/>
    </row>
    <row r="17" spans="4:13" ht="18.75" x14ac:dyDescent="0.3">
      <c r="D17" s="210"/>
      <c r="E17" s="210"/>
      <c r="F17" s="210"/>
      <c r="G17" s="210"/>
      <c r="M17" s="229"/>
    </row>
    <row r="18" spans="4:13" ht="18.75" x14ac:dyDescent="0.3">
      <c r="D18" s="211">
        <v>1.2</v>
      </c>
      <c r="E18" s="210" t="s">
        <v>2384</v>
      </c>
      <c r="F18" s="210"/>
      <c r="G18" s="210"/>
    </row>
    <row r="42" spans="4:7" ht="18.75" x14ac:dyDescent="0.3">
      <c r="D42" s="215"/>
      <c r="E42" s="216"/>
      <c r="F42" s="218"/>
      <c r="G42" s="218"/>
    </row>
    <row r="43" spans="4:7" x14ac:dyDescent="0.3">
      <c r="D43" s="218"/>
      <c r="E43" s="218"/>
      <c r="F43" s="218"/>
      <c r="G43" s="218"/>
    </row>
    <row r="44" spans="4:7" ht="18.75" x14ac:dyDescent="0.3">
      <c r="D44" s="218"/>
      <c r="E44" s="217"/>
      <c r="F44" s="217"/>
      <c r="G44" s="217"/>
    </row>
    <row r="45" spans="4:7" x14ac:dyDescent="0.3">
      <c r="D45" s="218"/>
      <c r="E45" s="219"/>
      <c r="F45" s="219"/>
      <c r="G45" s="219"/>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54" fitToHeight="25" orientation="portrait" r:id="rId1"/>
  <headerFooter>
    <oddFooter>Page &amp;P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9"/>
  <sheetViews>
    <sheetView view="pageBreakPreview" topLeftCell="L27" zoomScaleSheetLayoutView="100" workbookViewId="0">
      <selection activeCell="R29" sqref="A5:R29"/>
    </sheetView>
  </sheetViews>
  <sheetFormatPr defaultRowHeight="15" x14ac:dyDescent="0.25"/>
  <cols>
    <col min="1" max="1" width="8.7109375" customWidth="1"/>
    <col min="2" max="2" width="15" customWidth="1"/>
    <col min="3" max="3" width="12.85546875" customWidth="1"/>
    <col min="4" max="4" width="12.140625" bestFit="1" customWidth="1"/>
    <col min="6" max="6" width="11.42578125" customWidth="1"/>
    <col min="7" max="7" width="12.28515625" customWidth="1"/>
    <col min="8" max="8" width="11.5703125" customWidth="1"/>
    <col min="13" max="14" width="11.42578125" customWidth="1"/>
    <col min="15" max="15" width="11.28515625" customWidth="1"/>
    <col min="16" max="16" width="11.42578125" customWidth="1"/>
  </cols>
  <sheetData>
    <row r="1" spans="1:18" ht="15.75" x14ac:dyDescent="0.25">
      <c r="A1" s="447" t="s">
        <v>2</v>
      </c>
      <c r="B1" s="447"/>
      <c r="C1" s="447"/>
      <c r="D1" s="447"/>
      <c r="E1" s="447"/>
      <c r="F1" s="447"/>
    </row>
    <row r="3" spans="1:18" ht="15.75" x14ac:dyDescent="0.25">
      <c r="A3" s="447" t="s">
        <v>778</v>
      </c>
      <c r="B3" s="447"/>
      <c r="C3" s="447"/>
      <c r="D3" s="13"/>
    </row>
    <row r="5" spans="1:18" ht="24" customHeight="1" x14ac:dyDescent="0.25">
      <c r="A5" s="448" t="s">
        <v>1475</v>
      </c>
      <c r="B5" s="448" t="s">
        <v>0</v>
      </c>
      <c r="C5" s="448" t="s">
        <v>4</v>
      </c>
      <c r="D5" s="448" t="s">
        <v>5</v>
      </c>
      <c r="E5" s="448" t="s">
        <v>6</v>
      </c>
      <c r="F5" s="448" t="s">
        <v>1792</v>
      </c>
      <c r="G5" s="448" t="s">
        <v>8</v>
      </c>
      <c r="H5" s="448" t="s">
        <v>20</v>
      </c>
      <c r="I5" s="448" t="s">
        <v>9</v>
      </c>
      <c r="J5" s="448"/>
      <c r="K5" s="448"/>
      <c r="L5" s="448"/>
      <c r="M5" s="448" t="s">
        <v>2336</v>
      </c>
      <c r="N5" s="448"/>
      <c r="O5" s="448"/>
      <c r="P5" s="448"/>
      <c r="Q5" s="448"/>
      <c r="R5" s="448"/>
    </row>
    <row r="6" spans="1:18" x14ac:dyDescent="0.25">
      <c r="A6" s="448"/>
      <c r="B6" s="448"/>
      <c r="C6" s="448"/>
      <c r="D6" s="448"/>
      <c r="E6" s="448"/>
      <c r="F6" s="448"/>
      <c r="G6" s="448"/>
      <c r="H6" s="448"/>
      <c r="I6" s="338" t="s">
        <v>1</v>
      </c>
      <c r="J6" s="338" t="s">
        <v>11</v>
      </c>
      <c r="K6" s="338" t="s">
        <v>12</v>
      </c>
      <c r="L6" s="448" t="s">
        <v>13</v>
      </c>
      <c r="M6" s="449" t="s">
        <v>2337</v>
      </c>
      <c r="N6" s="449"/>
      <c r="O6" s="449"/>
      <c r="P6" s="449"/>
      <c r="Q6" s="449"/>
      <c r="R6" s="449"/>
    </row>
    <row r="7" spans="1:18" ht="96"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75.75" customHeight="1" x14ac:dyDescent="0.25">
      <c r="A8" s="451" t="s">
        <v>1555</v>
      </c>
      <c r="B8" s="451" t="s">
        <v>478</v>
      </c>
      <c r="C8" s="451" t="s">
        <v>479</v>
      </c>
      <c r="D8" s="451" t="s">
        <v>480</v>
      </c>
      <c r="E8" s="451" t="s">
        <v>25</v>
      </c>
      <c r="F8" s="451" t="s">
        <v>481</v>
      </c>
      <c r="G8" s="451" t="s">
        <v>482</v>
      </c>
      <c r="H8" s="451" t="s">
        <v>992</v>
      </c>
      <c r="I8" s="340" t="s">
        <v>25</v>
      </c>
      <c r="J8" s="340" t="s">
        <v>25</v>
      </c>
      <c r="K8" s="340" t="s">
        <v>25</v>
      </c>
      <c r="L8" s="451" t="s">
        <v>49</v>
      </c>
      <c r="M8" s="340" t="s">
        <v>25</v>
      </c>
      <c r="N8" s="355" t="s">
        <v>2640</v>
      </c>
      <c r="O8" s="280" t="s">
        <v>2343</v>
      </c>
      <c r="P8" s="355" t="s">
        <v>2640</v>
      </c>
      <c r="Q8" s="355" t="s">
        <v>2640</v>
      </c>
      <c r="R8" s="340" t="s">
        <v>25</v>
      </c>
    </row>
    <row r="9" spans="1:18" ht="32.450000000000003" customHeight="1" x14ac:dyDescent="0.25">
      <c r="A9" s="451"/>
      <c r="B9" s="451"/>
      <c r="C9" s="451"/>
      <c r="D9" s="451"/>
      <c r="E9" s="451"/>
      <c r="F9" s="451"/>
      <c r="G9" s="451"/>
      <c r="H9" s="451"/>
      <c r="I9" s="340" t="s">
        <v>25</v>
      </c>
      <c r="J9" s="340" t="s">
        <v>25</v>
      </c>
      <c r="K9" s="340" t="s">
        <v>25</v>
      </c>
      <c r="L9" s="451"/>
      <c r="M9" s="340" t="s">
        <v>25</v>
      </c>
      <c r="N9" s="340" t="s">
        <v>25</v>
      </c>
      <c r="O9" s="340" t="s">
        <v>25</v>
      </c>
      <c r="P9" s="340" t="s">
        <v>25</v>
      </c>
      <c r="Q9" s="340" t="s">
        <v>25</v>
      </c>
      <c r="R9" s="340" t="s">
        <v>25</v>
      </c>
    </row>
    <row r="10" spans="1:18" ht="83.25" customHeight="1" x14ac:dyDescent="0.25">
      <c r="A10" s="451" t="s">
        <v>1556</v>
      </c>
      <c r="B10" s="451" t="s">
        <v>478</v>
      </c>
      <c r="C10" s="451" t="s">
        <v>479</v>
      </c>
      <c r="D10" s="451" t="s">
        <v>480</v>
      </c>
      <c r="E10" s="451" t="s">
        <v>25</v>
      </c>
      <c r="F10" s="451" t="s">
        <v>48</v>
      </c>
      <c r="G10" s="451" t="s">
        <v>1890</v>
      </c>
      <c r="H10" s="451" t="s">
        <v>1890</v>
      </c>
      <c r="I10" s="340" t="s">
        <v>25</v>
      </c>
      <c r="J10" s="340" t="s">
        <v>25</v>
      </c>
      <c r="K10" s="340" t="s">
        <v>25</v>
      </c>
      <c r="L10" s="451" t="s">
        <v>49</v>
      </c>
      <c r="M10" s="344" t="s">
        <v>1891</v>
      </c>
      <c r="N10" s="170" t="s">
        <v>2641</v>
      </c>
      <c r="O10" s="280" t="s">
        <v>2341</v>
      </c>
      <c r="P10" s="340" t="s">
        <v>25</v>
      </c>
      <c r="Q10" s="340" t="s">
        <v>25</v>
      </c>
      <c r="R10" s="355" t="s">
        <v>2642</v>
      </c>
    </row>
    <row r="11" spans="1:18" x14ac:dyDescent="0.25">
      <c r="A11" s="451"/>
      <c r="B11" s="451"/>
      <c r="C11" s="451"/>
      <c r="D11" s="451"/>
      <c r="E11" s="451"/>
      <c r="F11" s="451"/>
      <c r="G11" s="451"/>
      <c r="H11" s="451"/>
      <c r="I11" s="340" t="s">
        <v>25</v>
      </c>
      <c r="J11" s="340" t="s">
        <v>25</v>
      </c>
      <c r="K11" s="340" t="s">
        <v>25</v>
      </c>
      <c r="L11" s="451"/>
      <c r="M11" s="340" t="s">
        <v>25</v>
      </c>
      <c r="N11" s="340" t="s">
        <v>25</v>
      </c>
      <c r="O11" s="340" t="s">
        <v>25</v>
      </c>
      <c r="P11" s="340" t="s">
        <v>25</v>
      </c>
      <c r="Q11" s="340" t="s">
        <v>25</v>
      </c>
      <c r="R11" s="340" t="s">
        <v>25</v>
      </c>
    </row>
    <row r="12" spans="1:18" ht="72.75" customHeight="1" x14ac:dyDescent="0.25">
      <c r="A12" s="451" t="s">
        <v>1557</v>
      </c>
      <c r="B12" s="451" t="s">
        <v>478</v>
      </c>
      <c r="C12" s="451" t="s">
        <v>995</v>
      </c>
      <c r="D12" s="451" t="s">
        <v>483</v>
      </c>
      <c r="E12" s="451" t="s">
        <v>25</v>
      </c>
      <c r="F12" s="463" t="s">
        <v>1260</v>
      </c>
      <c r="G12" s="451" t="s">
        <v>993</v>
      </c>
      <c r="H12" s="451" t="s">
        <v>994</v>
      </c>
      <c r="I12" s="340" t="s">
        <v>25</v>
      </c>
      <c r="J12" s="340" t="s">
        <v>25</v>
      </c>
      <c r="K12" s="340" t="s">
        <v>25</v>
      </c>
      <c r="L12" s="451" t="s">
        <v>49</v>
      </c>
      <c r="M12" s="340" t="s">
        <v>993</v>
      </c>
      <c r="N12" s="355" t="s">
        <v>2643</v>
      </c>
      <c r="O12" s="280" t="s">
        <v>2340</v>
      </c>
      <c r="P12" s="355" t="s">
        <v>2644</v>
      </c>
      <c r="Q12" s="355" t="s">
        <v>2645</v>
      </c>
      <c r="R12" s="355" t="s">
        <v>50</v>
      </c>
    </row>
    <row r="13" spans="1:18" x14ac:dyDescent="0.25">
      <c r="A13" s="451"/>
      <c r="B13" s="451"/>
      <c r="C13" s="451"/>
      <c r="D13" s="451"/>
      <c r="E13" s="451"/>
      <c r="F13" s="463"/>
      <c r="G13" s="451"/>
      <c r="H13" s="451"/>
      <c r="I13" s="340" t="s">
        <v>25</v>
      </c>
      <c r="J13" s="340" t="s">
        <v>25</v>
      </c>
      <c r="K13" s="340" t="s">
        <v>25</v>
      </c>
      <c r="L13" s="451"/>
      <c r="M13" s="340" t="s">
        <v>25</v>
      </c>
      <c r="N13" s="340" t="s">
        <v>25</v>
      </c>
      <c r="O13" s="340" t="s">
        <v>25</v>
      </c>
      <c r="P13" s="340" t="s">
        <v>25</v>
      </c>
      <c r="Q13" s="340" t="s">
        <v>25</v>
      </c>
      <c r="R13" s="340" t="s">
        <v>25</v>
      </c>
    </row>
    <row r="14" spans="1:18" ht="86.25" customHeight="1" x14ac:dyDescent="0.25">
      <c r="A14" s="451" t="s">
        <v>1558</v>
      </c>
      <c r="B14" s="451" t="s">
        <v>478</v>
      </c>
      <c r="C14" s="451"/>
      <c r="D14" s="451" t="s">
        <v>485</v>
      </c>
      <c r="E14" s="451" t="s">
        <v>25</v>
      </c>
      <c r="F14" s="451" t="s">
        <v>486</v>
      </c>
      <c r="G14" s="451" t="s">
        <v>1892</v>
      </c>
      <c r="H14" s="451" t="s">
        <v>996</v>
      </c>
      <c r="I14" s="340" t="s">
        <v>25</v>
      </c>
      <c r="J14" s="340" t="s">
        <v>25</v>
      </c>
      <c r="K14" s="340" t="s">
        <v>25</v>
      </c>
      <c r="L14" s="451" t="s">
        <v>49</v>
      </c>
      <c r="M14" s="344" t="s">
        <v>1893</v>
      </c>
      <c r="N14" s="170" t="s">
        <v>2646</v>
      </c>
      <c r="O14" s="280" t="s">
        <v>2341</v>
      </c>
      <c r="P14" s="170" t="s">
        <v>25</v>
      </c>
      <c r="Q14" s="355" t="s">
        <v>25</v>
      </c>
      <c r="R14" s="355" t="s">
        <v>2647</v>
      </c>
    </row>
    <row r="15" spans="1:18" x14ac:dyDescent="0.25">
      <c r="A15" s="451"/>
      <c r="B15" s="451"/>
      <c r="C15" s="451"/>
      <c r="D15" s="451"/>
      <c r="E15" s="451"/>
      <c r="F15" s="451"/>
      <c r="G15" s="451"/>
      <c r="H15" s="451"/>
      <c r="I15" s="340" t="s">
        <v>25</v>
      </c>
      <c r="J15" s="340" t="s">
        <v>25</v>
      </c>
      <c r="K15" s="340" t="s">
        <v>25</v>
      </c>
      <c r="L15" s="451"/>
      <c r="M15" s="340" t="s">
        <v>25</v>
      </c>
      <c r="N15" s="340" t="s">
        <v>25</v>
      </c>
      <c r="O15" s="340" t="s">
        <v>25</v>
      </c>
      <c r="P15" s="340" t="s">
        <v>25</v>
      </c>
      <c r="Q15" s="340" t="s">
        <v>25</v>
      </c>
      <c r="R15" s="340" t="s">
        <v>25</v>
      </c>
    </row>
    <row r="16" spans="1:18" ht="89.25" customHeight="1" x14ac:dyDescent="0.25">
      <c r="A16" s="451" t="s">
        <v>1559</v>
      </c>
      <c r="B16" s="451" t="s">
        <v>478</v>
      </c>
      <c r="C16" s="451"/>
      <c r="D16" s="451"/>
      <c r="E16" s="451" t="s">
        <v>25</v>
      </c>
      <c r="F16" s="451" t="s">
        <v>25</v>
      </c>
      <c r="G16" s="451" t="s">
        <v>1894</v>
      </c>
      <c r="H16" s="451" t="s">
        <v>1895</v>
      </c>
      <c r="I16" s="340" t="s">
        <v>25</v>
      </c>
      <c r="J16" s="340" t="s">
        <v>25</v>
      </c>
      <c r="K16" s="340" t="s">
        <v>25</v>
      </c>
      <c r="L16" s="451" t="s">
        <v>49</v>
      </c>
      <c r="M16" s="340" t="s">
        <v>1896</v>
      </c>
      <c r="N16" s="355" t="s">
        <v>2648</v>
      </c>
      <c r="O16" s="280" t="s">
        <v>2340</v>
      </c>
      <c r="P16" s="355" t="s">
        <v>2649</v>
      </c>
      <c r="Q16" s="355" t="s">
        <v>2649</v>
      </c>
      <c r="R16" s="355"/>
    </row>
    <row r="17" spans="1:18" x14ac:dyDescent="0.25">
      <c r="A17" s="451"/>
      <c r="B17" s="451"/>
      <c r="C17" s="451"/>
      <c r="D17" s="451"/>
      <c r="E17" s="451"/>
      <c r="F17" s="451"/>
      <c r="G17" s="451"/>
      <c r="H17" s="451"/>
      <c r="I17" s="340" t="s">
        <v>25</v>
      </c>
      <c r="J17" s="340" t="s">
        <v>25</v>
      </c>
      <c r="K17" s="340" t="s">
        <v>25</v>
      </c>
      <c r="L17" s="451"/>
      <c r="M17" s="340" t="s">
        <v>25</v>
      </c>
      <c r="N17" s="340" t="s">
        <v>25</v>
      </c>
      <c r="O17" s="340" t="s">
        <v>25</v>
      </c>
      <c r="P17" s="340" t="s">
        <v>25</v>
      </c>
      <c r="Q17" s="340" t="s">
        <v>25</v>
      </c>
      <c r="R17" s="340" t="s">
        <v>25</v>
      </c>
    </row>
    <row r="18" spans="1:18" ht="118.5" customHeight="1" x14ac:dyDescent="0.25">
      <c r="A18" s="451" t="s">
        <v>1560</v>
      </c>
      <c r="B18" s="451" t="s">
        <v>487</v>
      </c>
      <c r="C18" s="451" t="s">
        <v>479</v>
      </c>
      <c r="D18" s="451" t="s">
        <v>488</v>
      </c>
      <c r="E18" s="451" t="s">
        <v>25</v>
      </c>
      <c r="F18" s="471" t="s">
        <v>1386</v>
      </c>
      <c r="G18" s="451" t="s">
        <v>1897</v>
      </c>
      <c r="H18" s="451" t="s">
        <v>1897</v>
      </c>
      <c r="I18" s="340" t="s">
        <v>25</v>
      </c>
      <c r="J18" s="340" t="s">
        <v>25</v>
      </c>
      <c r="K18" s="340" t="s">
        <v>25</v>
      </c>
      <c r="L18" s="451" t="s">
        <v>49</v>
      </c>
      <c r="M18" s="340" t="s">
        <v>1897</v>
      </c>
      <c r="N18" s="340" t="s">
        <v>1897</v>
      </c>
      <c r="O18" s="280" t="s">
        <v>2341</v>
      </c>
      <c r="P18" s="340" t="s">
        <v>25</v>
      </c>
      <c r="Q18" s="340" t="s">
        <v>25</v>
      </c>
      <c r="R18" s="355" t="s">
        <v>2659</v>
      </c>
    </row>
    <row r="19" spans="1:18" x14ac:dyDescent="0.25">
      <c r="A19" s="451"/>
      <c r="B19" s="451"/>
      <c r="C19" s="451"/>
      <c r="D19" s="451"/>
      <c r="E19" s="451"/>
      <c r="F19" s="471"/>
      <c r="G19" s="451"/>
      <c r="H19" s="451"/>
      <c r="I19" s="340" t="s">
        <v>25</v>
      </c>
      <c r="J19" s="340" t="s">
        <v>25</v>
      </c>
      <c r="K19" s="340" t="s">
        <v>25</v>
      </c>
      <c r="L19" s="451"/>
      <c r="M19" s="340" t="s">
        <v>25</v>
      </c>
      <c r="N19" s="340" t="s">
        <v>25</v>
      </c>
      <c r="O19" s="340" t="s">
        <v>25</v>
      </c>
      <c r="P19" s="340" t="s">
        <v>25</v>
      </c>
      <c r="Q19" s="340" t="s">
        <v>25</v>
      </c>
      <c r="R19" s="340" t="s">
        <v>25</v>
      </c>
    </row>
    <row r="20" spans="1:18" ht="80.25" customHeight="1" x14ac:dyDescent="0.25">
      <c r="A20" s="451" t="s">
        <v>1561</v>
      </c>
      <c r="B20" s="451" t="s">
        <v>487</v>
      </c>
      <c r="C20" s="451"/>
      <c r="D20" s="451" t="s">
        <v>489</v>
      </c>
      <c r="E20" s="451" t="s">
        <v>25</v>
      </c>
      <c r="F20" s="471">
        <v>40725</v>
      </c>
      <c r="G20" s="451" t="s">
        <v>490</v>
      </c>
      <c r="H20" s="451" t="s">
        <v>490</v>
      </c>
      <c r="I20" s="340" t="s">
        <v>25</v>
      </c>
      <c r="J20" s="340" t="s">
        <v>25</v>
      </c>
      <c r="K20" s="340" t="s">
        <v>25</v>
      </c>
      <c r="L20" s="451" t="s">
        <v>49</v>
      </c>
      <c r="M20" s="344" t="s">
        <v>1898</v>
      </c>
      <c r="N20" s="344" t="s">
        <v>1898</v>
      </c>
      <c r="O20" s="280" t="s">
        <v>2341</v>
      </c>
      <c r="P20" s="340" t="s">
        <v>25</v>
      </c>
      <c r="Q20" s="340" t="s">
        <v>25</v>
      </c>
      <c r="R20" s="355" t="s">
        <v>2659</v>
      </c>
    </row>
    <row r="21" spans="1:18" x14ac:dyDescent="0.25">
      <c r="A21" s="451"/>
      <c r="B21" s="451"/>
      <c r="C21" s="451"/>
      <c r="D21" s="451"/>
      <c r="E21" s="451"/>
      <c r="F21" s="471"/>
      <c r="G21" s="451"/>
      <c r="H21" s="451"/>
      <c r="I21" s="340" t="s">
        <v>25</v>
      </c>
      <c r="J21" s="340" t="s">
        <v>25</v>
      </c>
      <c r="K21" s="340" t="s">
        <v>25</v>
      </c>
      <c r="L21" s="451"/>
      <c r="M21" s="340" t="s">
        <v>25</v>
      </c>
      <c r="N21" s="340" t="s">
        <v>25</v>
      </c>
      <c r="O21" s="340" t="s">
        <v>25</v>
      </c>
      <c r="P21" s="340" t="s">
        <v>25</v>
      </c>
      <c r="Q21" s="340" t="s">
        <v>25</v>
      </c>
      <c r="R21" s="340" t="s">
        <v>25</v>
      </c>
    </row>
    <row r="22" spans="1:18" ht="259.5" customHeight="1" x14ac:dyDescent="0.25">
      <c r="A22" s="451" t="s">
        <v>1562</v>
      </c>
      <c r="B22" s="451" t="s">
        <v>487</v>
      </c>
      <c r="C22" s="451"/>
      <c r="D22" s="451" t="s">
        <v>488</v>
      </c>
      <c r="E22" s="451" t="s">
        <v>25</v>
      </c>
      <c r="F22" s="471">
        <v>40725</v>
      </c>
      <c r="G22" s="451" t="s">
        <v>998</v>
      </c>
      <c r="H22" s="451" t="s">
        <v>997</v>
      </c>
      <c r="I22" s="340" t="s">
        <v>25</v>
      </c>
      <c r="J22" s="340" t="s">
        <v>25</v>
      </c>
      <c r="K22" s="340" t="s">
        <v>25</v>
      </c>
      <c r="L22" s="451" t="s">
        <v>49</v>
      </c>
      <c r="M22" s="344" t="s">
        <v>997</v>
      </c>
      <c r="N22" s="170" t="s">
        <v>2650</v>
      </c>
      <c r="O22" s="280" t="s">
        <v>2340</v>
      </c>
      <c r="P22" s="170" t="s">
        <v>2650</v>
      </c>
      <c r="Q22" s="355" t="s">
        <v>2651</v>
      </c>
      <c r="R22" s="340" t="s">
        <v>2658</v>
      </c>
    </row>
    <row r="23" spans="1:18" ht="28.5" customHeight="1" x14ac:dyDescent="0.25">
      <c r="A23" s="451"/>
      <c r="B23" s="451"/>
      <c r="C23" s="451"/>
      <c r="D23" s="451"/>
      <c r="E23" s="451"/>
      <c r="F23" s="471"/>
      <c r="G23" s="451"/>
      <c r="H23" s="451"/>
      <c r="I23" s="340" t="s">
        <v>25</v>
      </c>
      <c r="J23" s="340" t="s">
        <v>25</v>
      </c>
      <c r="K23" s="340" t="s">
        <v>25</v>
      </c>
      <c r="L23" s="451"/>
      <c r="M23" s="340" t="s">
        <v>25</v>
      </c>
      <c r="N23" s="340" t="s">
        <v>25</v>
      </c>
      <c r="O23" s="340" t="s">
        <v>25</v>
      </c>
      <c r="P23" s="340" t="s">
        <v>25</v>
      </c>
      <c r="Q23" s="340" t="s">
        <v>25</v>
      </c>
      <c r="R23" s="340" t="s">
        <v>25</v>
      </c>
    </row>
    <row r="24" spans="1:18" ht="184.5" customHeight="1" x14ac:dyDescent="0.25">
      <c r="A24" s="451" t="s">
        <v>1899</v>
      </c>
      <c r="B24" s="451" t="s">
        <v>487</v>
      </c>
      <c r="C24" s="451" t="s">
        <v>479</v>
      </c>
      <c r="D24" s="451" t="s">
        <v>1900</v>
      </c>
      <c r="E24" s="451" t="s">
        <v>25</v>
      </c>
      <c r="F24" s="451" t="s">
        <v>1901</v>
      </c>
      <c r="G24" s="451" t="s">
        <v>1902</v>
      </c>
      <c r="H24" s="451" t="s">
        <v>1902</v>
      </c>
      <c r="I24" s="340" t="s">
        <v>25</v>
      </c>
      <c r="J24" s="340" t="s">
        <v>25</v>
      </c>
      <c r="K24" s="340" t="s">
        <v>25</v>
      </c>
      <c r="L24" s="451" t="s">
        <v>49</v>
      </c>
      <c r="M24" s="340" t="s">
        <v>1902</v>
      </c>
      <c r="N24" s="340" t="s">
        <v>1902</v>
      </c>
      <c r="O24" s="280" t="s">
        <v>2341</v>
      </c>
      <c r="P24" s="340" t="s">
        <v>25</v>
      </c>
      <c r="Q24" s="340" t="s">
        <v>25</v>
      </c>
      <c r="R24" s="355" t="s">
        <v>2657</v>
      </c>
    </row>
    <row r="25" spans="1:18" x14ac:dyDescent="0.25">
      <c r="A25" s="451"/>
      <c r="B25" s="451"/>
      <c r="C25" s="451"/>
      <c r="D25" s="451"/>
      <c r="E25" s="451"/>
      <c r="F25" s="451"/>
      <c r="G25" s="451"/>
      <c r="H25" s="451"/>
      <c r="I25" s="340" t="s">
        <v>25</v>
      </c>
      <c r="J25" s="340" t="s">
        <v>25</v>
      </c>
      <c r="K25" s="340" t="s">
        <v>25</v>
      </c>
      <c r="L25" s="451"/>
      <c r="M25" s="340" t="s">
        <v>25</v>
      </c>
      <c r="N25" s="340" t="s">
        <v>25</v>
      </c>
      <c r="O25" s="340" t="s">
        <v>25</v>
      </c>
      <c r="P25" s="340" t="s">
        <v>25</v>
      </c>
      <c r="Q25" s="340" t="s">
        <v>25</v>
      </c>
      <c r="R25" s="340" t="s">
        <v>25</v>
      </c>
    </row>
    <row r="26" spans="1:18" ht="124.5" customHeight="1" x14ac:dyDescent="0.25">
      <c r="A26" s="451" t="s">
        <v>1903</v>
      </c>
      <c r="B26" s="451" t="s">
        <v>487</v>
      </c>
      <c r="C26" s="451" t="s">
        <v>479</v>
      </c>
      <c r="D26" s="451" t="s">
        <v>690</v>
      </c>
      <c r="E26" s="451" t="s">
        <v>25</v>
      </c>
      <c r="F26" s="451" t="s">
        <v>25</v>
      </c>
      <c r="G26" s="451" t="s">
        <v>1904</v>
      </c>
      <c r="H26" s="451" t="s">
        <v>1904</v>
      </c>
      <c r="I26" s="340" t="s">
        <v>25</v>
      </c>
      <c r="J26" s="340" t="s">
        <v>25</v>
      </c>
      <c r="K26" s="340" t="s">
        <v>25</v>
      </c>
      <c r="L26" s="451" t="s">
        <v>49</v>
      </c>
      <c r="M26" s="342" t="s">
        <v>2655</v>
      </c>
      <c r="N26" s="355" t="s">
        <v>2652</v>
      </c>
      <c r="O26" s="280" t="s">
        <v>2341</v>
      </c>
      <c r="P26" s="340" t="s">
        <v>25</v>
      </c>
      <c r="Q26" s="340" t="s">
        <v>25</v>
      </c>
      <c r="R26" s="355" t="s">
        <v>2656</v>
      </c>
    </row>
    <row r="27" spans="1:18" x14ac:dyDescent="0.25">
      <c r="A27" s="451"/>
      <c r="B27" s="451"/>
      <c r="C27" s="451"/>
      <c r="D27" s="451"/>
      <c r="E27" s="451"/>
      <c r="F27" s="451"/>
      <c r="G27" s="451"/>
      <c r="H27" s="451"/>
      <c r="I27" s="340" t="s">
        <v>25</v>
      </c>
      <c r="J27" s="340" t="s">
        <v>25</v>
      </c>
      <c r="K27" s="340" t="s">
        <v>25</v>
      </c>
      <c r="L27" s="451"/>
      <c r="M27" s="340" t="s">
        <v>25</v>
      </c>
      <c r="N27" s="340" t="s">
        <v>25</v>
      </c>
      <c r="O27" s="340" t="s">
        <v>25</v>
      </c>
      <c r="P27" s="340" t="s">
        <v>25</v>
      </c>
      <c r="Q27" s="340" t="s">
        <v>25</v>
      </c>
      <c r="R27" s="340" t="s">
        <v>25</v>
      </c>
    </row>
    <row r="28" spans="1:18" ht="120" x14ac:dyDescent="0.25">
      <c r="A28" s="451" t="s">
        <v>1905</v>
      </c>
      <c r="B28" s="451" t="s">
        <v>487</v>
      </c>
      <c r="C28" s="451" t="s">
        <v>479</v>
      </c>
      <c r="D28" s="451" t="s">
        <v>690</v>
      </c>
      <c r="E28" s="451" t="s">
        <v>25</v>
      </c>
      <c r="F28" s="471">
        <v>40724</v>
      </c>
      <c r="G28" s="340" t="s">
        <v>2249</v>
      </c>
      <c r="H28" s="340" t="s">
        <v>2249</v>
      </c>
      <c r="I28" s="340" t="s">
        <v>25</v>
      </c>
      <c r="J28" s="340" t="s">
        <v>25</v>
      </c>
      <c r="K28" s="340" t="s">
        <v>25</v>
      </c>
      <c r="L28" s="451" t="s">
        <v>49</v>
      </c>
      <c r="M28" s="340" t="s">
        <v>2249</v>
      </c>
      <c r="N28" s="355" t="s">
        <v>2653</v>
      </c>
      <c r="O28" s="280" t="s">
        <v>2341</v>
      </c>
      <c r="P28" s="340" t="s">
        <v>25</v>
      </c>
      <c r="Q28" s="340" t="s">
        <v>25</v>
      </c>
      <c r="R28" s="355" t="s">
        <v>2654</v>
      </c>
    </row>
    <row r="29" spans="1:18" ht="24" x14ac:dyDescent="0.25">
      <c r="A29" s="451"/>
      <c r="B29" s="451"/>
      <c r="C29" s="451"/>
      <c r="D29" s="451"/>
      <c r="E29" s="451"/>
      <c r="F29" s="451"/>
      <c r="G29" s="354" t="s">
        <v>2250</v>
      </c>
      <c r="H29" s="354" t="s">
        <v>2250</v>
      </c>
      <c r="I29" s="340" t="s">
        <v>25</v>
      </c>
      <c r="J29" s="340" t="s">
        <v>25</v>
      </c>
      <c r="K29" s="340" t="s">
        <v>25</v>
      </c>
      <c r="L29" s="451"/>
      <c r="M29" s="340" t="s">
        <v>25</v>
      </c>
      <c r="N29" s="340" t="s">
        <v>25</v>
      </c>
      <c r="O29" s="340" t="s">
        <v>25</v>
      </c>
      <c r="P29" s="340" t="s">
        <v>25</v>
      </c>
      <c r="Q29" s="340" t="s">
        <v>25</v>
      </c>
      <c r="R29" s="340" t="s">
        <v>25</v>
      </c>
    </row>
  </sheetData>
  <mergeCells count="109">
    <mergeCell ref="F28:F29"/>
    <mergeCell ref="L28:L29"/>
    <mergeCell ref="A28:A29"/>
    <mergeCell ref="B28:B29"/>
    <mergeCell ref="C28:C29"/>
    <mergeCell ref="D28:D29"/>
    <mergeCell ref="E28:E29"/>
    <mergeCell ref="G24:G25"/>
    <mergeCell ref="H24:H25"/>
    <mergeCell ref="L24:L25"/>
    <mergeCell ref="A26:A27"/>
    <mergeCell ref="C26:C27"/>
    <mergeCell ref="D26:D27"/>
    <mergeCell ref="E26:E27"/>
    <mergeCell ref="F26:F27"/>
    <mergeCell ref="G26:G27"/>
    <mergeCell ref="H26:H27"/>
    <mergeCell ref="L26:L27"/>
    <mergeCell ref="A24:A25"/>
    <mergeCell ref="C24:C25"/>
    <mergeCell ref="D24:D25"/>
    <mergeCell ref="E24:E25"/>
    <mergeCell ref="A16:A17"/>
    <mergeCell ref="B16:B17"/>
    <mergeCell ref="C16:C17"/>
    <mergeCell ref="D16:D17"/>
    <mergeCell ref="L22:L23"/>
    <mergeCell ref="A22:A23"/>
    <mergeCell ref="D22:D23"/>
    <mergeCell ref="C18:C23"/>
    <mergeCell ref="A20:A21"/>
    <mergeCell ref="D20:D21"/>
    <mergeCell ref="B20:B21"/>
    <mergeCell ref="B22:B23"/>
    <mergeCell ref="E20:E21"/>
    <mergeCell ref="E22:E23"/>
    <mergeCell ref="F22:F23"/>
    <mergeCell ref="G22:G23"/>
    <mergeCell ref="H20:H21"/>
    <mergeCell ref="H22:H23"/>
    <mergeCell ref="A18:A19"/>
    <mergeCell ref="G18:G19"/>
    <mergeCell ref="B18:B19"/>
    <mergeCell ref="F20:F21"/>
    <mergeCell ref="G20:G21"/>
    <mergeCell ref="A12:A13"/>
    <mergeCell ref="B12:B13"/>
    <mergeCell ref="C12:C13"/>
    <mergeCell ref="D12:D13"/>
    <mergeCell ref="G14:G15"/>
    <mergeCell ref="E12:E13"/>
    <mergeCell ref="F12:F13"/>
    <mergeCell ref="G12:G13"/>
    <mergeCell ref="H12:H13"/>
    <mergeCell ref="E14:E15"/>
    <mergeCell ref="H14:H15"/>
    <mergeCell ref="A14:A15"/>
    <mergeCell ref="B14:B15"/>
    <mergeCell ref="C14:C15"/>
    <mergeCell ref="D14:D15"/>
    <mergeCell ref="F14:F15"/>
    <mergeCell ref="A8:A9"/>
    <mergeCell ref="B8:B9"/>
    <mergeCell ref="C8:C9"/>
    <mergeCell ref="D8:D9"/>
    <mergeCell ref="E10:E11"/>
    <mergeCell ref="E8:E9"/>
    <mergeCell ref="F8:F9"/>
    <mergeCell ref="G8:G9"/>
    <mergeCell ref="H8:H9"/>
    <mergeCell ref="F10:F11"/>
    <mergeCell ref="G10:G11"/>
    <mergeCell ref="H10:H11"/>
    <mergeCell ref="A10:A11"/>
    <mergeCell ref="B10:B11"/>
    <mergeCell ref="C10:C11"/>
    <mergeCell ref="D10:D11"/>
    <mergeCell ref="A1:F1"/>
    <mergeCell ref="A5:A7"/>
    <mergeCell ref="B5:B7"/>
    <mergeCell ref="C5:C7"/>
    <mergeCell ref="D5:D7"/>
    <mergeCell ref="E5:E7"/>
    <mergeCell ref="A3:C3"/>
    <mergeCell ref="F5:F7"/>
    <mergeCell ref="G5:G7"/>
    <mergeCell ref="M5:R5"/>
    <mergeCell ref="M6:R6"/>
    <mergeCell ref="L6:L7"/>
    <mergeCell ref="B26:B27"/>
    <mergeCell ref="B24:B25"/>
    <mergeCell ref="L8:L9"/>
    <mergeCell ref="H5:H7"/>
    <mergeCell ref="I5:L5"/>
    <mergeCell ref="L12:L13"/>
    <mergeCell ref="L10:L11"/>
    <mergeCell ref="E16:E17"/>
    <mergeCell ref="L14:L15"/>
    <mergeCell ref="F16:F17"/>
    <mergeCell ref="G16:G17"/>
    <mergeCell ref="D18:D19"/>
    <mergeCell ref="H16:H17"/>
    <mergeCell ref="L16:L17"/>
    <mergeCell ref="E18:E19"/>
    <mergeCell ref="F18:F19"/>
    <mergeCell ref="H18:H19"/>
    <mergeCell ref="L18:L19"/>
    <mergeCell ref="L20:L21"/>
    <mergeCell ref="F24:F25"/>
  </mergeCells>
  <conditionalFormatting sqref="O8 O10 O12 O14 O16 O18 O20 O22 O24 O26 O28">
    <cfRule type="containsText" dxfId="439" priority="6" operator="containsText" text="Not Applicable">
      <formula>NOT(ISERROR(SEARCH("Not Applicable",O8)))</formula>
    </cfRule>
    <cfRule type="containsText" dxfId="438" priority="7" operator="containsText" text="Target Exceeded">
      <formula>NOT(ISERROR(SEARCH("Target Exceeded",O8)))</formula>
    </cfRule>
    <cfRule type="containsText" dxfId="437" priority="8" operator="containsText" text="Target Partially Met">
      <formula>NOT(ISERROR(SEARCH("Target Partially Met",O8)))</formula>
    </cfRule>
    <cfRule type="containsText" dxfId="436" priority="9" operator="containsText" text="Target Met">
      <formula>NOT(ISERROR(SEARCH("Target Met",O8)))</formula>
    </cfRule>
    <cfRule type="containsText" dxfId="435" priority="10" operator="containsText" text="Nil Achieved">
      <formula>NOT(ISERROR(SEARCH("Nil Achieved",O8)))</formula>
    </cfRule>
  </conditionalFormatting>
  <conditionalFormatting sqref="O8 O10 O12 O14 O16 O18 O20 O22 O24 O26 O28">
    <cfRule type="containsText" dxfId="434" priority="1" operator="containsText" text="Not Applicable">
      <formula>NOT(ISERROR(SEARCH("Not Applicable",O8)))</formula>
    </cfRule>
    <cfRule type="containsText" dxfId="433" priority="2" operator="containsText" text="Target Exceeded">
      <formula>NOT(ISERROR(SEARCH("Target Exceeded",O8)))</formula>
    </cfRule>
    <cfRule type="containsText" dxfId="432" priority="3" operator="containsText" text="Target Partially Met">
      <formula>NOT(ISERROR(SEARCH("Target Partially Met",O8)))</formula>
    </cfRule>
    <cfRule type="containsText" dxfId="431" priority="4" operator="containsText" text="Target Met">
      <formula>NOT(ISERROR(SEARCH("Target Met",O8)))</formula>
    </cfRule>
    <cfRule type="containsText" dxfId="430" priority="5"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63" firstPageNumber="24" orientation="landscape" r:id="rId1"/>
  <headerFooter>
    <oddHeader>&amp;CSDBIP 2012/2013</oddHeader>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G40" sqref="G40"/>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429" t="s">
        <v>2399</v>
      </c>
      <c r="B1" s="430"/>
      <c r="C1" s="430"/>
      <c r="D1" s="430"/>
      <c r="E1" s="430"/>
      <c r="F1" s="430"/>
      <c r="G1" s="430"/>
      <c r="H1" s="430"/>
      <c r="I1" s="430"/>
      <c r="J1" s="430"/>
      <c r="K1" s="431"/>
      <c r="L1" s="1"/>
    </row>
    <row r="2" spans="1:12" ht="28.5" customHeight="1" x14ac:dyDescent="0.25">
      <c r="A2" s="432"/>
      <c r="B2" s="433"/>
      <c r="C2" s="433"/>
      <c r="D2" s="433"/>
      <c r="E2" s="433"/>
      <c r="F2" s="433"/>
      <c r="G2" s="433"/>
      <c r="H2" s="433"/>
      <c r="I2" s="433"/>
      <c r="J2" s="433"/>
      <c r="K2" s="434"/>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435" t="s">
        <v>2</v>
      </c>
      <c r="C32" s="435"/>
      <c r="D32" s="435"/>
      <c r="E32" s="435"/>
      <c r="F32" s="435"/>
      <c r="G32" s="435"/>
      <c r="H32" s="435"/>
      <c r="I32" s="435"/>
      <c r="J32" s="435"/>
      <c r="K32" s="4"/>
    </row>
    <row r="33" spans="1:11" x14ac:dyDescent="0.25">
      <c r="A33" s="3"/>
      <c r="B33" s="5"/>
      <c r="C33" s="5"/>
      <c r="D33" s="5"/>
      <c r="E33" s="5"/>
      <c r="F33" s="5"/>
      <c r="G33" s="5"/>
      <c r="H33" s="5"/>
      <c r="I33" s="5"/>
      <c r="J33" s="5"/>
      <c r="K33" s="4"/>
    </row>
    <row r="34" spans="1:11" ht="60.75" customHeight="1" x14ac:dyDescent="0.35">
      <c r="A34" s="3"/>
      <c r="B34" s="435" t="s">
        <v>2350</v>
      </c>
      <c r="C34" s="435"/>
      <c r="D34" s="435"/>
      <c r="E34" s="435"/>
      <c r="F34" s="435"/>
      <c r="G34" s="435"/>
      <c r="H34" s="435"/>
      <c r="I34" s="435"/>
      <c r="J34" s="435"/>
      <c r="K34" s="4"/>
    </row>
    <row r="35" spans="1:11" x14ac:dyDescent="0.25">
      <c r="A35" s="3"/>
      <c r="B35" s="5"/>
      <c r="C35" s="5"/>
      <c r="D35" s="5"/>
      <c r="E35" s="5"/>
      <c r="F35" s="5"/>
      <c r="G35" s="5"/>
      <c r="H35" s="5"/>
      <c r="I35" s="5"/>
      <c r="J35" s="5"/>
      <c r="K35" s="4"/>
    </row>
    <row r="36" spans="1:11" ht="23.25" customHeight="1" x14ac:dyDescent="0.35">
      <c r="A36" s="6"/>
      <c r="B36" s="436"/>
      <c r="C36" s="436"/>
      <c r="D36" s="436"/>
      <c r="E36" s="436"/>
      <c r="F36" s="436"/>
      <c r="G36" s="436"/>
      <c r="H36" s="436"/>
      <c r="I36" s="436"/>
      <c r="J36" s="436"/>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25" orientation="portrait" r:id="rId1"/>
  <headerFooter>
    <oddHeader>&amp;CSDBIP 2012/2013</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topLeftCell="E1" zoomScaleSheetLayoutView="100" workbookViewId="0">
      <selection activeCell="D9" sqref="D9:M9"/>
    </sheetView>
  </sheetViews>
  <sheetFormatPr defaultRowHeight="15.75" x14ac:dyDescent="0.25"/>
  <cols>
    <col min="1" max="1" width="30.42578125" style="93" bestFit="1" customWidth="1"/>
    <col min="2" max="2" width="12.28515625" style="93" bestFit="1" customWidth="1"/>
    <col min="3" max="3" width="12.7109375" style="93" bestFit="1" customWidth="1"/>
    <col min="4" max="4" width="12.28515625" style="93" bestFit="1" customWidth="1"/>
    <col min="5" max="5" width="12.7109375" style="93" bestFit="1" customWidth="1"/>
    <col min="6" max="6" width="14.42578125" style="93" bestFit="1" customWidth="1"/>
    <col min="7" max="7" width="14.140625" style="93" bestFit="1" customWidth="1"/>
    <col min="8" max="9" width="12.28515625" style="93" bestFit="1" customWidth="1"/>
    <col min="10" max="10" width="11.85546875" style="93" bestFit="1" customWidth="1"/>
    <col min="11" max="13" width="12.28515625" style="93" bestFit="1" customWidth="1"/>
    <col min="14" max="14" width="20.28515625" style="93" customWidth="1"/>
    <col min="15" max="16384" width="9.140625" style="93"/>
  </cols>
  <sheetData>
    <row r="1" spans="1:14" s="102" customFormat="1" x14ac:dyDescent="0.25">
      <c r="A1" s="414" t="s">
        <v>1782</v>
      </c>
      <c r="B1" s="414"/>
      <c r="C1" s="414"/>
      <c r="D1" s="414"/>
      <c r="E1" s="414"/>
      <c r="F1" s="414"/>
      <c r="G1" s="414"/>
      <c r="H1" s="414"/>
      <c r="I1" s="414"/>
      <c r="J1" s="414"/>
      <c r="K1" s="414"/>
      <c r="L1" s="414"/>
      <c r="M1" s="414"/>
      <c r="N1" s="414"/>
    </row>
    <row r="2" spans="1:14" s="102" customFormat="1" ht="15.75" customHeight="1" x14ac:dyDescent="0.25">
      <c r="A2" s="106" t="e">
        <f>desc</f>
        <v>#NAME?</v>
      </c>
      <c r="B2" s="411" t="s">
        <v>1443</v>
      </c>
      <c r="C2" s="412"/>
      <c r="D2" s="412"/>
      <c r="E2" s="412"/>
      <c r="F2" s="412"/>
      <c r="G2" s="412"/>
      <c r="H2" s="412"/>
      <c r="I2" s="412"/>
      <c r="J2" s="412"/>
      <c r="K2" s="412"/>
      <c r="L2" s="412"/>
      <c r="M2" s="412"/>
      <c r="N2" s="413"/>
    </row>
    <row r="3" spans="1:14" s="102" customFormat="1" x14ac:dyDescent="0.25">
      <c r="A3" s="105" t="s">
        <v>1444</v>
      </c>
      <c r="B3" s="104" t="s">
        <v>1445</v>
      </c>
      <c r="C3" s="104" t="s">
        <v>1446</v>
      </c>
      <c r="D3" s="104" t="s">
        <v>1447</v>
      </c>
      <c r="E3" s="104" t="s">
        <v>1448</v>
      </c>
      <c r="F3" s="104" t="s">
        <v>1449</v>
      </c>
      <c r="G3" s="104" t="s">
        <v>1450</v>
      </c>
      <c r="H3" s="104" t="s">
        <v>1451</v>
      </c>
      <c r="I3" s="104" t="s">
        <v>1452</v>
      </c>
      <c r="J3" s="104" t="s">
        <v>1453</v>
      </c>
      <c r="K3" s="104" t="s">
        <v>1454</v>
      </c>
      <c r="L3" s="104" t="s">
        <v>1455</v>
      </c>
      <c r="M3" s="104" t="s">
        <v>1456</v>
      </c>
      <c r="N3" s="104" t="e">
        <f>Head9</f>
        <v>#NAME?</v>
      </c>
    </row>
    <row r="4" spans="1:14" x14ac:dyDescent="0.25">
      <c r="A4" s="101" t="s">
        <v>3254</v>
      </c>
      <c r="B4" s="94"/>
      <c r="C4" s="94"/>
      <c r="D4" s="94"/>
      <c r="E4" s="94"/>
      <c r="F4" s="94"/>
      <c r="G4" s="94"/>
      <c r="H4" s="94"/>
      <c r="I4" s="94"/>
      <c r="J4" s="94"/>
      <c r="K4" s="94"/>
      <c r="L4" s="94"/>
      <c r="M4" s="94"/>
      <c r="N4" s="94"/>
    </row>
    <row r="5" spans="1:14" x14ac:dyDescent="0.25">
      <c r="A5" s="112" t="s">
        <v>3255</v>
      </c>
      <c r="B5" s="113">
        <f t="shared" ref="B5:M5" si="0">SUM(B6:B8)</f>
        <v>27392410.25</v>
      </c>
      <c r="C5" s="113">
        <f t="shared" si="0"/>
        <v>43827856.400000006</v>
      </c>
      <c r="D5" s="113">
        <f t="shared" si="0"/>
        <v>49306338.450000003</v>
      </c>
      <c r="E5" s="113">
        <f t="shared" si="0"/>
        <v>54784820.5</v>
      </c>
      <c r="F5" s="113">
        <f t="shared" si="0"/>
        <v>60263302.549999997</v>
      </c>
      <c r="G5" s="113">
        <f t="shared" si="0"/>
        <v>27392410.25</v>
      </c>
      <c r="H5" s="113">
        <f t="shared" si="0"/>
        <v>43827856.400000006</v>
      </c>
      <c r="I5" s="113">
        <f t="shared" si="0"/>
        <v>54784820.5</v>
      </c>
      <c r="J5" s="113">
        <f t="shared" si="0"/>
        <v>54784820.5</v>
      </c>
      <c r="K5" s="113">
        <f t="shared" si="0"/>
        <v>76698748.700000003</v>
      </c>
      <c r="L5" s="113">
        <f t="shared" si="0"/>
        <v>27392410.25</v>
      </c>
      <c r="M5" s="113">
        <f t="shared" si="0"/>
        <v>27392410.25</v>
      </c>
      <c r="N5" s="95">
        <f t="shared" ref="N5:N15" si="1">SUM(B5:M5)</f>
        <v>547848205</v>
      </c>
    </row>
    <row r="6" spans="1:14" x14ac:dyDescent="0.25">
      <c r="A6" s="109" t="s">
        <v>3256</v>
      </c>
      <c r="B6" s="97">
        <v>3554723.25</v>
      </c>
      <c r="C6" s="97">
        <v>5687557.2000000002</v>
      </c>
      <c r="D6" s="97">
        <v>6398501.8499999996</v>
      </c>
      <c r="E6" s="97">
        <v>7109446.5</v>
      </c>
      <c r="F6" s="97">
        <v>7820391.1500000004</v>
      </c>
      <c r="G6" s="97">
        <v>3554723.25</v>
      </c>
      <c r="H6" s="97">
        <v>5687557.2000000002</v>
      </c>
      <c r="I6" s="97">
        <v>7109446.5</v>
      </c>
      <c r="J6" s="97">
        <v>7109446.5</v>
      </c>
      <c r="K6" s="97">
        <v>9953225.1000000015</v>
      </c>
      <c r="L6" s="97">
        <v>3554723.25</v>
      </c>
      <c r="M6" s="94">
        <v>3554723.25</v>
      </c>
      <c r="N6" s="94">
        <f t="shared" si="1"/>
        <v>71094465</v>
      </c>
    </row>
    <row r="7" spans="1:14" x14ac:dyDescent="0.25">
      <c r="A7" s="109" t="s">
        <v>3257</v>
      </c>
      <c r="B7" s="114">
        <v>10328299.450000001</v>
      </c>
      <c r="C7" s="114">
        <v>16525279.120000001</v>
      </c>
      <c r="D7" s="114">
        <v>18590939.009999998</v>
      </c>
      <c r="E7" s="114">
        <v>20656598.900000002</v>
      </c>
      <c r="F7" s="114">
        <v>22722258.789999999</v>
      </c>
      <c r="G7" s="114">
        <v>10328299.450000001</v>
      </c>
      <c r="H7" s="114">
        <v>16525279.120000001</v>
      </c>
      <c r="I7" s="114">
        <v>20656598.900000002</v>
      </c>
      <c r="J7" s="114">
        <v>20656598.900000002</v>
      </c>
      <c r="K7" s="114">
        <v>28919238.460000001</v>
      </c>
      <c r="L7" s="114">
        <v>10328299.450000001</v>
      </c>
      <c r="M7" s="94">
        <v>10328299.449999988</v>
      </c>
      <c r="N7" s="94">
        <f t="shared" si="1"/>
        <v>206565989</v>
      </c>
    </row>
    <row r="8" spans="1:14" x14ac:dyDescent="0.25">
      <c r="A8" s="109" t="s">
        <v>3258</v>
      </c>
      <c r="B8" s="97">
        <v>13509387.550000001</v>
      </c>
      <c r="C8" s="97">
        <v>21615020.080000002</v>
      </c>
      <c r="D8" s="97">
        <v>24316897.59</v>
      </c>
      <c r="E8" s="97">
        <v>27018775.100000001</v>
      </c>
      <c r="F8" s="97">
        <v>29720652.609999999</v>
      </c>
      <c r="G8" s="97">
        <v>13509387.550000001</v>
      </c>
      <c r="H8" s="97">
        <v>21615020.080000002</v>
      </c>
      <c r="I8" s="97">
        <v>27018775.100000001</v>
      </c>
      <c r="J8" s="97">
        <v>27018775.100000001</v>
      </c>
      <c r="K8" s="97">
        <v>37826285.140000001</v>
      </c>
      <c r="L8" s="97">
        <v>13509387.550000001</v>
      </c>
      <c r="M8" s="94">
        <v>13509387.550000012</v>
      </c>
      <c r="N8" s="94">
        <f t="shared" si="1"/>
        <v>270187751</v>
      </c>
    </row>
    <row r="9" spans="1:14" x14ac:dyDescent="0.25">
      <c r="A9" s="112" t="s">
        <v>3259</v>
      </c>
      <c r="B9" s="113">
        <f t="shared" ref="B9:M9" si="2">SUM(B10:B14)</f>
        <v>18828913.149999999</v>
      </c>
      <c r="C9" s="113">
        <f t="shared" si="2"/>
        <v>30126261.039999999</v>
      </c>
      <c r="D9" s="113">
        <f t="shared" si="2"/>
        <v>33892043.670000002</v>
      </c>
      <c r="E9" s="113">
        <f t="shared" si="2"/>
        <v>37657826.299999997</v>
      </c>
      <c r="F9" s="113">
        <f t="shared" si="2"/>
        <v>41423608.93</v>
      </c>
      <c r="G9" s="113">
        <f t="shared" si="2"/>
        <v>18828913.149999999</v>
      </c>
      <c r="H9" s="113">
        <f t="shared" si="2"/>
        <v>30126261.039999999</v>
      </c>
      <c r="I9" s="113">
        <f t="shared" si="2"/>
        <v>37657826.299999997</v>
      </c>
      <c r="J9" s="113">
        <f t="shared" si="2"/>
        <v>37657826.299999997</v>
      </c>
      <c r="K9" s="113">
        <f t="shared" si="2"/>
        <v>52720956.820000008</v>
      </c>
      <c r="L9" s="113">
        <f t="shared" si="2"/>
        <v>18828913.149999999</v>
      </c>
      <c r="M9" s="113">
        <f t="shared" si="2"/>
        <v>18828913.149999976</v>
      </c>
      <c r="N9" s="95">
        <f t="shared" si="1"/>
        <v>376578262.99999994</v>
      </c>
    </row>
    <row r="10" spans="1:14" x14ac:dyDescent="0.25">
      <c r="A10" s="109" t="s">
        <v>3260</v>
      </c>
      <c r="B10" s="97">
        <v>1935958</v>
      </c>
      <c r="C10" s="97">
        <v>3097532.8000000003</v>
      </c>
      <c r="D10" s="97">
        <v>3484724.4</v>
      </c>
      <c r="E10" s="97">
        <v>3871916</v>
      </c>
      <c r="F10" s="97">
        <v>4259107.5999999996</v>
      </c>
      <c r="G10" s="97">
        <v>1935958</v>
      </c>
      <c r="H10" s="97">
        <v>3097532.8000000003</v>
      </c>
      <c r="I10" s="97">
        <v>3871916</v>
      </c>
      <c r="J10" s="97">
        <v>3871916</v>
      </c>
      <c r="K10" s="97">
        <v>5420682.4000000004</v>
      </c>
      <c r="L10" s="97">
        <v>1935958</v>
      </c>
      <c r="M10" s="94">
        <v>1935958</v>
      </c>
      <c r="N10" s="94">
        <f t="shared" si="1"/>
        <v>38719160</v>
      </c>
    </row>
    <row r="11" spans="1:14" x14ac:dyDescent="0.25">
      <c r="A11" s="109" t="s">
        <v>3261</v>
      </c>
      <c r="B11" s="97">
        <v>3851892</v>
      </c>
      <c r="C11" s="97">
        <v>6163027.2000000002</v>
      </c>
      <c r="D11" s="97">
        <v>6933405.5999999996</v>
      </c>
      <c r="E11" s="97">
        <v>7703784</v>
      </c>
      <c r="F11" s="97">
        <v>8474162.4000000004</v>
      </c>
      <c r="G11" s="97">
        <v>3851892</v>
      </c>
      <c r="H11" s="97">
        <v>6163027.2000000002</v>
      </c>
      <c r="I11" s="97">
        <v>7703784</v>
      </c>
      <c r="J11" s="97">
        <v>7703784</v>
      </c>
      <c r="K11" s="97">
        <v>10785297.600000001</v>
      </c>
      <c r="L11" s="97">
        <v>3851892</v>
      </c>
      <c r="M11" s="94">
        <v>3851892</v>
      </c>
      <c r="N11" s="94">
        <f t="shared" si="1"/>
        <v>77037840</v>
      </c>
    </row>
    <row r="12" spans="1:14" x14ac:dyDescent="0.25">
      <c r="A12" s="109" t="s">
        <v>3262</v>
      </c>
      <c r="B12" s="97">
        <v>8883453.1500000004</v>
      </c>
      <c r="C12" s="97">
        <v>14213525.040000001</v>
      </c>
      <c r="D12" s="97">
        <v>15990215.67</v>
      </c>
      <c r="E12" s="97">
        <v>17766906.300000001</v>
      </c>
      <c r="F12" s="97">
        <v>19543596.93</v>
      </c>
      <c r="G12" s="97">
        <v>8883453.1500000004</v>
      </c>
      <c r="H12" s="97">
        <v>14213525.040000001</v>
      </c>
      <c r="I12" s="97">
        <v>17766906.300000001</v>
      </c>
      <c r="J12" s="97">
        <v>17766906.300000001</v>
      </c>
      <c r="K12" s="97">
        <v>24873668.820000004</v>
      </c>
      <c r="L12" s="97">
        <v>8883453.1500000004</v>
      </c>
      <c r="M12" s="94">
        <v>8883453.1499999762</v>
      </c>
      <c r="N12" s="94">
        <f t="shared" si="1"/>
        <v>177669063</v>
      </c>
    </row>
    <row r="13" spans="1:14" x14ac:dyDescent="0.25">
      <c r="A13" s="109" t="s">
        <v>3263</v>
      </c>
      <c r="B13" s="97">
        <v>1827714</v>
      </c>
      <c r="C13" s="97">
        <v>2924342.4</v>
      </c>
      <c r="D13" s="97">
        <v>3289885.1999999997</v>
      </c>
      <c r="E13" s="97">
        <v>3655428</v>
      </c>
      <c r="F13" s="97">
        <v>4020970.8</v>
      </c>
      <c r="G13" s="97">
        <v>1827714</v>
      </c>
      <c r="H13" s="97">
        <v>2924342.4</v>
      </c>
      <c r="I13" s="97">
        <v>3655428</v>
      </c>
      <c r="J13" s="97">
        <v>3655428</v>
      </c>
      <c r="K13" s="97">
        <v>5117599.2</v>
      </c>
      <c r="L13" s="97">
        <v>1827714</v>
      </c>
      <c r="M13" s="94">
        <v>1827714</v>
      </c>
      <c r="N13" s="94">
        <f t="shared" si="1"/>
        <v>36554280</v>
      </c>
    </row>
    <row r="14" spans="1:14" x14ac:dyDescent="0.25">
      <c r="A14" s="109" t="s">
        <v>3264</v>
      </c>
      <c r="B14" s="97">
        <v>2329896</v>
      </c>
      <c r="C14" s="97">
        <v>3727833.6</v>
      </c>
      <c r="D14" s="97">
        <v>4193812.8</v>
      </c>
      <c r="E14" s="97">
        <v>4659792</v>
      </c>
      <c r="F14" s="97">
        <v>5125771.2</v>
      </c>
      <c r="G14" s="97">
        <v>2329896</v>
      </c>
      <c r="H14" s="97">
        <v>3727833.6</v>
      </c>
      <c r="I14" s="97">
        <v>4659792</v>
      </c>
      <c r="J14" s="97">
        <v>4659792</v>
      </c>
      <c r="K14" s="97">
        <v>6523708.8000000007</v>
      </c>
      <c r="L14" s="97">
        <v>2329896</v>
      </c>
      <c r="M14" s="94">
        <v>2329896</v>
      </c>
      <c r="N14" s="94">
        <f t="shared" si="1"/>
        <v>46597920</v>
      </c>
    </row>
    <row r="15" spans="1:14" ht="31.5" x14ac:dyDescent="0.25">
      <c r="A15" s="112" t="s">
        <v>3265</v>
      </c>
      <c r="B15" s="113">
        <f t="shared" ref="B15:M15" si="3">SUM(B16:B18)</f>
        <v>8072605.7924999995</v>
      </c>
      <c r="C15" s="113">
        <f t="shared" si="3"/>
        <v>12916169.267999999</v>
      </c>
      <c r="D15" s="113">
        <f t="shared" si="3"/>
        <v>14530690.4265</v>
      </c>
      <c r="E15" s="113">
        <f t="shared" si="3"/>
        <v>16145211.584999999</v>
      </c>
      <c r="F15" s="113">
        <f t="shared" si="3"/>
        <v>17759732.743500002</v>
      </c>
      <c r="G15" s="113">
        <f t="shared" si="3"/>
        <v>8072605.7924999995</v>
      </c>
      <c r="H15" s="113">
        <f t="shared" si="3"/>
        <v>12916169.267999999</v>
      </c>
      <c r="I15" s="113">
        <f t="shared" si="3"/>
        <v>16145211.584999999</v>
      </c>
      <c r="J15" s="113">
        <f t="shared" si="3"/>
        <v>16145211.584999999</v>
      </c>
      <c r="K15" s="113">
        <f t="shared" si="3"/>
        <v>22603296.219000001</v>
      </c>
      <c r="L15" s="113">
        <f t="shared" si="3"/>
        <v>8072605.7924999995</v>
      </c>
      <c r="M15" s="113">
        <f t="shared" si="3"/>
        <v>8072605.7925000042</v>
      </c>
      <c r="N15" s="95">
        <f t="shared" si="1"/>
        <v>161452115.85000002</v>
      </c>
    </row>
    <row r="16" spans="1:14" x14ac:dyDescent="0.25">
      <c r="A16" s="109" t="s">
        <v>3266</v>
      </c>
      <c r="B16" s="97">
        <v>3283402.5</v>
      </c>
      <c r="C16" s="97">
        <v>5253444</v>
      </c>
      <c r="D16" s="97">
        <v>5910124.5</v>
      </c>
      <c r="E16" s="97">
        <v>6566805</v>
      </c>
      <c r="F16" s="97">
        <v>7223485.5</v>
      </c>
      <c r="G16" s="97">
        <v>3283402.5</v>
      </c>
      <c r="H16" s="97">
        <v>5253444</v>
      </c>
      <c r="I16" s="97">
        <v>6566805</v>
      </c>
      <c r="J16" s="97">
        <v>6566805</v>
      </c>
      <c r="K16" s="97">
        <v>9193527</v>
      </c>
      <c r="L16" s="97">
        <v>3283402.5</v>
      </c>
      <c r="M16" s="94">
        <v>3283402.5</v>
      </c>
      <c r="N16" s="94">
        <v>65668050</v>
      </c>
    </row>
    <row r="17" spans="1:14" x14ac:dyDescent="0.25">
      <c r="A17" s="109" t="s">
        <v>3267</v>
      </c>
      <c r="B17" s="97">
        <v>4789203.2924999995</v>
      </c>
      <c r="C17" s="97">
        <v>7662725.2679999992</v>
      </c>
      <c r="D17" s="97">
        <v>8620565.9265000001</v>
      </c>
      <c r="E17" s="97">
        <v>9578406.584999999</v>
      </c>
      <c r="F17" s="97">
        <v>10536247.2435</v>
      </c>
      <c r="G17" s="97">
        <v>4789203.2924999995</v>
      </c>
      <c r="H17" s="97">
        <v>7662725.2679999992</v>
      </c>
      <c r="I17" s="97">
        <v>9578406.584999999</v>
      </c>
      <c r="J17" s="97">
        <v>9578406.584999999</v>
      </c>
      <c r="K17" s="97">
        <v>13409769.219000001</v>
      </c>
      <c r="L17" s="97">
        <v>4789203.2924999995</v>
      </c>
      <c r="M17" s="94">
        <v>4789203.2925000042</v>
      </c>
      <c r="N17" s="94">
        <v>95784065.849999994</v>
      </c>
    </row>
    <row r="18" spans="1:14" x14ac:dyDescent="0.25">
      <c r="A18" s="109" t="s">
        <v>3268</v>
      </c>
      <c r="B18" s="97">
        <v>0</v>
      </c>
      <c r="C18" s="97">
        <v>0</v>
      </c>
      <c r="D18" s="97">
        <v>0</v>
      </c>
      <c r="E18" s="97">
        <v>0</v>
      </c>
      <c r="F18" s="97">
        <v>0</v>
      </c>
      <c r="G18" s="97">
        <v>0</v>
      </c>
      <c r="H18" s="97">
        <v>0</v>
      </c>
      <c r="I18" s="97">
        <v>0</v>
      </c>
      <c r="J18" s="97">
        <v>0</v>
      </c>
      <c r="K18" s="97">
        <v>0</v>
      </c>
      <c r="L18" s="97">
        <v>0</v>
      </c>
      <c r="M18" s="94">
        <v>0</v>
      </c>
      <c r="N18" s="94">
        <v>0</v>
      </c>
    </row>
    <row r="19" spans="1:14" x14ac:dyDescent="0.25">
      <c r="A19" s="112" t="s">
        <v>3269</v>
      </c>
      <c r="B19" s="113">
        <f t="shared" ref="B19:M19" si="4">SUM(B20:B23)</f>
        <v>92783261.100000009</v>
      </c>
      <c r="C19" s="113">
        <f t="shared" si="4"/>
        <v>148453217.75999999</v>
      </c>
      <c r="D19" s="113">
        <f t="shared" si="4"/>
        <v>167009869.98000002</v>
      </c>
      <c r="E19" s="113">
        <f t="shared" si="4"/>
        <v>185566522.20000002</v>
      </c>
      <c r="F19" s="113">
        <f t="shared" si="4"/>
        <v>204123174.41999999</v>
      </c>
      <c r="G19" s="113">
        <f t="shared" si="4"/>
        <v>92783261.100000009</v>
      </c>
      <c r="H19" s="113">
        <f t="shared" si="4"/>
        <v>148453217.75999999</v>
      </c>
      <c r="I19" s="113">
        <f t="shared" si="4"/>
        <v>185566522.20000002</v>
      </c>
      <c r="J19" s="113">
        <f t="shared" si="4"/>
        <v>185566522.20000002</v>
      </c>
      <c r="K19" s="113">
        <f t="shared" si="4"/>
        <v>259793131.08000004</v>
      </c>
      <c r="L19" s="113">
        <f t="shared" si="4"/>
        <v>92783261.100000009</v>
      </c>
      <c r="M19" s="113">
        <f t="shared" si="4"/>
        <v>92783261.099999785</v>
      </c>
      <c r="N19" s="95">
        <f>SUM(B19:M19)</f>
        <v>1855665222</v>
      </c>
    </row>
    <row r="20" spans="1:14" x14ac:dyDescent="0.25">
      <c r="A20" s="109" t="s">
        <v>3270</v>
      </c>
      <c r="B20" s="97">
        <v>60779507.200000003</v>
      </c>
      <c r="C20" s="97">
        <v>97247211.519999996</v>
      </c>
      <c r="D20" s="97">
        <v>109403112.95999999</v>
      </c>
      <c r="E20" s="97">
        <v>121559014.40000001</v>
      </c>
      <c r="F20" s="97">
        <v>133714915.84</v>
      </c>
      <c r="G20" s="97">
        <v>60779507.200000003</v>
      </c>
      <c r="H20" s="97">
        <v>97247211.519999996</v>
      </c>
      <c r="I20" s="97">
        <v>121559014.40000001</v>
      </c>
      <c r="J20" s="97">
        <v>121559014.40000001</v>
      </c>
      <c r="K20" s="97">
        <v>170182620.16000003</v>
      </c>
      <c r="L20" s="97">
        <v>60779507.200000003</v>
      </c>
      <c r="M20" s="94">
        <v>60779507.199999809</v>
      </c>
      <c r="N20" s="94">
        <v>1215590144</v>
      </c>
    </row>
    <row r="21" spans="1:14" x14ac:dyDescent="0.25">
      <c r="A21" s="109" t="s">
        <v>631</v>
      </c>
      <c r="B21" s="97">
        <v>23803408.600000001</v>
      </c>
      <c r="C21" s="97">
        <v>38085453.759999998</v>
      </c>
      <c r="D21" s="97">
        <v>42846135.479999997</v>
      </c>
      <c r="E21" s="97">
        <v>47606817.200000003</v>
      </c>
      <c r="F21" s="97">
        <v>52367498.920000002</v>
      </c>
      <c r="G21" s="97">
        <v>23803408.600000001</v>
      </c>
      <c r="H21" s="97">
        <v>38085453.759999998</v>
      </c>
      <c r="I21" s="97">
        <v>47606817.200000003</v>
      </c>
      <c r="J21" s="97">
        <v>47606817.200000003</v>
      </c>
      <c r="K21" s="97">
        <v>66649544.080000006</v>
      </c>
      <c r="L21" s="97">
        <v>23803408.600000001</v>
      </c>
      <c r="M21" s="94">
        <v>23803408.599999964</v>
      </c>
      <c r="N21" s="94">
        <v>476068172</v>
      </c>
    </row>
    <row r="22" spans="1:14" x14ac:dyDescent="0.25">
      <c r="A22" s="109" t="s">
        <v>3271</v>
      </c>
      <c r="B22" s="97">
        <v>4750926</v>
      </c>
      <c r="C22" s="97">
        <v>7601481.6000000006</v>
      </c>
      <c r="D22" s="97">
        <v>8551666.7999999989</v>
      </c>
      <c r="E22" s="97">
        <v>9501852</v>
      </c>
      <c r="F22" s="97">
        <v>10452037.199999999</v>
      </c>
      <c r="G22" s="97">
        <v>4750926</v>
      </c>
      <c r="H22" s="97">
        <v>7601481.6000000006</v>
      </c>
      <c r="I22" s="97">
        <v>9501852</v>
      </c>
      <c r="J22" s="97">
        <v>9501852</v>
      </c>
      <c r="K22" s="97">
        <v>13302592.800000001</v>
      </c>
      <c r="L22" s="97">
        <v>4750926</v>
      </c>
      <c r="M22" s="94">
        <v>4750926.0000000149</v>
      </c>
      <c r="N22" s="94">
        <v>95018520</v>
      </c>
    </row>
    <row r="23" spans="1:14" x14ac:dyDescent="0.25">
      <c r="A23" s="109" t="s">
        <v>3272</v>
      </c>
      <c r="B23" s="97">
        <v>3449419.3000000003</v>
      </c>
      <c r="C23" s="97">
        <v>5519070.8799999999</v>
      </c>
      <c r="D23" s="97">
        <v>6208954.7400000002</v>
      </c>
      <c r="E23" s="97">
        <v>6898838.6000000006</v>
      </c>
      <c r="F23" s="97">
        <v>7588722.46</v>
      </c>
      <c r="G23" s="97">
        <v>3449419.3000000003</v>
      </c>
      <c r="H23" s="97">
        <v>5519070.8799999999</v>
      </c>
      <c r="I23" s="97">
        <v>6898838.6000000006</v>
      </c>
      <c r="J23" s="97">
        <v>6898838.6000000006</v>
      </c>
      <c r="K23" s="97">
        <v>9658374.040000001</v>
      </c>
      <c r="L23" s="97">
        <v>3449419.3000000003</v>
      </c>
      <c r="M23" s="94">
        <v>3449419.299999997</v>
      </c>
      <c r="N23" s="94">
        <v>68988386</v>
      </c>
    </row>
    <row r="24" spans="1:14" x14ac:dyDescent="0.25">
      <c r="A24" s="112" t="s">
        <v>3273</v>
      </c>
      <c r="B24" s="97">
        <v>2055124</v>
      </c>
      <c r="C24" s="111">
        <v>3288198.4</v>
      </c>
      <c r="D24" s="111">
        <v>3699223.1999999997</v>
      </c>
      <c r="E24" s="111">
        <v>4110248</v>
      </c>
      <c r="F24" s="111">
        <v>4521272.8</v>
      </c>
      <c r="G24" s="111">
        <v>2055124</v>
      </c>
      <c r="H24" s="111">
        <v>3288198.4</v>
      </c>
      <c r="I24" s="111">
        <v>4110248</v>
      </c>
      <c r="J24" s="111">
        <v>4110248</v>
      </c>
      <c r="K24" s="111">
        <v>5754347.2000000002</v>
      </c>
      <c r="L24" s="111">
        <v>2055124</v>
      </c>
      <c r="M24" s="95">
        <v>2055124</v>
      </c>
      <c r="N24" s="95">
        <v>41102480</v>
      </c>
    </row>
    <row r="25" spans="1:14" x14ac:dyDescent="0.25">
      <c r="A25" s="96" t="s">
        <v>3274</v>
      </c>
      <c r="B25" s="95">
        <f t="shared" ref="B25:N25" si="5">B5+B9+B15+B19+B24</f>
        <v>149132314.29250002</v>
      </c>
      <c r="C25" s="95">
        <f t="shared" si="5"/>
        <v>238611702.868</v>
      </c>
      <c r="D25" s="95">
        <f t="shared" si="5"/>
        <v>268438165.72650003</v>
      </c>
      <c r="E25" s="95">
        <f t="shared" si="5"/>
        <v>298264628.58500004</v>
      </c>
      <c r="F25" s="95">
        <f t="shared" si="5"/>
        <v>328091091.44349998</v>
      </c>
      <c r="G25" s="95">
        <f t="shared" si="5"/>
        <v>149132314.29250002</v>
      </c>
      <c r="H25" s="95">
        <f t="shared" si="5"/>
        <v>238611702.868</v>
      </c>
      <c r="I25" s="95">
        <f t="shared" si="5"/>
        <v>298264628.58500004</v>
      </c>
      <c r="J25" s="95">
        <f t="shared" si="5"/>
        <v>298264628.58500004</v>
      </c>
      <c r="K25" s="95">
        <f t="shared" si="5"/>
        <v>417570480.01900005</v>
      </c>
      <c r="L25" s="95">
        <f t="shared" si="5"/>
        <v>149132314.29250002</v>
      </c>
      <c r="M25" s="95">
        <f t="shared" si="5"/>
        <v>149132314.29249978</v>
      </c>
      <c r="N25" s="95">
        <f t="shared" si="5"/>
        <v>2982646285.8499999</v>
      </c>
    </row>
  </sheetData>
  <mergeCells count="2">
    <mergeCell ref="A1:N1"/>
    <mergeCell ref="B2:N2"/>
  </mergeCells>
  <pageMargins left="0.70866141732283472" right="0.70866141732283472" top="0.74803149606299213" bottom="0.74803149606299213" header="0.31496062992125984" footer="0.31496062992125984"/>
  <pageSetup scale="60" orientation="landscape" horizontalDpi="4294967293" r:id="rId1"/>
  <headerFooter>
    <oddFooter>Page &amp;P of &amp;N</oddFooter>
  </headerFooter>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view="pageBreakPreview" topLeftCell="D1" zoomScaleSheetLayoutView="100" workbookViewId="0">
      <selection activeCell="G15" sqref="G15"/>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2433</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8"/>
    </row>
    <row r="11" spans="1:16" s="210" customFormat="1" ht="18" x14ac:dyDescent="0.25"/>
    <row r="12" spans="1:16" s="210" customFormat="1" ht="18" x14ac:dyDescent="0.25">
      <c r="D12" s="208">
        <v>1</v>
      </c>
      <c r="E12" s="209" t="s">
        <v>2434</v>
      </c>
    </row>
    <row r="13" spans="1:16" s="210" customFormat="1" ht="18" x14ac:dyDescent="0.25"/>
    <row r="14" spans="1:16" s="210" customFormat="1" ht="18" x14ac:dyDescent="0.25">
      <c r="D14" s="211">
        <v>1.1000000000000001</v>
      </c>
      <c r="E14" s="209" t="s">
        <v>2361</v>
      </c>
      <c r="F14" s="210">
        <v>76</v>
      </c>
    </row>
    <row r="15" spans="1:16" s="210" customFormat="1" ht="18.75" x14ac:dyDescent="0.3">
      <c r="D15" s="210" t="s">
        <v>2362</v>
      </c>
      <c r="E15" s="212" t="s">
        <v>2363</v>
      </c>
      <c r="F15" s="210">
        <v>74</v>
      </c>
    </row>
    <row r="16" spans="1:16" s="210" customFormat="1" ht="18" x14ac:dyDescent="0.25">
      <c r="D16" s="210" t="s">
        <v>2364</v>
      </c>
      <c r="E16" s="209" t="s">
        <v>2365</v>
      </c>
      <c r="F16" s="210">
        <v>2</v>
      </c>
    </row>
    <row r="17" spans="4:13" s="210" customFormat="1" ht="18" x14ac:dyDescent="0.25">
      <c r="M17" s="234"/>
    </row>
    <row r="18" spans="4:13" s="210" customFormat="1" ht="18" x14ac:dyDescent="0.25">
      <c r="D18" s="211">
        <v>1.2</v>
      </c>
      <c r="E18" s="210" t="s">
        <v>2384</v>
      </c>
    </row>
    <row r="39" spans="4:7" ht="18.75" hidden="1" x14ac:dyDescent="0.3">
      <c r="D39" s="215"/>
      <c r="E39" s="216"/>
      <c r="F39" s="217"/>
      <c r="G39" s="217"/>
    </row>
    <row r="40" spans="4:7" ht="18.75" hidden="1" x14ac:dyDescent="0.3">
      <c r="D40" s="217"/>
      <c r="E40" s="217"/>
      <c r="F40" s="217"/>
      <c r="G40" s="217"/>
    </row>
    <row r="41" spans="4:7" ht="18.75" hidden="1" x14ac:dyDescent="0.3">
      <c r="D41" s="217"/>
      <c r="E41" s="217"/>
      <c r="F41" s="217"/>
      <c r="G41" s="217"/>
    </row>
    <row r="42" spans="4:7" hidden="1" x14ac:dyDescent="0.3">
      <c r="D42" s="218"/>
      <c r="E42" s="219"/>
      <c r="F42" s="219"/>
      <c r="G42" s="219"/>
    </row>
    <row r="43" spans="4:7" hidden="1" x14ac:dyDescent="0.3"/>
    <row r="44" spans="4:7" hidden="1" x14ac:dyDescent="0.3"/>
    <row r="45" spans="4:7" ht="18.75" x14ac:dyDescent="0.3">
      <c r="D45" s="211">
        <v>2.1</v>
      </c>
      <c r="E45" s="210" t="s">
        <v>2402</v>
      </c>
      <c r="F45" s="210"/>
    </row>
    <row r="69" spans="4:7" ht="18.75" x14ac:dyDescent="0.3">
      <c r="D69" s="215"/>
      <c r="E69" s="216"/>
      <c r="F69" s="217"/>
      <c r="G69" s="217"/>
    </row>
    <row r="70" spans="4:7" ht="18.75" x14ac:dyDescent="0.3">
      <c r="D70" s="217"/>
      <c r="E70" s="217"/>
      <c r="F70" s="217"/>
      <c r="G70" s="217"/>
    </row>
    <row r="71" spans="4:7" ht="18.75" x14ac:dyDescent="0.3">
      <c r="D71" s="217"/>
      <c r="E71" s="217"/>
      <c r="F71" s="217"/>
      <c r="G71" s="217"/>
    </row>
    <row r="72" spans="4:7" x14ac:dyDescent="0.3">
      <c r="D72" s="218"/>
      <c r="E72" s="219"/>
      <c r="F72" s="219"/>
      <c r="G72"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78" fitToHeight="25" orientation="portrait" r:id="rId1"/>
  <headerFooter>
    <oddFooter>Page &amp;P of &amp;N</oddFooter>
  </headerFooter>
  <rowBreaks count="1" manualBreakCount="1">
    <brk id="43"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view="pageBreakPreview" topLeftCell="D20" zoomScaleSheetLayoutView="100" workbookViewId="0">
      <selection activeCell="F8" sqref="F8"/>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2400</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2400</v>
      </c>
    </row>
    <row r="13" spans="1:16" s="210" customFormat="1" ht="18" x14ac:dyDescent="0.25"/>
    <row r="14" spans="1:16" s="210" customFormat="1" ht="18" x14ac:dyDescent="0.25">
      <c r="D14" s="211">
        <v>1.1000000000000001</v>
      </c>
      <c r="E14" s="209" t="s">
        <v>2361</v>
      </c>
      <c r="F14" s="210">
        <v>12</v>
      </c>
    </row>
    <row r="15" spans="1:16" s="210" customFormat="1" ht="18.75" x14ac:dyDescent="0.3">
      <c r="D15" s="210" t="s">
        <v>2362</v>
      </c>
      <c r="E15" s="212" t="s">
        <v>2363</v>
      </c>
      <c r="F15" s="210">
        <v>12</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39" spans="4:7" hidden="1" x14ac:dyDescent="0.3"/>
    <row r="40" spans="4:7" hidden="1" x14ac:dyDescent="0.3"/>
    <row r="41" spans="4:7" hidden="1" x14ac:dyDescent="0.3"/>
    <row r="42" spans="4:7" ht="18.75" hidden="1" x14ac:dyDescent="0.3">
      <c r="D42" s="215"/>
      <c r="E42" s="216"/>
      <c r="F42" s="217"/>
      <c r="G42" s="217"/>
    </row>
    <row r="43" spans="4:7" ht="18.75" hidden="1" x14ac:dyDescent="0.3">
      <c r="D43" s="217"/>
      <c r="E43" s="217"/>
      <c r="F43" s="217"/>
      <c r="G43" s="217"/>
    </row>
    <row r="44" spans="4:7" ht="18.75" hidden="1" x14ac:dyDescent="0.3">
      <c r="D44" s="217"/>
      <c r="E44" s="217"/>
      <c r="F44" s="217"/>
      <c r="G44" s="217"/>
    </row>
    <row r="45" spans="4:7" hidden="1" x14ac:dyDescent="0.3">
      <c r="D45" s="218"/>
      <c r="E45" s="219"/>
      <c r="F45" s="219"/>
      <c r="G45" s="219"/>
    </row>
    <row r="46" spans="4:7" hidden="1" x14ac:dyDescent="0.3"/>
    <row r="47" spans="4:7" hidden="1" x14ac:dyDescent="0.3"/>
    <row r="51" spans="4:7" ht="18.75" x14ac:dyDescent="0.3">
      <c r="D51" s="215"/>
      <c r="E51" s="216"/>
      <c r="F51" s="217"/>
      <c r="G51" s="217"/>
    </row>
    <row r="52" spans="4:7" ht="18.75" x14ac:dyDescent="0.3">
      <c r="D52" s="217"/>
      <c r="E52" s="217"/>
      <c r="F52" s="217"/>
      <c r="G52" s="217"/>
    </row>
    <row r="53" spans="4:7" ht="18.75" x14ac:dyDescent="0.3">
      <c r="D53" s="217"/>
      <c r="E53" s="217"/>
      <c r="F53" s="217"/>
      <c r="G53" s="217"/>
    </row>
    <row r="54" spans="4:7" x14ac:dyDescent="0.3">
      <c r="D54" s="218"/>
      <c r="E54" s="219"/>
      <c r="F54" s="230"/>
      <c r="G54"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88" fitToHeight="25" orientation="portrait" r:id="rId1"/>
  <headerFooter>
    <oddFooter>Page &amp;P of &amp;N</oddFooter>
  </headerFooter>
  <rowBreaks count="1" manualBreakCount="1">
    <brk id="46"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4"/>
  <sheetViews>
    <sheetView view="pageBreakPreview" topLeftCell="G25" zoomScaleSheetLayoutView="100" workbookViewId="0">
      <selection activeCell="Q26" sqref="Q26"/>
    </sheetView>
  </sheetViews>
  <sheetFormatPr defaultRowHeight="15" x14ac:dyDescent="0.25"/>
  <cols>
    <col min="1" max="1" width="8.7109375" customWidth="1"/>
    <col min="2" max="2" width="27.5703125" customWidth="1"/>
    <col min="3" max="3" width="11.140625" customWidth="1"/>
    <col min="4" max="4" width="13.5703125" bestFit="1" customWidth="1"/>
    <col min="7" max="7" width="13.85546875" customWidth="1"/>
    <col min="8" max="8" width="11.5703125" customWidth="1"/>
    <col min="9" max="9" width="8.7109375" customWidth="1"/>
    <col min="13" max="13" width="10.140625" customWidth="1"/>
    <col min="14" max="14" width="9.42578125" customWidth="1"/>
    <col min="15" max="15" width="9.28515625" customWidth="1"/>
    <col min="16" max="16" width="9.42578125" customWidth="1"/>
  </cols>
  <sheetData>
    <row r="1" spans="1:18" ht="15.75" x14ac:dyDescent="0.25">
      <c r="A1" s="13" t="s">
        <v>2</v>
      </c>
      <c r="B1" s="13"/>
      <c r="C1" s="13"/>
      <c r="D1" s="13"/>
      <c r="E1" s="13"/>
      <c r="F1" s="13"/>
    </row>
    <row r="3" spans="1:18" ht="15.75" x14ac:dyDescent="0.25">
      <c r="A3" s="447" t="s">
        <v>701</v>
      </c>
      <c r="B3" s="447"/>
      <c r="C3" s="13"/>
      <c r="D3" s="13"/>
    </row>
    <row r="5" spans="1:18" ht="24" customHeight="1" x14ac:dyDescent="0.25">
      <c r="A5" s="448" t="s">
        <v>1475</v>
      </c>
      <c r="B5" s="472" t="s">
        <v>0</v>
      </c>
      <c r="C5" s="448" t="s">
        <v>4</v>
      </c>
      <c r="D5" s="448" t="s">
        <v>5</v>
      </c>
      <c r="E5" s="448" t="s">
        <v>6</v>
      </c>
      <c r="F5" s="448" t="s">
        <v>1789</v>
      </c>
      <c r="G5" s="448" t="s">
        <v>8</v>
      </c>
      <c r="H5" s="472" t="s">
        <v>20</v>
      </c>
      <c r="I5" s="448" t="s">
        <v>9</v>
      </c>
      <c r="J5" s="448"/>
      <c r="K5" s="448"/>
      <c r="L5" s="448"/>
      <c r="M5" s="448" t="s">
        <v>2336</v>
      </c>
      <c r="N5" s="448"/>
      <c r="O5" s="448"/>
      <c r="P5" s="448"/>
      <c r="Q5" s="448"/>
      <c r="R5" s="448"/>
    </row>
    <row r="6" spans="1:18" x14ac:dyDescent="0.25">
      <c r="A6" s="448"/>
      <c r="B6" s="473"/>
      <c r="C6" s="448"/>
      <c r="D6" s="448"/>
      <c r="E6" s="448"/>
      <c r="F6" s="448"/>
      <c r="G6" s="448"/>
      <c r="H6" s="473"/>
      <c r="I6" s="10" t="s">
        <v>1</v>
      </c>
      <c r="J6" s="10" t="s">
        <v>11</v>
      </c>
      <c r="K6" s="10" t="s">
        <v>12</v>
      </c>
      <c r="L6" s="448" t="s">
        <v>711</v>
      </c>
      <c r="M6" s="449" t="s">
        <v>2337</v>
      </c>
      <c r="N6" s="449"/>
      <c r="O6" s="449"/>
      <c r="P6" s="449"/>
      <c r="Q6" s="449"/>
      <c r="R6" s="449"/>
    </row>
    <row r="7" spans="1:18" ht="120" x14ac:dyDescent="0.25">
      <c r="A7" s="472"/>
      <c r="B7" s="473"/>
      <c r="C7" s="472"/>
      <c r="D7" s="472"/>
      <c r="E7" s="472"/>
      <c r="F7" s="472"/>
      <c r="G7" s="472"/>
      <c r="H7" s="473"/>
      <c r="I7" s="18" t="s">
        <v>18</v>
      </c>
      <c r="J7" s="18" t="s">
        <v>18</v>
      </c>
      <c r="K7" s="18" t="s">
        <v>18</v>
      </c>
      <c r="L7" s="472"/>
      <c r="M7" s="155" t="s">
        <v>2334</v>
      </c>
      <c r="N7" s="155" t="s">
        <v>2335</v>
      </c>
      <c r="O7" s="155" t="s">
        <v>2330</v>
      </c>
      <c r="P7" s="155" t="s">
        <v>2331</v>
      </c>
      <c r="Q7" s="155" t="s">
        <v>2332</v>
      </c>
      <c r="R7" s="155" t="s">
        <v>2333</v>
      </c>
    </row>
    <row r="8" spans="1:18" ht="24" customHeight="1" x14ac:dyDescent="0.25">
      <c r="A8" s="451" t="s">
        <v>1563</v>
      </c>
      <c r="B8" s="451" t="s">
        <v>567</v>
      </c>
      <c r="C8" s="451" t="s">
        <v>568</v>
      </c>
      <c r="D8" s="451" t="s">
        <v>569</v>
      </c>
      <c r="E8" s="451" t="s">
        <v>70</v>
      </c>
      <c r="F8" s="451" t="s">
        <v>25</v>
      </c>
      <c r="G8" s="451" t="s">
        <v>570</v>
      </c>
      <c r="H8" s="451" t="s">
        <v>571</v>
      </c>
      <c r="I8" s="124" t="s">
        <v>25</v>
      </c>
      <c r="J8" s="124" t="s">
        <v>25</v>
      </c>
      <c r="K8" s="124" t="s">
        <v>25</v>
      </c>
      <c r="L8" s="451" t="s">
        <v>49</v>
      </c>
      <c r="M8" s="17" t="s">
        <v>484</v>
      </c>
      <c r="N8" s="291" t="s">
        <v>2981</v>
      </c>
      <c r="O8" s="280" t="s">
        <v>2341</v>
      </c>
      <c r="P8" s="291"/>
      <c r="Q8" s="291"/>
      <c r="R8" s="291" t="s">
        <v>2982</v>
      </c>
    </row>
    <row r="9" spans="1:18" x14ac:dyDescent="0.25">
      <c r="A9" s="451"/>
      <c r="B9" s="451"/>
      <c r="C9" s="451"/>
      <c r="D9" s="451"/>
      <c r="E9" s="451"/>
      <c r="F9" s="451"/>
      <c r="G9" s="451"/>
      <c r="H9" s="451"/>
      <c r="I9" s="124" t="s">
        <v>25</v>
      </c>
      <c r="J9" s="124" t="s">
        <v>25</v>
      </c>
      <c r="K9" s="124" t="s">
        <v>25</v>
      </c>
      <c r="L9" s="451"/>
      <c r="M9" s="290" t="s">
        <v>25</v>
      </c>
      <c r="N9" s="290" t="s">
        <v>25</v>
      </c>
      <c r="O9" s="290" t="s">
        <v>25</v>
      </c>
      <c r="P9" s="290" t="s">
        <v>25</v>
      </c>
      <c r="Q9" s="290" t="s">
        <v>25</v>
      </c>
      <c r="R9" s="290" t="s">
        <v>25</v>
      </c>
    </row>
    <row r="10" spans="1:18" ht="59.45" customHeight="1" x14ac:dyDescent="0.25">
      <c r="A10" s="451" t="s">
        <v>1564</v>
      </c>
      <c r="B10" s="451" t="s">
        <v>567</v>
      </c>
      <c r="C10" s="451" t="s">
        <v>568</v>
      </c>
      <c r="D10" s="451"/>
      <c r="E10" s="451"/>
      <c r="F10" s="451" t="s">
        <v>25</v>
      </c>
      <c r="G10" s="451" t="s">
        <v>2122</v>
      </c>
      <c r="H10" s="451" t="s">
        <v>251</v>
      </c>
      <c r="I10" s="124" t="s">
        <v>25</v>
      </c>
      <c r="J10" s="124" t="s">
        <v>25</v>
      </c>
      <c r="K10" s="124" t="s">
        <v>25</v>
      </c>
      <c r="L10" s="451" t="s">
        <v>49</v>
      </c>
      <c r="M10" s="290" t="s">
        <v>25</v>
      </c>
      <c r="N10" s="290" t="s">
        <v>25</v>
      </c>
      <c r="O10" s="280" t="s">
        <v>2343</v>
      </c>
      <c r="P10" s="290" t="s">
        <v>25</v>
      </c>
      <c r="Q10" s="290" t="s">
        <v>25</v>
      </c>
      <c r="R10" s="291" t="s">
        <v>25</v>
      </c>
    </row>
    <row r="11" spans="1:18" x14ac:dyDescent="0.25">
      <c r="A11" s="451"/>
      <c r="B11" s="451"/>
      <c r="C11" s="451"/>
      <c r="D11" s="451"/>
      <c r="E11" s="451"/>
      <c r="F11" s="451"/>
      <c r="G11" s="451"/>
      <c r="H11" s="451"/>
      <c r="I11" s="124" t="s">
        <v>25</v>
      </c>
      <c r="J11" s="124" t="s">
        <v>25</v>
      </c>
      <c r="K11" s="124" t="s">
        <v>25</v>
      </c>
      <c r="L11" s="451"/>
      <c r="M11" s="290" t="s">
        <v>25</v>
      </c>
      <c r="N11" s="290" t="s">
        <v>25</v>
      </c>
      <c r="O11" s="290" t="s">
        <v>25</v>
      </c>
      <c r="P11" s="290" t="s">
        <v>25</v>
      </c>
      <c r="Q11" s="290" t="s">
        <v>25</v>
      </c>
      <c r="R11" s="290" t="s">
        <v>25</v>
      </c>
    </row>
    <row r="12" spans="1:18" ht="87.75" customHeight="1" x14ac:dyDescent="0.25">
      <c r="A12" s="451" t="s">
        <v>1565</v>
      </c>
      <c r="B12" s="451" t="s">
        <v>567</v>
      </c>
      <c r="C12" s="451" t="s">
        <v>568</v>
      </c>
      <c r="D12" s="451" t="s">
        <v>572</v>
      </c>
      <c r="E12" s="451" t="s">
        <v>70</v>
      </c>
      <c r="F12" s="469" t="s">
        <v>573</v>
      </c>
      <c r="G12" s="469" t="s">
        <v>779</v>
      </c>
      <c r="H12" s="127" t="s">
        <v>1000</v>
      </c>
      <c r="I12" s="124" t="s">
        <v>25</v>
      </c>
      <c r="J12" s="124" t="s">
        <v>25</v>
      </c>
      <c r="K12" s="124" t="s">
        <v>25</v>
      </c>
      <c r="L12" s="451" t="s">
        <v>49</v>
      </c>
      <c r="M12" s="290" t="s">
        <v>2123</v>
      </c>
      <c r="N12" s="291" t="s">
        <v>2983</v>
      </c>
      <c r="O12" s="280" t="s">
        <v>2341</v>
      </c>
      <c r="P12" s="290" t="s">
        <v>25</v>
      </c>
      <c r="Q12" s="290" t="s">
        <v>25</v>
      </c>
      <c r="R12" s="291" t="s">
        <v>2998</v>
      </c>
    </row>
    <row r="13" spans="1:18" ht="60" x14ac:dyDescent="0.25">
      <c r="A13" s="451"/>
      <c r="B13" s="451"/>
      <c r="C13" s="451"/>
      <c r="D13" s="451"/>
      <c r="E13" s="451"/>
      <c r="F13" s="469"/>
      <c r="G13" s="469"/>
      <c r="H13" s="124" t="s">
        <v>999</v>
      </c>
      <c r="I13" s="124" t="s">
        <v>25</v>
      </c>
      <c r="J13" s="124" t="s">
        <v>25</v>
      </c>
      <c r="K13" s="124" t="s">
        <v>25</v>
      </c>
      <c r="L13" s="451"/>
      <c r="M13" s="290" t="s">
        <v>25</v>
      </c>
      <c r="N13" s="290" t="s">
        <v>25</v>
      </c>
      <c r="O13" s="280" t="s">
        <v>2343</v>
      </c>
      <c r="P13" s="290" t="s">
        <v>25</v>
      </c>
      <c r="Q13" s="290" t="s">
        <v>25</v>
      </c>
      <c r="R13" s="290" t="s">
        <v>25</v>
      </c>
    </row>
    <row r="14" spans="1:18" ht="91.5" customHeight="1" x14ac:dyDescent="0.25">
      <c r="A14" s="451" t="s">
        <v>1566</v>
      </c>
      <c r="B14" s="451" t="s">
        <v>567</v>
      </c>
      <c r="C14" s="451" t="s">
        <v>568</v>
      </c>
      <c r="D14" s="451" t="s">
        <v>574</v>
      </c>
      <c r="E14" s="451" t="s">
        <v>1261</v>
      </c>
      <c r="F14" s="451" t="s">
        <v>2124</v>
      </c>
      <c r="G14" s="451" t="s">
        <v>2125</v>
      </c>
      <c r="H14" s="451" t="s">
        <v>2126</v>
      </c>
      <c r="I14" s="124" t="s">
        <v>25</v>
      </c>
      <c r="J14" s="124" t="s">
        <v>25</v>
      </c>
      <c r="K14" s="124" t="s">
        <v>25</v>
      </c>
      <c r="L14" s="451" t="s">
        <v>49</v>
      </c>
      <c r="M14" s="292" t="s">
        <v>2127</v>
      </c>
      <c r="N14" s="167" t="s">
        <v>2984</v>
      </c>
      <c r="O14" s="280" t="s">
        <v>2341</v>
      </c>
      <c r="P14" s="290" t="s">
        <v>25</v>
      </c>
      <c r="Q14" s="290" t="s">
        <v>25</v>
      </c>
      <c r="R14" s="291" t="s">
        <v>2985</v>
      </c>
    </row>
    <row r="15" spans="1:18" x14ac:dyDescent="0.25">
      <c r="A15" s="451"/>
      <c r="B15" s="451"/>
      <c r="C15" s="451"/>
      <c r="D15" s="451"/>
      <c r="E15" s="451"/>
      <c r="F15" s="451"/>
      <c r="G15" s="451"/>
      <c r="H15" s="451"/>
      <c r="I15" s="125" t="s">
        <v>25</v>
      </c>
      <c r="J15" s="124" t="s">
        <v>25</v>
      </c>
      <c r="K15" s="124" t="s">
        <v>25</v>
      </c>
      <c r="L15" s="451"/>
      <c r="M15" s="290" t="s">
        <v>25</v>
      </c>
      <c r="N15" s="290" t="s">
        <v>25</v>
      </c>
      <c r="O15" s="290" t="s">
        <v>25</v>
      </c>
      <c r="P15" s="290" t="s">
        <v>25</v>
      </c>
      <c r="Q15" s="290" t="s">
        <v>25</v>
      </c>
      <c r="R15" s="290" t="s">
        <v>25</v>
      </c>
    </row>
    <row r="16" spans="1:18" ht="36" x14ac:dyDescent="0.25">
      <c r="A16" s="451" t="s">
        <v>1567</v>
      </c>
      <c r="B16" s="451" t="s">
        <v>567</v>
      </c>
      <c r="C16" s="451" t="s">
        <v>568</v>
      </c>
      <c r="D16" s="451" t="s">
        <v>575</v>
      </c>
      <c r="E16" s="451" t="s">
        <v>70</v>
      </c>
      <c r="F16" s="451" t="s">
        <v>25</v>
      </c>
      <c r="G16" s="451" t="s">
        <v>780</v>
      </c>
      <c r="H16" s="451" t="s">
        <v>576</v>
      </c>
      <c r="I16" s="124" t="s">
        <v>25</v>
      </c>
      <c r="J16" s="124" t="s">
        <v>25</v>
      </c>
      <c r="K16" s="124" t="s">
        <v>25</v>
      </c>
      <c r="L16" s="451" t="s">
        <v>25</v>
      </c>
      <c r="M16" s="294" t="s">
        <v>577</v>
      </c>
      <c r="N16" s="167" t="s">
        <v>2986</v>
      </c>
      <c r="O16" s="280" t="s">
        <v>2341</v>
      </c>
      <c r="P16" s="290" t="s">
        <v>25</v>
      </c>
      <c r="Q16" s="290" t="s">
        <v>25</v>
      </c>
      <c r="R16" s="291" t="s">
        <v>2987</v>
      </c>
    </row>
    <row r="17" spans="1:18" x14ac:dyDescent="0.25">
      <c r="A17" s="451"/>
      <c r="B17" s="451"/>
      <c r="C17" s="451"/>
      <c r="D17" s="451"/>
      <c r="E17" s="451"/>
      <c r="F17" s="451"/>
      <c r="G17" s="451"/>
      <c r="H17" s="451"/>
      <c r="I17" s="124" t="s">
        <v>25</v>
      </c>
      <c r="J17" s="124" t="s">
        <v>25</v>
      </c>
      <c r="K17" s="124" t="s">
        <v>25</v>
      </c>
      <c r="L17" s="451"/>
      <c r="M17" s="290" t="s">
        <v>25</v>
      </c>
      <c r="N17" s="290" t="s">
        <v>25</v>
      </c>
      <c r="O17" s="290" t="s">
        <v>25</v>
      </c>
      <c r="P17" s="290" t="s">
        <v>25</v>
      </c>
      <c r="Q17" s="290" t="s">
        <v>25</v>
      </c>
      <c r="R17" s="290" t="s">
        <v>25</v>
      </c>
    </row>
    <row r="18" spans="1:18" ht="60" x14ac:dyDescent="0.25">
      <c r="A18" s="451" t="s">
        <v>1568</v>
      </c>
      <c r="B18" s="451" t="s">
        <v>205</v>
      </c>
      <c r="C18" s="451" t="s">
        <v>568</v>
      </c>
      <c r="D18" s="451" t="s">
        <v>578</v>
      </c>
      <c r="E18" s="451" t="s">
        <v>70</v>
      </c>
      <c r="F18" s="451" t="s">
        <v>579</v>
      </c>
      <c r="G18" s="451" t="s">
        <v>580</v>
      </c>
      <c r="H18" s="451" t="s">
        <v>581</v>
      </c>
      <c r="I18" s="124" t="s">
        <v>25</v>
      </c>
      <c r="J18" s="124" t="s">
        <v>25</v>
      </c>
      <c r="K18" s="124" t="s">
        <v>25</v>
      </c>
      <c r="L18" s="467" t="s">
        <v>49</v>
      </c>
      <c r="M18" s="294" t="s">
        <v>580</v>
      </c>
      <c r="N18" s="167" t="s">
        <v>2988</v>
      </c>
      <c r="O18" s="280" t="s">
        <v>2341</v>
      </c>
      <c r="P18" s="290" t="s">
        <v>25</v>
      </c>
      <c r="Q18" s="290" t="s">
        <v>25</v>
      </c>
      <c r="R18" s="291" t="s">
        <v>2989</v>
      </c>
    </row>
    <row r="19" spans="1:18" x14ac:dyDescent="0.25">
      <c r="A19" s="451"/>
      <c r="B19" s="451"/>
      <c r="C19" s="451"/>
      <c r="D19" s="451"/>
      <c r="E19" s="451"/>
      <c r="F19" s="451"/>
      <c r="G19" s="451"/>
      <c r="H19" s="451"/>
      <c r="I19" s="124" t="s">
        <v>25</v>
      </c>
      <c r="J19" s="124" t="s">
        <v>25</v>
      </c>
      <c r="K19" s="124" t="s">
        <v>25</v>
      </c>
      <c r="L19" s="467"/>
      <c r="M19" s="294" t="s">
        <v>25</v>
      </c>
      <c r="N19" s="290" t="s">
        <v>25</v>
      </c>
      <c r="O19" s="290" t="s">
        <v>25</v>
      </c>
      <c r="P19" s="290" t="s">
        <v>25</v>
      </c>
      <c r="Q19" s="290" t="s">
        <v>25</v>
      </c>
      <c r="R19" s="290" t="s">
        <v>25</v>
      </c>
    </row>
    <row r="20" spans="1:18" ht="84" x14ac:dyDescent="0.25">
      <c r="A20" s="451" t="s">
        <v>1569</v>
      </c>
      <c r="B20" s="451" t="s">
        <v>567</v>
      </c>
      <c r="C20" s="451" t="s">
        <v>568</v>
      </c>
      <c r="D20" s="451" t="s">
        <v>582</v>
      </c>
      <c r="E20" s="451" t="s">
        <v>70</v>
      </c>
      <c r="F20" s="451" t="s">
        <v>1002</v>
      </c>
      <c r="G20" s="451" t="s">
        <v>1001</v>
      </c>
      <c r="H20" s="451" t="s">
        <v>1003</v>
      </c>
      <c r="I20" s="124" t="s">
        <v>25</v>
      </c>
      <c r="J20" s="124" t="s">
        <v>25</v>
      </c>
      <c r="K20" s="124" t="s">
        <v>25</v>
      </c>
      <c r="L20" s="451" t="s">
        <v>49</v>
      </c>
      <c r="M20" s="290" t="s">
        <v>583</v>
      </c>
      <c r="N20" s="291" t="s">
        <v>2990</v>
      </c>
      <c r="O20" s="280" t="s">
        <v>2341</v>
      </c>
      <c r="P20" s="290" t="s">
        <v>25</v>
      </c>
      <c r="Q20" s="290" t="s">
        <v>25</v>
      </c>
      <c r="R20" s="291" t="s">
        <v>2991</v>
      </c>
    </row>
    <row r="21" spans="1:18" ht="15.75" customHeight="1" x14ac:dyDescent="0.25">
      <c r="A21" s="451"/>
      <c r="B21" s="451"/>
      <c r="C21" s="451"/>
      <c r="D21" s="451"/>
      <c r="E21" s="451"/>
      <c r="F21" s="451"/>
      <c r="G21" s="451"/>
      <c r="H21" s="451"/>
      <c r="I21" s="124" t="s">
        <v>25</v>
      </c>
      <c r="J21" s="124" t="s">
        <v>25</v>
      </c>
      <c r="K21" s="124" t="s">
        <v>25</v>
      </c>
      <c r="L21" s="451"/>
      <c r="M21" s="290" t="s">
        <v>25</v>
      </c>
      <c r="N21" s="290" t="s">
        <v>25</v>
      </c>
      <c r="O21" s="290" t="s">
        <v>25</v>
      </c>
      <c r="P21" s="290" t="s">
        <v>25</v>
      </c>
      <c r="Q21" s="290" t="s">
        <v>25</v>
      </c>
      <c r="R21" s="290" t="s">
        <v>25</v>
      </c>
    </row>
    <row r="22" spans="1:18" ht="108" x14ac:dyDescent="0.25">
      <c r="A22" s="125" t="s">
        <v>2128</v>
      </c>
      <c r="B22" s="125" t="s">
        <v>567</v>
      </c>
      <c r="C22" s="125" t="s">
        <v>2129</v>
      </c>
      <c r="D22" s="125" t="s">
        <v>2130</v>
      </c>
      <c r="E22" s="125" t="s">
        <v>70</v>
      </c>
      <c r="F22" s="125" t="s">
        <v>2131</v>
      </c>
      <c r="G22" s="125" t="s">
        <v>2132</v>
      </c>
      <c r="H22" s="125" t="s">
        <v>2159</v>
      </c>
      <c r="I22" s="125" t="s">
        <v>25</v>
      </c>
      <c r="J22" s="125" t="s">
        <v>25</v>
      </c>
      <c r="K22" s="125" t="s">
        <v>25</v>
      </c>
      <c r="L22" s="125" t="s">
        <v>49</v>
      </c>
      <c r="M22" s="292" t="s">
        <v>2133</v>
      </c>
      <c r="N22" s="297" t="s">
        <v>2992</v>
      </c>
      <c r="O22" s="280" t="s">
        <v>2341</v>
      </c>
      <c r="P22" s="290" t="s">
        <v>25</v>
      </c>
      <c r="Q22" s="290" t="s">
        <v>25</v>
      </c>
      <c r="R22" s="291" t="s">
        <v>25</v>
      </c>
    </row>
    <row r="23" spans="1:18" ht="72" x14ac:dyDescent="0.25">
      <c r="A23" s="125" t="s">
        <v>2134</v>
      </c>
      <c r="B23" s="125" t="s">
        <v>567</v>
      </c>
      <c r="C23" s="125" t="s">
        <v>568</v>
      </c>
      <c r="D23" s="125" t="s">
        <v>2135</v>
      </c>
      <c r="E23" s="125" t="s">
        <v>2136</v>
      </c>
      <c r="F23" s="125" t="s">
        <v>2137</v>
      </c>
      <c r="G23" s="125" t="s">
        <v>2138</v>
      </c>
      <c r="H23" s="125" t="s">
        <v>2139</v>
      </c>
      <c r="I23" s="125" t="s">
        <v>25</v>
      </c>
      <c r="J23" s="125" t="s">
        <v>25</v>
      </c>
      <c r="K23" s="125" t="s">
        <v>25</v>
      </c>
      <c r="L23" s="125" t="s">
        <v>49</v>
      </c>
      <c r="M23" s="292" t="s">
        <v>2140</v>
      </c>
      <c r="N23" s="297" t="s">
        <v>2993</v>
      </c>
      <c r="O23" s="280" t="s">
        <v>2342</v>
      </c>
      <c r="P23" s="290" t="s">
        <v>25</v>
      </c>
      <c r="Q23" s="290" t="s">
        <v>25</v>
      </c>
      <c r="R23" s="291" t="s">
        <v>2994</v>
      </c>
    </row>
    <row r="24" spans="1:18" ht="84" x14ac:dyDescent="0.25">
      <c r="A24" s="129" t="s">
        <v>2141</v>
      </c>
      <c r="B24" s="125" t="s">
        <v>567</v>
      </c>
      <c r="C24" s="125" t="s">
        <v>568</v>
      </c>
      <c r="D24" s="125" t="s">
        <v>2142</v>
      </c>
      <c r="E24" s="125" t="s">
        <v>70</v>
      </c>
      <c r="F24" s="125" t="s">
        <v>2143</v>
      </c>
      <c r="G24" s="125" t="s">
        <v>2144</v>
      </c>
      <c r="H24" s="125" t="s">
        <v>2145</v>
      </c>
      <c r="I24" s="125" t="s">
        <v>25</v>
      </c>
      <c r="J24" s="125" t="s">
        <v>25</v>
      </c>
      <c r="K24" s="125" t="s">
        <v>25</v>
      </c>
      <c r="L24" s="125" t="s">
        <v>49</v>
      </c>
      <c r="M24" s="292" t="s">
        <v>2146</v>
      </c>
      <c r="N24" s="297" t="s">
        <v>2995</v>
      </c>
      <c r="O24" s="280" t="s">
        <v>2341</v>
      </c>
      <c r="P24" s="290" t="s">
        <v>25</v>
      </c>
      <c r="Q24" s="290" t="s">
        <v>25</v>
      </c>
      <c r="R24" s="291" t="s">
        <v>2996</v>
      </c>
    </row>
    <row r="25" spans="1:18" ht="65.25" customHeight="1" x14ac:dyDescent="0.25">
      <c r="A25" s="129" t="s">
        <v>2147</v>
      </c>
      <c r="B25" s="125" t="s">
        <v>567</v>
      </c>
      <c r="C25" s="125" t="s">
        <v>568</v>
      </c>
      <c r="D25" s="125" t="s">
        <v>2148</v>
      </c>
      <c r="E25" s="125" t="s">
        <v>2149</v>
      </c>
      <c r="F25" s="125" t="s">
        <v>2150</v>
      </c>
      <c r="G25" s="125" t="s">
        <v>2151</v>
      </c>
      <c r="H25" s="125" t="s">
        <v>2152</v>
      </c>
      <c r="I25" s="125" t="s">
        <v>25</v>
      </c>
      <c r="J25" s="125" t="s">
        <v>25</v>
      </c>
      <c r="K25" s="125" t="s">
        <v>25</v>
      </c>
      <c r="L25" s="125" t="s">
        <v>49</v>
      </c>
      <c r="M25" s="292" t="s">
        <v>25</v>
      </c>
      <c r="N25" s="297" t="s">
        <v>25</v>
      </c>
      <c r="O25" s="280" t="s">
        <v>2343</v>
      </c>
      <c r="P25" s="290" t="s">
        <v>25</v>
      </c>
      <c r="Q25" s="290" t="s">
        <v>25</v>
      </c>
      <c r="R25" s="291" t="s">
        <v>25</v>
      </c>
    </row>
    <row r="26" spans="1:18" ht="192" x14ac:dyDescent="0.25">
      <c r="A26" s="129" t="s">
        <v>2153</v>
      </c>
      <c r="B26" s="125" t="s">
        <v>567</v>
      </c>
      <c r="C26" s="125" t="s">
        <v>568</v>
      </c>
      <c r="D26" s="125" t="s">
        <v>2154</v>
      </c>
      <c r="E26" s="125" t="s">
        <v>70</v>
      </c>
      <c r="F26" s="125" t="s">
        <v>2155</v>
      </c>
      <c r="G26" s="125" t="s">
        <v>2156</v>
      </c>
      <c r="H26" s="125" t="s">
        <v>2157</v>
      </c>
      <c r="I26" s="125" t="s">
        <v>25</v>
      </c>
      <c r="J26" s="125" t="s">
        <v>25</v>
      </c>
      <c r="K26" s="125" t="s">
        <v>25</v>
      </c>
      <c r="L26" s="125" t="s">
        <v>49</v>
      </c>
      <c r="M26" s="292" t="s">
        <v>2158</v>
      </c>
      <c r="N26" s="297" t="s">
        <v>2997</v>
      </c>
      <c r="O26" s="280" t="s">
        <v>2955</v>
      </c>
      <c r="P26" s="297" t="s">
        <v>3288</v>
      </c>
      <c r="Q26" s="292" t="s">
        <v>25</v>
      </c>
      <c r="R26" s="291" t="s">
        <v>2999</v>
      </c>
    </row>
    <row r="27" spans="1:18" x14ac:dyDescent="0.25">
      <c r="A27" s="19"/>
      <c r="B27" s="19"/>
      <c r="C27" s="19"/>
      <c r="D27" s="19"/>
      <c r="E27" s="19"/>
      <c r="F27" s="19"/>
      <c r="G27" s="19"/>
      <c r="H27" s="19"/>
      <c r="I27" s="19"/>
      <c r="J27" s="19"/>
      <c r="K27" s="19"/>
      <c r="L27" s="19"/>
      <c r="M27" s="19"/>
      <c r="N27" s="19"/>
      <c r="O27" s="19"/>
      <c r="P27" s="19"/>
    </row>
    <row r="28" spans="1:18" x14ac:dyDescent="0.25">
      <c r="A28" s="19"/>
      <c r="B28" s="19"/>
      <c r="C28" s="19"/>
      <c r="D28" s="19"/>
      <c r="E28" s="19"/>
      <c r="F28" s="19"/>
      <c r="G28" s="19"/>
      <c r="H28" s="19"/>
      <c r="I28" s="19"/>
      <c r="J28" s="19"/>
      <c r="K28" s="19"/>
      <c r="L28" s="19"/>
      <c r="M28" s="19"/>
      <c r="N28" s="19"/>
      <c r="O28" s="19"/>
      <c r="P28" s="19"/>
    </row>
    <row r="29" spans="1:18" x14ac:dyDescent="0.25">
      <c r="A29" s="19"/>
      <c r="B29" s="19"/>
      <c r="C29" s="19"/>
      <c r="D29" s="19"/>
      <c r="E29" s="19"/>
      <c r="F29" s="19"/>
      <c r="G29" s="19"/>
      <c r="H29" s="19"/>
      <c r="I29" s="19"/>
      <c r="J29" s="19"/>
      <c r="K29" s="19"/>
      <c r="L29" s="19"/>
      <c r="M29" s="19"/>
      <c r="N29" s="19"/>
      <c r="O29" s="19"/>
      <c r="P29" s="19"/>
    </row>
    <row r="30" spans="1:18" x14ac:dyDescent="0.25">
      <c r="A30" s="19"/>
      <c r="B30" s="19"/>
      <c r="C30" s="19"/>
      <c r="D30" s="19"/>
      <c r="E30" s="19"/>
      <c r="F30" s="19"/>
      <c r="G30" s="19"/>
      <c r="H30" s="19"/>
      <c r="I30" s="19"/>
      <c r="J30" s="19"/>
      <c r="K30" s="19"/>
      <c r="L30" s="19"/>
      <c r="M30" s="19"/>
      <c r="N30" s="19"/>
      <c r="O30" s="19"/>
      <c r="P30" s="19"/>
    </row>
    <row r="31" spans="1:18" x14ac:dyDescent="0.25">
      <c r="A31" s="19"/>
      <c r="B31" s="19"/>
      <c r="C31" s="19"/>
      <c r="D31" s="19"/>
      <c r="E31" s="19"/>
      <c r="F31" s="19"/>
      <c r="G31" s="19"/>
      <c r="H31" s="19"/>
      <c r="I31" s="19"/>
      <c r="J31" s="19"/>
      <c r="K31" s="19"/>
      <c r="L31" s="19"/>
      <c r="M31" s="19"/>
      <c r="N31" s="19"/>
      <c r="O31" s="19"/>
      <c r="P31" s="19"/>
    </row>
    <row r="32" spans="1:18" x14ac:dyDescent="0.25">
      <c r="A32" s="19"/>
      <c r="B32" s="19"/>
      <c r="C32" s="19"/>
      <c r="D32" s="19"/>
      <c r="E32" s="19"/>
      <c r="F32" s="19"/>
      <c r="G32" s="19"/>
      <c r="H32" s="19"/>
      <c r="I32" s="19"/>
      <c r="J32" s="19"/>
      <c r="K32" s="19"/>
      <c r="L32" s="19"/>
      <c r="M32" s="19"/>
      <c r="N32" s="19"/>
      <c r="O32" s="19"/>
      <c r="P32" s="19"/>
    </row>
    <row r="33" spans="1:16" x14ac:dyDescent="0.25">
      <c r="A33" s="19"/>
      <c r="B33" s="19"/>
      <c r="C33" s="19"/>
      <c r="D33" s="19"/>
      <c r="E33" s="19"/>
      <c r="F33" s="19"/>
      <c r="G33" s="19"/>
      <c r="H33" s="19"/>
      <c r="I33" s="19"/>
      <c r="J33" s="19"/>
      <c r="K33" s="19"/>
      <c r="L33" s="19"/>
      <c r="M33" s="19"/>
      <c r="N33" s="19"/>
      <c r="O33" s="19"/>
      <c r="P33" s="19"/>
    </row>
    <row r="34" spans="1:16" x14ac:dyDescent="0.25">
      <c r="A34" s="19"/>
      <c r="B34" s="19"/>
      <c r="C34" s="19"/>
      <c r="D34" s="19"/>
      <c r="E34" s="19"/>
      <c r="F34" s="19"/>
      <c r="G34" s="19"/>
      <c r="H34" s="19"/>
      <c r="I34" s="19"/>
      <c r="J34" s="19"/>
      <c r="K34" s="19"/>
      <c r="L34" s="19"/>
      <c r="M34" s="19"/>
      <c r="N34" s="19"/>
      <c r="O34" s="19"/>
      <c r="P34" s="19"/>
    </row>
    <row r="35" spans="1:16" x14ac:dyDescent="0.25">
      <c r="A35" s="19"/>
      <c r="B35" s="19"/>
      <c r="C35" s="19"/>
      <c r="D35" s="19"/>
      <c r="E35" s="19"/>
      <c r="F35" s="19"/>
      <c r="G35" s="19"/>
      <c r="H35" s="19"/>
      <c r="I35" s="19"/>
      <c r="J35" s="19"/>
      <c r="K35" s="19"/>
      <c r="L35" s="19"/>
      <c r="M35" s="19"/>
      <c r="N35" s="19"/>
      <c r="O35" s="19"/>
      <c r="P35" s="19"/>
    </row>
    <row r="36" spans="1:16" x14ac:dyDescent="0.25">
      <c r="A36" s="19"/>
      <c r="B36" s="19"/>
      <c r="C36" s="19"/>
      <c r="D36" s="19"/>
      <c r="E36" s="19"/>
      <c r="F36" s="19"/>
      <c r="G36" s="19"/>
      <c r="H36" s="19"/>
      <c r="I36" s="19"/>
      <c r="J36" s="19"/>
      <c r="K36" s="19"/>
      <c r="L36" s="19"/>
      <c r="M36" s="19"/>
      <c r="N36" s="19"/>
      <c r="O36" s="19"/>
      <c r="P36" s="19"/>
    </row>
    <row r="37" spans="1:16" x14ac:dyDescent="0.25">
      <c r="A37" s="19"/>
      <c r="B37" s="19"/>
      <c r="C37" s="19"/>
      <c r="D37" s="19"/>
      <c r="E37" s="19"/>
      <c r="F37" s="19"/>
      <c r="G37" s="19"/>
      <c r="H37" s="19"/>
      <c r="I37" s="19"/>
      <c r="J37" s="19"/>
      <c r="K37" s="19"/>
      <c r="L37" s="19"/>
      <c r="M37" s="19"/>
      <c r="N37" s="19"/>
      <c r="O37" s="19"/>
      <c r="P37" s="19"/>
    </row>
    <row r="38" spans="1:16" x14ac:dyDescent="0.25">
      <c r="A38" s="19"/>
      <c r="B38" s="19"/>
      <c r="C38" s="19"/>
      <c r="D38" s="19"/>
      <c r="E38" s="19"/>
      <c r="F38" s="19"/>
      <c r="G38" s="19"/>
      <c r="H38" s="19"/>
      <c r="I38" s="19"/>
      <c r="J38" s="19"/>
      <c r="K38" s="19"/>
      <c r="L38" s="19"/>
      <c r="M38" s="19"/>
      <c r="N38" s="19"/>
      <c r="O38" s="19"/>
      <c r="P38" s="19"/>
    </row>
    <row r="39" spans="1:16" x14ac:dyDescent="0.25">
      <c r="A39" s="19"/>
      <c r="B39" s="19"/>
      <c r="C39" s="19"/>
      <c r="D39" s="19"/>
      <c r="E39" s="19"/>
      <c r="F39" s="19"/>
      <c r="G39" s="19"/>
      <c r="H39" s="19"/>
      <c r="I39" s="19"/>
      <c r="J39" s="19"/>
      <c r="K39" s="19"/>
      <c r="L39" s="19"/>
      <c r="M39" s="19"/>
      <c r="N39" s="19"/>
      <c r="O39" s="19"/>
      <c r="P39" s="19"/>
    </row>
    <row r="40" spans="1:16" x14ac:dyDescent="0.25">
      <c r="A40" s="19"/>
      <c r="B40" s="19"/>
      <c r="C40" s="19"/>
      <c r="D40" s="19"/>
      <c r="E40" s="19"/>
      <c r="F40" s="19"/>
      <c r="G40" s="19"/>
      <c r="H40" s="19"/>
      <c r="I40" s="19"/>
      <c r="J40" s="19"/>
      <c r="K40" s="19"/>
      <c r="L40" s="19"/>
      <c r="M40" s="19"/>
      <c r="N40" s="19"/>
      <c r="O40" s="19"/>
      <c r="P40" s="19"/>
    </row>
    <row r="41" spans="1:16" x14ac:dyDescent="0.25">
      <c r="A41" s="19"/>
      <c r="B41" s="19"/>
      <c r="C41" s="19"/>
      <c r="D41" s="19"/>
      <c r="E41" s="19"/>
      <c r="F41" s="19"/>
      <c r="G41" s="19"/>
      <c r="H41" s="19"/>
      <c r="I41" s="19"/>
      <c r="J41" s="19"/>
      <c r="K41" s="19"/>
      <c r="L41" s="19"/>
      <c r="M41" s="19"/>
      <c r="N41" s="19"/>
      <c r="O41" s="19"/>
      <c r="P41" s="19"/>
    </row>
    <row r="42" spans="1:16" x14ac:dyDescent="0.25">
      <c r="A42" s="19"/>
      <c r="B42" s="19"/>
      <c r="C42" s="19"/>
      <c r="D42" s="19"/>
      <c r="E42" s="19"/>
      <c r="F42" s="19"/>
      <c r="G42" s="19"/>
      <c r="H42" s="19"/>
      <c r="I42" s="19"/>
      <c r="J42" s="19"/>
      <c r="K42" s="19"/>
      <c r="L42" s="19"/>
      <c r="M42" s="19"/>
      <c r="N42" s="19"/>
      <c r="O42" s="19"/>
      <c r="P42" s="19"/>
    </row>
    <row r="43" spans="1:16" x14ac:dyDescent="0.25">
      <c r="A43" s="19"/>
      <c r="B43" s="19"/>
      <c r="C43" s="19"/>
      <c r="D43" s="19"/>
      <c r="E43" s="19"/>
      <c r="F43" s="19"/>
      <c r="G43" s="19"/>
      <c r="H43" s="19"/>
      <c r="I43" s="19"/>
      <c r="J43" s="19"/>
      <c r="K43" s="19"/>
      <c r="L43" s="19"/>
      <c r="M43" s="19"/>
      <c r="N43" s="19"/>
      <c r="O43" s="19"/>
      <c r="P43" s="19"/>
    </row>
    <row r="44" spans="1:16" x14ac:dyDescent="0.25">
      <c r="A44" s="2"/>
      <c r="B44" s="2"/>
      <c r="C44" s="2"/>
      <c r="D44" s="2"/>
      <c r="E44" s="2"/>
      <c r="F44" s="2"/>
      <c r="G44" s="2"/>
      <c r="H44" s="2"/>
      <c r="I44" s="2"/>
      <c r="J44" s="2"/>
      <c r="K44" s="2"/>
      <c r="L44" s="2"/>
      <c r="M44" s="2"/>
      <c r="N44" s="2"/>
      <c r="O44" s="2"/>
      <c r="P44" s="2"/>
    </row>
  </sheetData>
  <mergeCells count="73">
    <mergeCell ref="A10:A11"/>
    <mergeCell ref="A5:A7"/>
    <mergeCell ref="B5:B7"/>
    <mergeCell ref="C5:C7"/>
    <mergeCell ref="D5:D7"/>
    <mergeCell ref="D8:D11"/>
    <mergeCell ref="E5:E7"/>
    <mergeCell ref="F5:F7"/>
    <mergeCell ref="G5:G7"/>
    <mergeCell ref="H5:H7"/>
    <mergeCell ref="A3:B3"/>
    <mergeCell ref="L6:L7"/>
    <mergeCell ref="I5:L5"/>
    <mergeCell ref="M5:R5"/>
    <mergeCell ref="M6:R6"/>
    <mergeCell ref="H14:H15"/>
    <mergeCell ref="L8:L9"/>
    <mergeCell ref="L14:L15"/>
    <mergeCell ref="F10:F11"/>
    <mergeCell ref="G10:G11"/>
    <mergeCell ref="L12:L13"/>
    <mergeCell ref="H10:H11"/>
    <mergeCell ref="L10:L11"/>
    <mergeCell ref="A20:A21"/>
    <mergeCell ref="C20:C21"/>
    <mergeCell ref="D20:D21"/>
    <mergeCell ref="E20:E21"/>
    <mergeCell ref="B20:B21"/>
    <mergeCell ref="D18:D19"/>
    <mergeCell ref="D16:D17"/>
    <mergeCell ref="B18:B19"/>
    <mergeCell ref="E18:E19"/>
    <mergeCell ref="G12:G13"/>
    <mergeCell ref="F12:F13"/>
    <mergeCell ref="E12:E13"/>
    <mergeCell ref="D12:D13"/>
    <mergeCell ref="D14:D15"/>
    <mergeCell ref="E16:E17"/>
    <mergeCell ref="F14:F15"/>
    <mergeCell ref="G14:G15"/>
    <mergeCell ref="E14:E15"/>
    <mergeCell ref="E8:E11"/>
    <mergeCell ref="H16:H17"/>
    <mergeCell ref="F18:F19"/>
    <mergeCell ref="G18:G19"/>
    <mergeCell ref="L20:L21"/>
    <mergeCell ref="F20:F21"/>
    <mergeCell ref="G20:G21"/>
    <mergeCell ref="H20:H21"/>
    <mergeCell ref="L16:L17"/>
    <mergeCell ref="F16:F17"/>
    <mergeCell ref="G16:G17"/>
    <mergeCell ref="H18:H19"/>
    <mergeCell ref="L18:L19"/>
    <mergeCell ref="H8:H9"/>
    <mergeCell ref="F8:F9"/>
    <mergeCell ref="G8:G9"/>
    <mergeCell ref="A18:A19"/>
    <mergeCell ref="C18:C19"/>
    <mergeCell ref="C8:C9"/>
    <mergeCell ref="C10:C11"/>
    <mergeCell ref="C12:C13"/>
    <mergeCell ref="B8:B9"/>
    <mergeCell ref="B10:B11"/>
    <mergeCell ref="B12:B13"/>
    <mergeCell ref="A14:A15"/>
    <mergeCell ref="C14:C15"/>
    <mergeCell ref="A12:A13"/>
    <mergeCell ref="A16:A17"/>
    <mergeCell ref="C16:C17"/>
    <mergeCell ref="B14:B15"/>
    <mergeCell ref="B16:B17"/>
    <mergeCell ref="A8:A9"/>
  </mergeCells>
  <conditionalFormatting sqref="O8 O10 O12:O14 O16 O18 O20 O22:O26">
    <cfRule type="containsText" dxfId="429" priority="16" operator="containsText" text="Not Applicable">
      <formula>NOT(ISERROR(SEARCH("Not Applicable",O8)))</formula>
    </cfRule>
    <cfRule type="containsText" dxfId="428" priority="17" operator="containsText" text="Target Exceeded">
      <formula>NOT(ISERROR(SEARCH("Target Exceeded",O8)))</formula>
    </cfRule>
    <cfRule type="containsText" dxfId="427" priority="18" operator="containsText" text="Target Partially Met">
      <formula>NOT(ISERROR(SEARCH("Target Partially Met",O8)))</formula>
    </cfRule>
    <cfRule type="containsText" dxfId="426" priority="19" operator="containsText" text="Target Met">
      <formula>NOT(ISERROR(SEARCH("Target Met",O8)))</formula>
    </cfRule>
    <cfRule type="containsText" dxfId="425" priority="20" operator="containsText" text="Nil Achieved">
      <formula>NOT(ISERROR(SEARCH("Nil Achieved",O8)))</formula>
    </cfRule>
  </conditionalFormatting>
  <conditionalFormatting sqref="O8 O10 O12:O14 O16 O18 O20 O22:O26">
    <cfRule type="containsText" dxfId="424" priority="11" operator="containsText" text="Not Applicable">
      <formula>NOT(ISERROR(SEARCH("Not Applicable",O8)))</formula>
    </cfRule>
    <cfRule type="containsText" dxfId="423" priority="12" operator="containsText" text="Target Exceeded">
      <formula>NOT(ISERROR(SEARCH("Target Exceeded",O8)))</formula>
    </cfRule>
    <cfRule type="containsText" dxfId="422" priority="13" operator="containsText" text="Target Partially Met">
      <formula>NOT(ISERROR(SEARCH("Target Partially Met",O8)))</formula>
    </cfRule>
    <cfRule type="containsText" dxfId="421" priority="14" operator="containsText" text="Target Met">
      <formula>NOT(ISERROR(SEARCH("Target Met",O8)))</formula>
    </cfRule>
    <cfRule type="containsText" dxfId="420" priority="15" operator="containsText" text="Nil Achieved">
      <formula>NOT(ISERROR(SEARCH("Nil Achieved",O8)))</formula>
    </cfRule>
  </conditionalFormatting>
  <conditionalFormatting sqref="O8">
    <cfRule type="containsText" dxfId="419" priority="6" operator="containsText" text="Not Applicable">
      <formula>NOT(ISERROR(SEARCH("Not Applicable",O8)))</formula>
    </cfRule>
    <cfRule type="containsText" dxfId="418" priority="7" operator="containsText" text="Target Exceeded">
      <formula>NOT(ISERROR(SEARCH("Target Exceeded",O8)))</formula>
    </cfRule>
    <cfRule type="containsText" dxfId="417" priority="8" operator="containsText" text="Target Partially Met">
      <formula>NOT(ISERROR(SEARCH("Target Partially Met",O8)))</formula>
    </cfRule>
    <cfRule type="containsText" dxfId="416" priority="9" operator="containsText" text="Target Met">
      <formula>NOT(ISERROR(SEARCH("Target Met",O8)))</formula>
    </cfRule>
    <cfRule type="containsText" dxfId="415" priority="10" operator="containsText" text="Nil Achieved">
      <formula>NOT(ISERROR(SEARCH("Nil Achieved",O8)))</formula>
    </cfRule>
  </conditionalFormatting>
  <conditionalFormatting sqref="O12">
    <cfRule type="containsText" dxfId="414" priority="1" operator="containsText" text="Not Applicable">
      <formula>NOT(ISERROR(SEARCH("Not Applicable",O12)))</formula>
    </cfRule>
    <cfRule type="containsText" dxfId="413" priority="2" operator="containsText" text="Target Exceeded">
      <formula>NOT(ISERROR(SEARCH("Target Exceeded",O12)))</formula>
    </cfRule>
    <cfRule type="containsText" dxfId="412" priority="3" operator="containsText" text="Target Partially Met">
      <formula>NOT(ISERROR(SEARCH("Target Partially Met",O12)))</formula>
    </cfRule>
    <cfRule type="containsText" dxfId="411" priority="4" operator="containsText" text="Target Met">
      <formula>NOT(ISERROR(SEARCH("Target Met",O12)))</formula>
    </cfRule>
    <cfRule type="containsText" dxfId="410" priority="5" operator="containsText" text="Nil Achieved">
      <formula>NOT(ISERROR(SEARCH("Nil Achieved",O12)))</formula>
    </cfRule>
  </conditionalFormatting>
  <pageMargins left="0.70866141732283472" right="0.70866141732283472" top="0.74803149606299213" bottom="0.74803149606299213" header="0.31496062992125984" footer="0.31496062992125984"/>
  <pageSetup scale="61" firstPageNumber="26" orientation="landscape" r:id="rId1"/>
  <headerFooter>
    <oddHeader>&amp;CSDBIP 2012/2013</oddHeader>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26" zoomScaleSheetLayoutView="100" workbookViewId="0">
      <selection activeCell="G17" sqref="G17"/>
    </sheetView>
  </sheetViews>
  <sheetFormatPr defaultRowHeight="16.5" x14ac:dyDescent="0.3"/>
  <cols>
    <col min="1" max="3" width="0" style="197" hidden="1" customWidth="1"/>
    <col min="4" max="4" width="9.140625" style="197"/>
    <col min="5" max="5" width="26.42578125" style="197"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2401</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2401</v>
      </c>
    </row>
    <row r="13" spans="1:16" s="210" customFormat="1" ht="18" x14ac:dyDescent="0.25"/>
    <row r="14" spans="1:16" s="210" customFormat="1" ht="18" x14ac:dyDescent="0.25">
      <c r="D14" s="211">
        <v>1.1000000000000001</v>
      </c>
      <c r="E14" s="209" t="s">
        <v>2361</v>
      </c>
      <c r="F14" s="210">
        <v>26</v>
      </c>
    </row>
    <row r="15" spans="1:16" s="210" customFormat="1" ht="18" x14ac:dyDescent="0.25">
      <c r="D15" s="210" t="s">
        <v>2362</v>
      </c>
      <c r="E15" s="209" t="s">
        <v>2363</v>
      </c>
      <c r="F15" s="210">
        <v>26</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42" spans="4:7" ht="18.75" x14ac:dyDescent="0.3">
      <c r="D42" s="215"/>
      <c r="E42" s="216"/>
      <c r="F42" s="217"/>
      <c r="G42" s="217"/>
    </row>
    <row r="43" spans="4:7" ht="18.75" x14ac:dyDescent="0.3">
      <c r="D43" s="217"/>
      <c r="E43" s="217"/>
      <c r="F43" s="217"/>
      <c r="G43" s="217"/>
    </row>
    <row r="44" spans="4:7" ht="18.75" x14ac:dyDescent="0.3">
      <c r="D44" s="217"/>
      <c r="E44" s="217"/>
      <c r="F44" s="217"/>
      <c r="G44" s="217"/>
    </row>
    <row r="45" spans="4:7" x14ac:dyDescent="0.3">
      <c r="D45" s="218"/>
      <c r="E45" s="219"/>
      <c r="F45" s="236"/>
      <c r="G45" s="235"/>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93" fitToHeight="25" orientation="portrait" r:id="rId1"/>
  <headerFooter>
    <oddFooter>Page &amp;P of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5"/>
  <sheetViews>
    <sheetView view="pageBreakPreview" topLeftCell="E52" zoomScaleSheetLayoutView="100" workbookViewId="0">
      <selection activeCell="O52" sqref="O52"/>
    </sheetView>
  </sheetViews>
  <sheetFormatPr defaultRowHeight="15" x14ac:dyDescent="0.25"/>
  <cols>
    <col min="1" max="1" width="8.7109375" style="41" customWidth="1"/>
    <col min="2" max="2" width="27.7109375" customWidth="1"/>
    <col min="3" max="3" width="17.140625" bestFit="1" customWidth="1"/>
    <col min="4" max="4" width="11" customWidth="1"/>
    <col min="5" max="5" width="17.5703125" customWidth="1"/>
    <col min="6" max="7" width="10.140625" customWidth="1"/>
    <col min="8" max="8" width="9.28515625" bestFit="1" customWidth="1"/>
    <col min="9" max="9" width="9.5703125" bestFit="1" customWidth="1"/>
    <col min="10" max="10" width="9.28515625" bestFit="1" customWidth="1"/>
    <col min="13" max="16" width="9.28515625" bestFit="1" customWidth="1"/>
    <col min="257" max="257" width="8.7109375" customWidth="1"/>
    <col min="258" max="258" width="27.7109375" customWidth="1"/>
    <col min="259" max="259" width="17.140625" bestFit="1" customWidth="1"/>
    <col min="260" max="260" width="11" customWidth="1"/>
    <col min="261" max="261" width="17.5703125" customWidth="1"/>
    <col min="262" max="263" width="10.140625" customWidth="1"/>
    <col min="264" max="264" width="9.28515625" bestFit="1" customWidth="1"/>
    <col min="265" max="265" width="9.5703125" bestFit="1" customWidth="1"/>
    <col min="266" max="266" width="9.28515625" bestFit="1" customWidth="1"/>
    <col min="269" max="272" width="9.28515625" bestFit="1" customWidth="1"/>
    <col min="513" max="513" width="8.7109375" customWidth="1"/>
    <col min="514" max="514" width="27.7109375" customWidth="1"/>
    <col min="515" max="515" width="17.140625" bestFit="1" customWidth="1"/>
    <col min="516" max="516" width="11" customWidth="1"/>
    <col min="517" max="517" width="17.5703125" customWidth="1"/>
    <col min="518" max="519" width="10.140625" customWidth="1"/>
    <col min="520" max="520" width="9.28515625" bestFit="1" customWidth="1"/>
    <col min="521" max="521" width="9.5703125" bestFit="1" customWidth="1"/>
    <col min="522" max="522" width="9.28515625" bestFit="1" customWidth="1"/>
    <col min="525" max="528" width="9.28515625" bestFit="1" customWidth="1"/>
    <col min="769" max="769" width="8.7109375" customWidth="1"/>
    <col min="770" max="770" width="27.7109375" customWidth="1"/>
    <col min="771" max="771" width="17.140625" bestFit="1" customWidth="1"/>
    <col min="772" max="772" width="11" customWidth="1"/>
    <col min="773" max="773" width="17.5703125" customWidth="1"/>
    <col min="774" max="775" width="10.140625" customWidth="1"/>
    <col min="776" max="776" width="9.28515625" bestFit="1" customWidth="1"/>
    <col min="777" max="777" width="9.5703125" bestFit="1" customWidth="1"/>
    <col min="778" max="778" width="9.28515625" bestFit="1" customWidth="1"/>
    <col min="781" max="784" width="9.28515625" bestFit="1" customWidth="1"/>
    <col min="1025" max="1025" width="8.7109375" customWidth="1"/>
    <col min="1026" max="1026" width="27.7109375" customWidth="1"/>
    <col min="1027" max="1027" width="17.140625" bestFit="1" customWidth="1"/>
    <col min="1028" max="1028" width="11" customWidth="1"/>
    <col min="1029" max="1029" width="17.5703125" customWidth="1"/>
    <col min="1030" max="1031" width="10.140625" customWidth="1"/>
    <col min="1032" max="1032" width="9.28515625" bestFit="1" customWidth="1"/>
    <col min="1033" max="1033" width="9.5703125" bestFit="1" customWidth="1"/>
    <col min="1034" max="1034" width="9.28515625" bestFit="1" customWidth="1"/>
    <col min="1037" max="1040" width="9.28515625" bestFit="1" customWidth="1"/>
    <col min="1281" max="1281" width="8.7109375" customWidth="1"/>
    <col min="1282" max="1282" width="27.7109375" customWidth="1"/>
    <col min="1283" max="1283" width="17.140625" bestFit="1" customWidth="1"/>
    <col min="1284" max="1284" width="11" customWidth="1"/>
    <col min="1285" max="1285" width="17.5703125" customWidth="1"/>
    <col min="1286" max="1287" width="10.140625" customWidth="1"/>
    <col min="1288" max="1288" width="9.28515625" bestFit="1" customWidth="1"/>
    <col min="1289" max="1289" width="9.5703125" bestFit="1" customWidth="1"/>
    <col min="1290" max="1290" width="9.28515625" bestFit="1" customWidth="1"/>
    <col min="1293" max="1296" width="9.28515625" bestFit="1" customWidth="1"/>
    <col min="1537" max="1537" width="8.7109375" customWidth="1"/>
    <col min="1538" max="1538" width="27.7109375" customWidth="1"/>
    <col min="1539" max="1539" width="17.140625" bestFit="1" customWidth="1"/>
    <col min="1540" max="1540" width="11" customWidth="1"/>
    <col min="1541" max="1541" width="17.5703125" customWidth="1"/>
    <col min="1542" max="1543" width="10.140625" customWidth="1"/>
    <col min="1544" max="1544" width="9.28515625" bestFit="1" customWidth="1"/>
    <col min="1545" max="1545" width="9.5703125" bestFit="1" customWidth="1"/>
    <col min="1546" max="1546" width="9.28515625" bestFit="1" customWidth="1"/>
    <col min="1549" max="1552" width="9.28515625" bestFit="1" customWidth="1"/>
    <col min="1793" max="1793" width="8.7109375" customWidth="1"/>
    <col min="1794" max="1794" width="27.7109375" customWidth="1"/>
    <col min="1795" max="1795" width="17.140625" bestFit="1" customWidth="1"/>
    <col min="1796" max="1796" width="11" customWidth="1"/>
    <col min="1797" max="1797" width="17.5703125" customWidth="1"/>
    <col min="1798" max="1799" width="10.140625" customWidth="1"/>
    <col min="1800" max="1800" width="9.28515625" bestFit="1" customWidth="1"/>
    <col min="1801" max="1801" width="9.5703125" bestFit="1" customWidth="1"/>
    <col min="1802" max="1802" width="9.28515625" bestFit="1" customWidth="1"/>
    <col min="1805" max="1808" width="9.28515625" bestFit="1" customWidth="1"/>
    <col min="2049" max="2049" width="8.7109375" customWidth="1"/>
    <col min="2050" max="2050" width="27.7109375" customWidth="1"/>
    <col min="2051" max="2051" width="17.140625" bestFit="1" customWidth="1"/>
    <col min="2052" max="2052" width="11" customWidth="1"/>
    <col min="2053" max="2053" width="17.5703125" customWidth="1"/>
    <col min="2054" max="2055" width="10.140625" customWidth="1"/>
    <col min="2056" max="2056" width="9.28515625" bestFit="1" customWidth="1"/>
    <col min="2057" max="2057" width="9.5703125" bestFit="1" customWidth="1"/>
    <col min="2058" max="2058" width="9.28515625" bestFit="1" customWidth="1"/>
    <col min="2061" max="2064" width="9.28515625" bestFit="1" customWidth="1"/>
    <col min="2305" max="2305" width="8.7109375" customWidth="1"/>
    <col min="2306" max="2306" width="27.7109375" customWidth="1"/>
    <col min="2307" max="2307" width="17.140625" bestFit="1" customWidth="1"/>
    <col min="2308" max="2308" width="11" customWidth="1"/>
    <col min="2309" max="2309" width="17.5703125" customWidth="1"/>
    <col min="2310" max="2311" width="10.140625" customWidth="1"/>
    <col min="2312" max="2312" width="9.28515625" bestFit="1" customWidth="1"/>
    <col min="2313" max="2313" width="9.5703125" bestFit="1" customWidth="1"/>
    <col min="2314" max="2314" width="9.28515625" bestFit="1" customWidth="1"/>
    <col min="2317" max="2320" width="9.28515625" bestFit="1" customWidth="1"/>
    <col min="2561" max="2561" width="8.7109375" customWidth="1"/>
    <col min="2562" max="2562" width="27.7109375" customWidth="1"/>
    <col min="2563" max="2563" width="17.140625" bestFit="1" customWidth="1"/>
    <col min="2564" max="2564" width="11" customWidth="1"/>
    <col min="2565" max="2565" width="17.5703125" customWidth="1"/>
    <col min="2566" max="2567" width="10.140625" customWidth="1"/>
    <col min="2568" max="2568" width="9.28515625" bestFit="1" customWidth="1"/>
    <col min="2569" max="2569" width="9.5703125" bestFit="1" customWidth="1"/>
    <col min="2570" max="2570" width="9.28515625" bestFit="1" customWidth="1"/>
    <col min="2573" max="2576" width="9.28515625" bestFit="1" customWidth="1"/>
    <col min="2817" max="2817" width="8.7109375" customWidth="1"/>
    <col min="2818" max="2818" width="27.7109375" customWidth="1"/>
    <col min="2819" max="2819" width="17.140625" bestFit="1" customWidth="1"/>
    <col min="2820" max="2820" width="11" customWidth="1"/>
    <col min="2821" max="2821" width="17.5703125" customWidth="1"/>
    <col min="2822" max="2823" width="10.140625" customWidth="1"/>
    <col min="2824" max="2824" width="9.28515625" bestFit="1" customWidth="1"/>
    <col min="2825" max="2825" width="9.5703125" bestFit="1" customWidth="1"/>
    <col min="2826" max="2826" width="9.28515625" bestFit="1" customWidth="1"/>
    <col min="2829" max="2832" width="9.28515625" bestFit="1" customWidth="1"/>
    <col min="3073" max="3073" width="8.7109375" customWidth="1"/>
    <col min="3074" max="3074" width="27.7109375" customWidth="1"/>
    <col min="3075" max="3075" width="17.140625" bestFit="1" customWidth="1"/>
    <col min="3076" max="3076" width="11" customWidth="1"/>
    <col min="3077" max="3077" width="17.5703125" customWidth="1"/>
    <col min="3078" max="3079" width="10.140625" customWidth="1"/>
    <col min="3080" max="3080" width="9.28515625" bestFit="1" customWidth="1"/>
    <col min="3081" max="3081" width="9.5703125" bestFit="1" customWidth="1"/>
    <col min="3082" max="3082" width="9.28515625" bestFit="1" customWidth="1"/>
    <col min="3085" max="3088" width="9.28515625" bestFit="1" customWidth="1"/>
    <col min="3329" max="3329" width="8.7109375" customWidth="1"/>
    <col min="3330" max="3330" width="27.7109375" customWidth="1"/>
    <col min="3331" max="3331" width="17.140625" bestFit="1" customWidth="1"/>
    <col min="3332" max="3332" width="11" customWidth="1"/>
    <col min="3333" max="3333" width="17.5703125" customWidth="1"/>
    <col min="3334" max="3335" width="10.140625" customWidth="1"/>
    <col min="3336" max="3336" width="9.28515625" bestFit="1" customWidth="1"/>
    <col min="3337" max="3337" width="9.5703125" bestFit="1" customWidth="1"/>
    <col min="3338" max="3338" width="9.28515625" bestFit="1" customWidth="1"/>
    <col min="3341" max="3344" width="9.28515625" bestFit="1" customWidth="1"/>
    <col min="3585" max="3585" width="8.7109375" customWidth="1"/>
    <col min="3586" max="3586" width="27.7109375" customWidth="1"/>
    <col min="3587" max="3587" width="17.140625" bestFit="1" customWidth="1"/>
    <col min="3588" max="3588" width="11" customWidth="1"/>
    <col min="3589" max="3589" width="17.5703125" customWidth="1"/>
    <col min="3590" max="3591" width="10.140625" customWidth="1"/>
    <col min="3592" max="3592" width="9.28515625" bestFit="1" customWidth="1"/>
    <col min="3593" max="3593" width="9.5703125" bestFit="1" customWidth="1"/>
    <col min="3594" max="3594" width="9.28515625" bestFit="1" customWidth="1"/>
    <col min="3597" max="3600" width="9.28515625" bestFit="1" customWidth="1"/>
    <col min="3841" max="3841" width="8.7109375" customWidth="1"/>
    <col min="3842" max="3842" width="27.7109375" customWidth="1"/>
    <col min="3843" max="3843" width="17.140625" bestFit="1" customWidth="1"/>
    <col min="3844" max="3844" width="11" customWidth="1"/>
    <col min="3845" max="3845" width="17.5703125" customWidth="1"/>
    <col min="3846" max="3847" width="10.140625" customWidth="1"/>
    <col min="3848" max="3848" width="9.28515625" bestFit="1" customWidth="1"/>
    <col min="3849" max="3849" width="9.5703125" bestFit="1" customWidth="1"/>
    <col min="3850" max="3850" width="9.28515625" bestFit="1" customWidth="1"/>
    <col min="3853" max="3856" width="9.28515625" bestFit="1" customWidth="1"/>
    <col min="4097" max="4097" width="8.7109375" customWidth="1"/>
    <col min="4098" max="4098" width="27.7109375" customWidth="1"/>
    <col min="4099" max="4099" width="17.140625" bestFit="1" customWidth="1"/>
    <col min="4100" max="4100" width="11" customWidth="1"/>
    <col min="4101" max="4101" width="17.5703125" customWidth="1"/>
    <col min="4102" max="4103" width="10.140625" customWidth="1"/>
    <col min="4104" max="4104" width="9.28515625" bestFit="1" customWidth="1"/>
    <col min="4105" max="4105" width="9.5703125" bestFit="1" customWidth="1"/>
    <col min="4106" max="4106" width="9.28515625" bestFit="1" customWidth="1"/>
    <col min="4109" max="4112" width="9.28515625" bestFit="1" customWidth="1"/>
    <col min="4353" max="4353" width="8.7109375" customWidth="1"/>
    <col min="4354" max="4354" width="27.7109375" customWidth="1"/>
    <col min="4355" max="4355" width="17.140625" bestFit="1" customWidth="1"/>
    <col min="4356" max="4356" width="11" customWidth="1"/>
    <col min="4357" max="4357" width="17.5703125" customWidth="1"/>
    <col min="4358" max="4359" width="10.140625" customWidth="1"/>
    <col min="4360" max="4360" width="9.28515625" bestFit="1" customWidth="1"/>
    <col min="4361" max="4361" width="9.5703125" bestFit="1" customWidth="1"/>
    <col min="4362" max="4362" width="9.28515625" bestFit="1" customWidth="1"/>
    <col min="4365" max="4368" width="9.28515625" bestFit="1" customWidth="1"/>
    <col min="4609" max="4609" width="8.7109375" customWidth="1"/>
    <col min="4610" max="4610" width="27.7109375" customWidth="1"/>
    <col min="4611" max="4611" width="17.140625" bestFit="1" customWidth="1"/>
    <col min="4612" max="4612" width="11" customWidth="1"/>
    <col min="4613" max="4613" width="17.5703125" customWidth="1"/>
    <col min="4614" max="4615" width="10.140625" customWidth="1"/>
    <col min="4616" max="4616" width="9.28515625" bestFit="1" customWidth="1"/>
    <col min="4617" max="4617" width="9.5703125" bestFit="1" customWidth="1"/>
    <col min="4618" max="4618" width="9.28515625" bestFit="1" customWidth="1"/>
    <col min="4621" max="4624" width="9.28515625" bestFit="1" customWidth="1"/>
    <col min="4865" max="4865" width="8.7109375" customWidth="1"/>
    <col min="4866" max="4866" width="27.7109375" customWidth="1"/>
    <col min="4867" max="4867" width="17.140625" bestFit="1" customWidth="1"/>
    <col min="4868" max="4868" width="11" customWidth="1"/>
    <col min="4869" max="4869" width="17.5703125" customWidth="1"/>
    <col min="4870" max="4871" width="10.140625" customWidth="1"/>
    <col min="4872" max="4872" width="9.28515625" bestFit="1" customWidth="1"/>
    <col min="4873" max="4873" width="9.5703125" bestFit="1" customWidth="1"/>
    <col min="4874" max="4874" width="9.28515625" bestFit="1" customWidth="1"/>
    <col min="4877" max="4880" width="9.28515625" bestFit="1" customWidth="1"/>
    <col min="5121" max="5121" width="8.7109375" customWidth="1"/>
    <col min="5122" max="5122" width="27.7109375" customWidth="1"/>
    <col min="5123" max="5123" width="17.140625" bestFit="1" customWidth="1"/>
    <col min="5124" max="5124" width="11" customWidth="1"/>
    <col min="5125" max="5125" width="17.5703125" customWidth="1"/>
    <col min="5126" max="5127" width="10.140625" customWidth="1"/>
    <col min="5128" max="5128" width="9.28515625" bestFit="1" customWidth="1"/>
    <col min="5129" max="5129" width="9.5703125" bestFit="1" customWidth="1"/>
    <col min="5130" max="5130" width="9.28515625" bestFit="1" customWidth="1"/>
    <col min="5133" max="5136" width="9.28515625" bestFit="1" customWidth="1"/>
    <col min="5377" max="5377" width="8.7109375" customWidth="1"/>
    <col min="5378" max="5378" width="27.7109375" customWidth="1"/>
    <col min="5379" max="5379" width="17.140625" bestFit="1" customWidth="1"/>
    <col min="5380" max="5380" width="11" customWidth="1"/>
    <col min="5381" max="5381" width="17.5703125" customWidth="1"/>
    <col min="5382" max="5383" width="10.140625" customWidth="1"/>
    <col min="5384" max="5384" width="9.28515625" bestFit="1" customWidth="1"/>
    <col min="5385" max="5385" width="9.5703125" bestFit="1" customWidth="1"/>
    <col min="5386" max="5386" width="9.28515625" bestFit="1" customWidth="1"/>
    <col min="5389" max="5392" width="9.28515625" bestFit="1" customWidth="1"/>
    <col min="5633" max="5633" width="8.7109375" customWidth="1"/>
    <col min="5634" max="5634" width="27.7109375" customWidth="1"/>
    <col min="5635" max="5635" width="17.140625" bestFit="1" customWidth="1"/>
    <col min="5636" max="5636" width="11" customWidth="1"/>
    <col min="5637" max="5637" width="17.5703125" customWidth="1"/>
    <col min="5638" max="5639" width="10.140625" customWidth="1"/>
    <col min="5640" max="5640" width="9.28515625" bestFit="1" customWidth="1"/>
    <col min="5641" max="5641" width="9.5703125" bestFit="1" customWidth="1"/>
    <col min="5642" max="5642" width="9.28515625" bestFit="1" customWidth="1"/>
    <col min="5645" max="5648" width="9.28515625" bestFit="1" customWidth="1"/>
    <col min="5889" max="5889" width="8.7109375" customWidth="1"/>
    <col min="5890" max="5890" width="27.7109375" customWidth="1"/>
    <col min="5891" max="5891" width="17.140625" bestFit="1" customWidth="1"/>
    <col min="5892" max="5892" width="11" customWidth="1"/>
    <col min="5893" max="5893" width="17.5703125" customWidth="1"/>
    <col min="5894" max="5895" width="10.140625" customWidth="1"/>
    <col min="5896" max="5896" width="9.28515625" bestFit="1" customWidth="1"/>
    <col min="5897" max="5897" width="9.5703125" bestFit="1" customWidth="1"/>
    <col min="5898" max="5898" width="9.28515625" bestFit="1" customWidth="1"/>
    <col min="5901" max="5904" width="9.28515625" bestFit="1" customWidth="1"/>
    <col min="6145" max="6145" width="8.7109375" customWidth="1"/>
    <col min="6146" max="6146" width="27.7109375" customWidth="1"/>
    <col min="6147" max="6147" width="17.140625" bestFit="1" customWidth="1"/>
    <col min="6148" max="6148" width="11" customWidth="1"/>
    <col min="6149" max="6149" width="17.5703125" customWidth="1"/>
    <col min="6150" max="6151" width="10.140625" customWidth="1"/>
    <col min="6152" max="6152" width="9.28515625" bestFit="1" customWidth="1"/>
    <col min="6153" max="6153" width="9.5703125" bestFit="1" customWidth="1"/>
    <col min="6154" max="6154" width="9.28515625" bestFit="1" customWidth="1"/>
    <col min="6157" max="6160" width="9.28515625" bestFit="1" customWidth="1"/>
    <col min="6401" max="6401" width="8.7109375" customWidth="1"/>
    <col min="6402" max="6402" width="27.7109375" customWidth="1"/>
    <col min="6403" max="6403" width="17.140625" bestFit="1" customWidth="1"/>
    <col min="6404" max="6404" width="11" customWidth="1"/>
    <col min="6405" max="6405" width="17.5703125" customWidth="1"/>
    <col min="6406" max="6407" width="10.140625" customWidth="1"/>
    <col min="6408" max="6408" width="9.28515625" bestFit="1" customWidth="1"/>
    <col min="6409" max="6409" width="9.5703125" bestFit="1" customWidth="1"/>
    <col min="6410" max="6410" width="9.28515625" bestFit="1" customWidth="1"/>
    <col min="6413" max="6416" width="9.28515625" bestFit="1" customWidth="1"/>
    <col min="6657" max="6657" width="8.7109375" customWidth="1"/>
    <col min="6658" max="6658" width="27.7109375" customWidth="1"/>
    <col min="6659" max="6659" width="17.140625" bestFit="1" customWidth="1"/>
    <col min="6660" max="6660" width="11" customWidth="1"/>
    <col min="6661" max="6661" width="17.5703125" customWidth="1"/>
    <col min="6662" max="6663" width="10.140625" customWidth="1"/>
    <col min="6664" max="6664" width="9.28515625" bestFit="1" customWidth="1"/>
    <col min="6665" max="6665" width="9.5703125" bestFit="1" customWidth="1"/>
    <col min="6666" max="6666" width="9.28515625" bestFit="1" customWidth="1"/>
    <col min="6669" max="6672" width="9.28515625" bestFit="1" customWidth="1"/>
    <col min="6913" max="6913" width="8.7109375" customWidth="1"/>
    <col min="6914" max="6914" width="27.7109375" customWidth="1"/>
    <col min="6915" max="6915" width="17.140625" bestFit="1" customWidth="1"/>
    <col min="6916" max="6916" width="11" customWidth="1"/>
    <col min="6917" max="6917" width="17.5703125" customWidth="1"/>
    <col min="6918" max="6919" width="10.140625" customWidth="1"/>
    <col min="6920" max="6920" width="9.28515625" bestFit="1" customWidth="1"/>
    <col min="6921" max="6921" width="9.5703125" bestFit="1" customWidth="1"/>
    <col min="6922" max="6922" width="9.28515625" bestFit="1" customWidth="1"/>
    <col min="6925" max="6928" width="9.28515625" bestFit="1" customWidth="1"/>
    <col min="7169" max="7169" width="8.7109375" customWidth="1"/>
    <col min="7170" max="7170" width="27.7109375" customWidth="1"/>
    <col min="7171" max="7171" width="17.140625" bestFit="1" customWidth="1"/>
    <col min="7172" max="7172" width="11" customWidth="1"/>
    <col min="7173" max="7173" width="17.5703125" customWidth="1"/>
    <col min="7174" max="7175" width="10.140625" customWidth="1"/>
    <col min="7176" max="7176" width="9.28515625" bestFit="1" customWidth="1"/>
    <col min="7177" max="7177" width="9.5703125" bestFit="1" customWidth="1"/>
    <col min="7178" max="7178" width="9.28515625" bestFit="1" customWidth="1"/>
    <col min="7181" max="7184" width="9.28515625" bestFit="1" customWidth="1"/>
    <col min="7425" max="7425" width="8.7109375" customWidth="1"/>
    <col min="7426" max="7426" width="27.7109375" customWidth="1"/>
    <col min="7427" max="7427" width="17.140625" bestFit="1" customWidth="1"/>
    <col min="7428" max="7428" width="11" customWidth="1"/>
    <col min="7429" max="7429" width="17.5703125" customWidth="1"/>
    <col min="7430" max="7431" width="10.140625" customWidth="1"/>
    <col min="7432" max="7432" width="9.28515625" bestFit="1" customWidth="1"/>
    <col min="7433" max="7433" width="9.5703125" bestFit="1" customWidth="1"/>
    <col min="7434" max="7434" width="9.28515625" bestFit="1" customWidth="1"/>
    <col min="7437" max="7440" width="9.28515625" bestFit="1" customWidth="1"/>
    <col min="7681" max="7681" width="8.7109375" customWidth="1"/>
    <col min="7682" max="7682" width="27.7109375" customWidth="1"/>
    <col min="7683" max="7683" width="17.140625" bestFit="1" customWidth="1"/>
    <col min="7684" max="7684" width="11" customWidth="1"/>
    <col min="7685" max="7685" width="17.5703125" customWidth="1"/>
    <col min="7686" max="7687" width="10.140625" customWidth="1"/>
    <col min="7688" max="7688" width="9.28515625" bestFit="1" customWidth="1"/>
    <col min="7689" max="7689" width="9.5703125" bestFit="1" customWidth="1"/>
    <col min="7690" max="7690" width="9.28515625" bestFit="1" customWidth="1"/>
    <col min="7693" max="7696" width="9.28515625" bestFit="1" customWidth="1"/>
    <col min="7937" max="7937" width="8.7109375" customWidth="1"/>
    <col min="7938" max="7938" width="27.7109375" customWidth="1"/>
    <col min="7939" max="7939" width="17.140625" bestFit="1" customWidth="1"/>
    <col min="7940" max="7940" width="11" customWidth="1"/>
    <col min="7941" max="7941" width="17.5703125" customWidth="1"/>
    <col min="7942" max="7943" width="10.140625" customWidth="1"/>
    <col min="7944" max="7944" width="9.28515625" bestFit="1" customWidth="1"/>
    <col min="7945" max="7945" width="9.5703125" bestFit="1" customWidth="1"/>
    <col min="7946" max="7946" width="9.28515625" bestFit="1" customWidth="1"/>
    <col min="7949" max="7952" width="9.28515625" bestFit="1" customWidth="1"/>
    <col min="8193" max="8193" width="8.7109375" customWidth="1"/>
    <col min="8194" max="8194" width="27.7109375" customWidth="1"/>
    <col min="8195" max="8195" width="17.140625" bestFit="1" customWidth="1"/>
    <col min="8196" max="8196" width="11" customWidth="1"/>
    <col min="8197" max="8197" width="17.5703125" customWidth="1"/>
    <col min="8198" max="8199" width="10.140625" customWidth="1"/>
    <col min="8200" max="8200" width="9.28515625" bestFit="1" customWidth="1"/>
    <col min="8201" max="8201" width="9.5703125" bestFit="1" customWidth="1"/>
    <col min="8202" max="8202" width="9.28515625" bestFit="1" customWidth="1"/>
    <col min="8205" max="8208" width="9.28515625" bestFit="1" customWidth="1"/>
    <col min="8449" max="8449" width="8.7109375" customWidth="1"/>
    <col min="8450" max="8450" width="27.7109375" customWidth="1"/>
    <col min="8451" max="8451" width="17.140625" bestFit="1" customWidth="1"/>
    <col min="8452" max="8452" width="11" customWidth="1"/>
    <col min="8453" max="8453" width="17.5703125" customWidth="1"/>
    <col min="8454" max="8455" width="10.140625" customWidth="1"/>
    <col min="8456" max="8456" width="9.28515625" bestFit="1" customWidth="1"/>
    <col min="8457" max="8457" width="9.5703125" bestFit="1" customWidth="1"/>
    <col min="8458" max="8458" width="9.28515625" bestFit="1" customWidth="1"/>
    <col min="8461" max="8464" width="9.28515625" bestFit="1" customWidth="1"/>
    <col min="8705" max="8705" width="8.7109375" customWidth="1"/>
    <col min="8706" max="8706" width="27.7109375" customWidth="1"/>
    <col min="8707" max="8707" width="17.140625" bestFit="1" customWidth="1"/>
    <col min="8708" max="8708" width="11" customWidth="1"/>
    <col min="8709" max="8709" width="17.5703125" customWidth="1"/>
    <col min="8710" max="8711" width="10.140625" customWidth="1"/>
    <col min="8712" max="8712" width="9.28515625" bestFit="1" customWidth="1"/>
    <col min="8713" max="8713" width="9.5703125" bestFit="1" customWidth="1"/>
    <col min="8714" max="8714" width="9.28515625" bestFit="1" customWidth="1"/>
    <col min="8717" max="8720" width="9.28515625" bestFit="1" customWidth="1"/>
    <col min="8961" max="8961" width="8.7109375" customWidth="1"/>
    <col min="8962" max="8962" width="27.7109375" customWidth="1"/>
    <col min="8963" max="8963" width="17.140625" bestFit="1" customWidth="1"/>
    <col min="8964" max="8964" width="11" customWidth="1"/>
    <col min="8965" max="8965" width="17.5703125" customWidth="1"/>
    <col min="8966" max="8967" width="10.140625" customWidth="1"/>
    <col min="8968" max="8968" width="9.28515625" bestFit="1" customWidth="1"/>
    <col min="8969" max="8969" width="9.5703125" bestFit="1" customWidth="1"/>
    <col min="8970" max="8970" width="9.28515625" bestFit="1" customWidth="1"/>
    <col min="8973" max="8976" width="9.28515625" bestFit="1" customWidth="1"/>
    <col min="9217" max="9217" width="8.7109375" customWidth="1"/>
    <col min="9218" max="9218" width="27.7109375" customWidth="1"/>
    <col min="9219" max="9219" width="17.140625" bestFit="1" customWidth="1"/>
    <col min="9220" max="9220" width="11" customWidth="1"/>
    <col min="9221" max="9221" width="17.5703125" customWidth="1"/>
    <col min="9222" max="9223" width="10.140625" customWidth="1"/>
    <col min="9224" max="9224" width="9.28515625" bestFit="1" customWidth="1"/>
    <col min="9225" max="9225" width="9.5703125" bestFit="1" customWidth="1"/>
    <col min="9226" max="9226" width="9.28515625" bestFit="1" customWidth="1"/>
    <col min="9229" max="9232" width="9.28515625" bestFit="1" customWidth="1"/>
    <col min="9473" max="9473" width="8.7109375" customWidth="1"/>
    <col min="9474" max="9474" width="27.7109375" customWidth="1"/>
    <col min="9475" max="9475" width="17.140625" bestFit="1" customWidth="1"/>
    <col min="9476" max="9476" width="11" customWidth="1"/>
    <col min="9477" max="9477" width="17.5703125" customWidth="1"/>
    <col min="9478" max="9479" width="10.140625" customWidth="1"/>
    <col min="9480" max="9480" width="9.28515625" bestFit="1" customWidth="1"/>
    <col min="9481" max="9481" width="9.5703125" bestFit="1" customWidth="1"/>
    <col min="9482" max="9482" width="9.28515625" bestFit="1" customWidth="1"/>
    <col min="9485" max="9488" width="9.28515625" bestFit="1" customWidth="1"/>
    <col min="9729" max="9729" width="8.7109375" customWidth="1"/>
    <col min="9730" max="9730" width="27.7109375" customWidth="1"/>
    <col min="9731" max="9731" width="17.140625" bestFit="1" customWidth="1"/>
    <col min="9732" max="9732" width="11" customWidth="1"/>
    <col min="9733" max="9733" width="17.5703125" customWidth="1"/>
    <col min="9734" max="9735" width="10.140625" customWidth="1"/>
    <col min="9736" max="9736" width="9.28515625" bestFit="1" customWidth="1"/>
    <col min="9737" max="9737" width="9.5703125" bestFit="1" customWidth="1"/>
    <col min="9738" max="9738" width="9.28515625" bestFit="1" customWidth="1"/>
    <col min="9741" max="9744" width="9.28515625" bestFit="1" customWidth="1"/>
    <col min="9985" max="9985" width="8.7109375" customWidth="1"/>
    <col min="9986" max="9986" width="27.7109375" customWidth="1"/>
    <col min="9987" max="9987" width="17.140625" bestFit="1" customWidth="1"/>
    <col min="9988" max="9988" width="11" customWidth="1"/>
    <col min="9989" max="9989" width="17.5703125" customWidth="1"/>
    <col min="9990" max="9991" width="10.140625" customWidth="1"/>
    <col min="9992" max="9992" width="9.28515625" bestFit="1" customWidth="1"/>
    <col min="9993" max="9993" width="9.5703125" bestFit="1" customWidth="1"/>
    <col min="9994" max="9994" width="9.28515625" bestFit="1" customWidth="1"/>
    <col min="9997" max="10000" width="9.28515625" bestFit="1" customWidth="1"/>
    <col min="10241" max="10241" width="8.7109375" customWidth="1"/>
    <col min="10242" max="10242" width="27.7109375" customWidth="1"/>
    <col min="10243" max="10243" width="17.140625" bestFit="1" customWidth="1"/>
    <col min="10244" max="10244" width="11" customWidth="1"/>
    <col min="10245" max="10245" width="17.5703125" customWidth="1"/>
    <col min="10246" max="10247" width="10.140625" customWidth="1"/>
    <col min="10248" max="10248" width="9.28515625" bestFit="1" customWidth="1"/>
    <col min="10249" max="10249" width="9.5703125" bestFit="1" customWidth="1"/>
    <col min="10250" max="10250" width="9.28515625" bestFit="1" customWidth="1"/>
    <col min="10253" max="10256" width="9.28515625" bestFit="1" customWidth="1"/>
    <col min="10497" max="10497" width="8.7109375" customWidth="1"/>
    <col min="10498" max="10498" width="27.7109375" customWidth="1"/>
    <col min="10499" max="10499" width="17.140625" bestFit="1" customWidth="1"/>
    <col min="10500" max="10500" width="11" customWidth="1"/>
    <col min="10501" max="10501" width="17.5703125" customWidth="1"/>
    <col min="10502" max="10503" width="10.140625" customWidth="1"/>
    <col min="10504" max="10504" width="9.28515625" bestFit="1" customWidth="1"/>
    <col min="10505" max="10505" width="9.5703125" bestFit="1" customWidth="1"/>
    <col min="10506" max="10506" width="9.28515625" bestFit="1" customWidth="1"/>
    <col min="10509" max="10512" width="9.28515625" bestFit="1" customWidth="1"/>
    <col min="10753" max="10753" width="8.7109375" customWidth="1"/>
    <col min="10754" max="10754" width="27.7109375" customWidth="1"/>
    <col min="10755" max="10755" width="17.140625" bestFit="1" customWidth="1"/>
    <col min="10756" max="10756" width="11" customWidth="1"/>
    <col min="10757" max="10757" width="17.5703125" customWidth="1"/>
    <col min="10758" max="10759" width="10.140625" customWidth="1"/>
    <col min="10760" max="10760" width="9.28515625" bestFit="1" customWidth="1"/>
    <col min="10761" max="10761" width="9.5703125" bestFit="1" customWidth="1"/>
    <col min="10762" max="10762" width="9.28515625" bestFit="1" customWidth="1"/>
    <col min="10765" max="10768" width="9.28515625" bestFit="1" customWidth="1"/>
    <col min="11009" max="11009" width="8.7109375" customWidth="1"/>
    <col min="11010" max="11010" width="27.7109375" customWidth="1"/>
    <col min="11011" max="11011" width="17.140625" bestFit="1" customWidth="1"/>
    <col min="11012" max="11012" width="11" customWidth="1"/>
    <col min="11013" max="11013" width="17.5703125" customWidth="1"/>
    <col min="11014" max="11015" width="10.140625" customWidth="1"/>
    <col min="11016" max="11016" width="9.28515625" bestFit="1" customWidth="1"/>
    <col min="11017" max="11017" width="9.5703125" bestFit="1" customWidth="1"/>
    <col min="11018" max="11018" width="9.28515625" bestFit="1" customWidth="1"/>
    <col min="11021" max="11024" width="9.28515625" bestFit="1" customWidth="1"/>
    <col min="11265" max="11265" width="8.7109375" customWidth="1"/>
    <col min="11266" max="11266" width="27.7109375" customWidth="1"/>
    <col min="11267" max="11267" width="17.140625" bestFit="1" customWidth="1"/>
    <col min="11268" max="11268" width="11" customWidth="1"/>
    <col min="11269" max="11269" width="17.5703125" customWidth="1"/>
    <col min="11270" max="11271" width="10.140625" customWidth="1"/>
    <col min="11272" max="11272" width="9.28515625" bestFit="1" customWidth="1"/>
    <col min="11273" max="11273" width="9.5703125" bestFit="1" customWidth="1"/>
    <col min="11274" max="11274" width="9.28515625" bestFit="1" customWidth="1"/>
    <col min="11277" max="11280" width="9.28515625" bestFit="1" customWidth="1"/>
    <col min="11521" max="11521" width="8.7109375" customWidth="1"/>
    <col min="11522" max="11522" width="27.7109375" customWidth="1"/>
    <col min="11523" max="11523" width="17.140625" bestFit="1" customWidth="1"/>
    <col min="11524" max="11524" width="11" customWidth="1"/>
    <col min="11525" max="11525" width="17.5703125" customWidth="1"/>
    <col min="11526" max="11527" width="10.140625" customWidth="1"/>
    <col min="11528" max="11528" width="9.28515625" bestFit="1" customWidth="1"/>
    <col min="11529" max="11529" width="9.5703125" bestFit="1" customWidth="1"/>
    <col min="11530" max="11530" width="9.28515625" bestFit="1" customWidth="1"/>
    <col min="11533" max="11536" width="9.28515625" bestFit="1" customWidth="1"/>
    <col min="11777" max="11777" width="8.7109375" customWidth="1"/>
    <col min="11778" max="11778" width="27.7109375" customWidth="1"/>
    <col min="11779" max="11779" width="17.140625" bestFit="1" customWidth="1"/>
    <col min="11780" max="11780" width="11" customWidth="1"/>
    <col min="11781" max="11781" width="17.5703125" customWidth="1"/>
    <col min="11782" max="11783" width="10.140625" customWidth="1"/>
    <col min="11784" max="11784" width="9.28515625" bestFit="1" customWidth="1"/>
    <col min="11785" max="11785" width="9.5703125" bestFit="1" customWidth="1"/>
    <col min="11786" max="11786" width="9.28515625" bestFit="1" customWidth="1"/>
    <col min="11789" max="11792" width="9.28515625" bestFit="1" customWidth="1"/>
    <col min="12033" max="12033" width="8.7109375" customWidth="1"/>
    <col min="12034" max="12034" width="27.7109375" customWidth="1"/>
    <col min="12035" max="12035" width="17.140625" bestFit="1" customWidth="1"/>
    <col min="12036" max="12036" width="11" customWidth="1"/>
    <col min="12037" max="12037" width="17.5703125" customWidth="1"/>
    <col min="12038" max="12039" width="10.140625" customWidth="1"/>
    <col min="12040" max="12040" width="9.28515625" bestFit="1" customWidth="1"/>
    <col min="12041" max="12041" width="9.5703125" bestFit="1" customWidth="1"/>
    <col min="12042" max="12042" width="9.28515625" bestFit="1" customWidth="1"/>
    <col min="12045" max="12048" width="9.28515625" bestFit="1" customWidth="1"/>
    <col min="12289" max="12289" width="8.7109375" customWidth="1"/>
    <col min="12290" max="12290" width="27.7109375" customWidth="1"/>
    <col min="12291" max="12291" width="17.140625" bestFit="1" customWidth="1"/>
    <col min="12292" max="12292" width="11" customWidth="1"/>
    <col min="12293" max="12293" width="17.5703125" customWidth="1"/>
    <col min="12294" max="12295" width="10.140625" customWidth="1"/>
    <col min="12296" max="12296" width="9.28515625" bestFit="1" customWidth="1"/>
    <col min="12297" max="12297" width="9.5703125" bestFit="1" customWidth="1"/>
    <col min="12298" max="12298" width="9.28515625" bestFit="1" customWidth="1"/>
    <col min="12301" max="12304" width="9.28515625" bestFit="1" customWidth="1"/>
    <col min="12545" max="12545" width="8.7109375" customWidth="1"/>
    <col min="12546" max="12546" width="27.7109375" customWidth="1"/>
    <col min="12547" max="12547" width="17.140625" bestFit="1" customWidth="1"/>
    <col min="12548" max="12548" width="11" customWidth="1"/>
    <col min="12549" max="12549" width="17.5703125" customWidth="1"/>
    <col min="12550" max="12551" width="10.140625" customWidth="1"/>
    <col min="12552" max="12552" width="9.28515625" bestFit="1" customWidth="1"/>
    <col min="12553" max="12553" width="9.5703125" bestFit="1" customWidth="1"/>
    <col min="12554" max="12554" width="9.28515625" bestFit="1" customWidth="1"/>
    <col min="12557" max="12560" width="9.28515625" bestFit="1" customWidth="1"/>
    <col min="12801" max="12801" width="8.7109375" customWidth="1"/>
    <col min="12802" max="12802" width="27.7109375" customWidth="1"/>
    <col min="12803" max="12803" width="17.140625" bestFit="1" customWidth="1"/>
    <col min="12804" max="12804" width="11" customWidth="1"/>
    <col min="12805" max="12805" width="17.5703125" customWidth="1"/>
    <col min="12806" max="12807" width="10.140625" customWidth="1"/>
    <col min="12808" max="12808" width="9.28515625" bestFit="1" customWidth="1"/>
    <col min="12809" max="12809" width="9.5703125" bestFit="1" customWidth="1"/>
    <col min="12810" max="12810" width="9.28515625" bestFit="1" customWidth="1"/>
    <col min="12813" max="12816" width="9.28515625" bestFit="1" customWidth="1"/>
    <col min="13057" max="13057" width="8.7109375" customWidth="1"/>
    <col min="13058" max="13058" width="27.7109375" customWidth="1"/>
    <col min="13059" max="13059" width="17.140625" bestFit="1" customWidth="1"/>
    <col min="13060" max="13060" width="11" customWidth="1"/>
    <col min="13061" max="13061" width="17.5703125" customWidth="1"/>
    <col min="13062" max="13063" width="10.140625" customWidth="1"/>
    <col min="13064" max="13064" width="9.28515625" bestFit="1" customWidth="1"/>
    <col min="13065" max="13065" width="9.5703125" bestFit="1" customWidth="1"/>
    <col min="13066" max="13066" width="9.28515625" bestFit="1" customWidth="1"/>
    <col min="13069" max="13072" width="9.28515625" bestFit="1" customWidth="1"/>
    <col min="13313" max="13313" width="8.7109375" customWidth="1"/>
    <col min="13314" max="13314" width="27.7109375" customWidth="1"/>
    <col min="13315" max="13315" width="17.140625" bestFit="1" customWidth="1"/>
    <col min="13316" max="13316" width="11" customWidth="1"/>
    <col min="13317" max="13317" width="17.5703125" customWidth="1"/>
    <col min="13318" max="13319" width="10.140625" customWidth="1"/>
    <col min="13320" max="13320" width="9.28515625" bestFit="1" customWidth="1"/>
    <col min="13321" max="13321" width="9.5703125" bestFit="1" customWidth="1"/>
    <col min="13322" max="13322" width="9.28515625" bestFit="1" customWidth="1"/>
    <col min="13325" max="13328" width="9.28515625" bestFit="1" customWidth="1"/>
    <col min="13569" max="13569" width="8.7109375" customWidth="1"/>
    <col min="13570" max="13570" width="27.7109375" customWidth="1"/>
    <col min="13571" max="13571" width="17.140625" bestFit="1" customWidth="1"/>
    <col min="13572" max="13572" width="11" customWidth="1"/>
    <col min="13573" max="13573" width="17.5703125" customWidth="1"/>
    <col min="13574" max="13575" width="10.140625" customWidth="1"/>
    <col min="13576" max="13576" width="9.28515625" bestFit="1" customWidth="1"/>
    <col min="13577" max="13577" width="9.5703125" bestFit="1" customWidth="1"/>
    <col min="13578" max="13578" width="9.28515625" bestFit="1" customWidth="1"/>
    <col min="13581" max="13584" width="9.28515625" bestFit="1" customWidth="1"/>
    <col min="13825" max="13825" width="8.7109375" customWidth="1"/>
    <col min="13826" max="13826" width="27.7109375" customWidth="1"/>
    <col min="13827" max="13827" width="17.140625" bestFit="1" customWidth="1"/>
    <col min="13828" max="13828" width="11" customWidth="1"/>
    <col min="13829" max="13829" width="17.5703125" customWidth="1"/>
    <col min="13830" max="13831" width="10.140625" customWidth="1"/>
    <col min="13832" max="13832" width="9.28515625" bestFit="1" customWidth="1"/>
    <col min="13833" max="13833" width="9.5703125" bestFit="1" customWidth="1"/>
    <col min="13834" max="13834" width="9.28515625" bestFit="1" customWidth="1"/>
    <col min="13837" max="13840" width="9.28515625" bestFit="1" customWidth="1"/>
    <col min="14081" max="14081" width="8.7109375" customWidth="1"/>
    <col min="14082" max="14082" width="27.7109375" customWidth="1"/>
    <col min="14083" max="14083" width="17.140625" bestFit="1" customWidth="1"/>
    <col min="14084" max="14084" width="11" customWidth="1"/>
    <col min="14085" max="14085" width="17.5703125" customWidth="1"/>
    <col min="14086" max="14087" width="10.140625" customWidth="1"/>
    <col min="14088" max="14088" width="9.28515625" bestFit="1" customWidth="1"/>
    <col min="14089" max="14089" width="9.5703125" bestFit="1" customWidth="1"/>
    <col min="14090" max="14090" width="9.28515625" bestFit="1" customWidth="1"/>
    <col min="14093" max="14096" width="9.28515625" bestFit="1" customWidth="1"/>
    <col min="14337" max="14337" width="8.7109375" customWidth="1"/>
    <col min="14338" max="14338" width="27.7109375" customWidth="1"/>
    <col min="14339" max="14339" width="17.140625" bestFit="1" customWidth="1"/>
    <col min="14340" max="14340" width="11" customWidth="1"/>
    <col min="14341" max="14341" width="17.5703125" customWidth="1"/>
    <col min="14342" max="14343" width="10.140625" customWidth="1"/>
    <col min="14344" max="14344" width="9.28515625" bestFit="1" customWidth="1"/>
    <col min="14345" max="14345" width="9.5703125" bestFit="1" customWidth="1"/>
    <col min="14346" max="14346" width="9.28515625" bestFit="1" customWidth="1"/>
    <col min="14349" max="14352" width="9.28515625" bestFit="1" customWidth="1"/>
    <col min="14593" max="14593" width="8.7109375" customWidth="1"/>
    <col min="14594" max="14594" width="27.7109375" customWidth="1"/>
    <col min="14595" max="14595" width="17.140625" bestFit="1" customWidth="1"/>
    <col min="14596" max="14596" width="11" customWidth="1"/>
    <col min="14597" max="14597" width="17.5703125" customWidth="1"/>
    <col min="14598" max="14599" width="10.140625" customWidth="1"/>
    <col min="14600" max="14600" width="9.28515625" bestFit="1" customWidth="1"/>
    <col min="14601" max="14601" width="9.5703125" bestFit="1" customWidth="1"/>
    <col min="14602" max="14602" width="9.28515625" bestFit="1" customWidth="1"/>
    <col min="14605" max="14608" width="9.28515625" bestFit="1" customWidth="1"/>
    <col min="14849" max="14849" width="8.7109375" customWidth="1"/>
    <col min="14850" max="14850" width="27.7109375" customWidth="1"/>
    <col min="14851" max="14851" width="17.140625" bestFit="1" customWidth="1"/>
    <col min="14852" max="14852" width="11" customWidth="1"/>
    <col min="14853" max="14853" width="17.5703125" customWidth="1"/>
    <col min="14854" max="14855" width="10.140625" customWidth="1"/>
    <col min="14856" max="14856" width="9.28515625" bestFit="1" customWidth="1"/>
    <col min="14857" max="14857" width="9.5703125" bestFit="1" customWidth="1"/>
    <col min="14858" max="14858" width="9.28515625" bestFit="1" customWidth="1"/>
    <col min="14861" max="14864" width="9.28515625" bestFit="1" customWidth="1"/>
    <col min="15105" max="15105" width="8.7109375" customWidth="1"/>
    <col min="15106" max="15106" width="27.7109375" customWidth="1"/>
    <col min="15107" max="15107" width="17.140625" bestFit="1" customWidth="1"/>
    <col min="15108" max="15108" width="11" customWidth="1"/>
    <col min="15109" max="15109" width="17.5703125" customWidth="1"/>
    <col min="15110" max="15111" width="10.140625" customWidth="1"/>
    <col min="15112" max="15112" width="9.28515625" bestFit="1" customWidth="1"/>
    <col min="15113" max="15113" width="9.5703125" bestFit="1" customWidth="1"/>
    <col min="15114" max="15114" width="9.28515625" bestFit="1" customWidth="1"/>
    <col min="15117" max="15120" width="9.28515625" bestFit="1" customWidth="1"/>
    <col min="15361" max="15361" width="8.7109375" customWidth="1"/>
    <col min="15362" max="15362" width="27.7109375" customWidth="1"/>
    <col min="15363" max="15363" width="17.140625" bestFit="1" customWidth="1"/>
    <col min="15364" max="15364" width="11" customWidth="1"/>
    <col min="15365" max="15365" width="17.5703125" customWidth="1"/>
    <col min="15366" max="15367" width="10.140625" customWidth="1"/>
    <col min="15368" max="15368" width="9.28515625" bestFit="1" customWidth="1"/>
    <col min="15369" max="15369" width="9.5703125" bestFit="1" customWidth="1"/>
    <col min="15370" max="15370" width="9.28515625" bestFit="1" customWidth="1"/>
    <col min="15373" max="15376" width="9.28515625" bestFit="1" customWidth="1"/>
    <col min="15617" max="15617" width="8.7109375" customWidth="1"/>
    <col min="15618" max="15618" width="27.7109375" customWidth="1"/>
    <col min="15619" max="15619" width="17.140625" bestFit="1" customWidth="1"/>
    <col min="15620" max="15620" width="11" customWidth="1"/>
    <col min="15621" max="15621" width="17.5703125" customWidth="1"/>
    <col min="15622" max="15623" width="10.140625" customWidth="1"/>
    <col min="15624" max="15624" width="9.28515625" bestFit="1" customWidth="1"/>
    <col min="15625" max="15625" width="9.5703125" bestFit="1" customWidth="1"/>
    <col min="15626" max="15626" width="9.28515625" bestFit="1" customWidth="1"/>
    <col min="15629" max="15632" width="9.28515625" bestFit="1" customWidth="1"/>
    <col min="15873" max="15873" width="8.7109375" customWidth="1"/>
    <col min="15874" max="15874" width="27.7109375" customWidth="1"/>
    <col min="15875" max="15875" width="17.140625" bestFit="1" customWidth="1"/>
    <col min="15876" max="15876" width="11" customWidth="1"/>
    <col min="15877" max="15877" width="17.5703125" customWidth="1"/>
    <col min="15878" max="15879" width="10.140625" customWidth="1"/>
    <col min="15880" max="15880" width="9.28515625" bestFit="1" customWidth="1"/>
    <col min="15881" max="15881" width="9.5703125" bestFit="1" customWidth="1"/>
    <col min="15882" max="15882" width="9.28515625" bestFit="1" customWidth="1"/>
    <col min="15885" max="15888" width="9.28515625" bestFit="1" customWidth="1"/>
    <col min="16129" max="16129" width="8.7109375" customWidth="1"/>
    <col min="16130" max="16130" width="27.7109375" customWidth="1"/>
    <col min="16131" max="16131" width="17.140625" bestFit="1" customWidth="1"/>
    <col min="16132" max="16132" width="11" customWidth="1"/>
    <col min="16133" max="16133" width="17.5703125" customWidth="1"/>
    <col min="16134" max="16135" width="10.140625" customWidth="1"/>
    <col min="16136" max="16136" width="9.28515625" bestFit="1" customWidth="1"/>
    <col min="16137" max="16137" width="9.5703125" bestFit="1" customWidth="1"/>
    <col min="16138" max="16138" width="9.28515625" bestFit="1" customWidth="1"/>
    <col min="16141" max="16144" width="9.28515625" bestFit="1" customWidth="1"/>
  </cols>
  <sheetData>
    <row r="1" spans="1:18" ht="15.75" x14ac:dyDescent="0.25">
      <c r="A1" s="447" t="s">
        <v>2</v>
      </c>
      <c r="B1" s="447"/>
      <c r="C1" s="447"/>
      <c r="D1" s="447"/>
      <c r="E1" s="13"/>
      <c r="F1" s="13"/>
    </row>
    <row r="3" spans="1:18" ht="15.75" x14ac:dyDescent="0.25">
      <c r="A3" s="447" t="s">
        <v>702</v>
      </c>
      <c r="B3" s="447"/>
      <c r="C3" s="13"/>
      <c r="D3" s="13"/>
    </row>
    <row r="5" spans="1:18" ht="24" customHeight="1" x14ac:dyDescent="0.25">
      <c r="A5" s="448" t="s">
        <v>1475</v>
      </c>
      <c r="B5" s="472" t="s">
        <v>0</v>
      </c>
      <c r="C5" s="448" t="s">
        <v>4</v>
      </c>
      <c r="D5" s="448" t="s">
        <v>5</v>
      </c>
      <c r="E5" s="448" t="s">
        <v>6</v>
      </c>
      <c r="F5" s="448" t="s">
        <v>1789</v>
      </c>
      <c r="G5" s="448" t="s">
        <v>8</v>
      </c>
      <c r="H5" s="472" t="s">
        <v>20</v>
      </c>
      <c r="I5" s="448" t="s">
        <v>9</v>
      </c>
      <c r="J5" s="448"/>
      <c r="K5" s="448"/>
      <c r="L5" s="448"/>
      <c r="M5" s="448" t="s">
        <v>2336</v>
      </c>
      <c r="N5" s="448"/>
      <c r="O5" s="448"/>
      <c r="P5" s="448"/>
      <c r="Q5" s="448"/>
      <c r="R5" s="448"/>
    </row>
    <row r="6" spans="1:18" x14ac:dyDescent="0.25">
      <c r="A6" s="448"/>
      <c r="B6" s="473"/>
      <c r="C6" s="448"/>
      <c r="D6" s="448"/>
      <c r="E6" s="448"/>
      <c r="F6" s="448"/>
      <c r="G6" s="448"/>
      <c r="H6" s="473"/>
      <c r="I6" s="137" t="s">
        <v>1</v>
      </c>
      <c r="J6" s="137" t="s">
        <v>11</v>
      </c>
      <c r="K6" s="137" t="s">
        <v>12</v>
      </c>
      <c r="L6" s="448" t="s">
        <v>13</v>
      </c>
      <c r="M6" s="449" t="s">
        <v>2337</v>
      </c>
      <c r="N6" s="449"/>
      <c r="O6" s="449"/>
      <c r="P6" s="449"/>
      <c r="Q6" s="449"/>
      <c r="R6" s="449"/>
    </row>
    <row r="7" spans="1:18" ht="120" x14ac:dyDescent="0.25">
      <c r="A7" s="472"/>
      <c r="B7" s="473"/>
      <c r="C7" s="472"/>
      <c r="D7" s="472"/>
      <c r="E7" s="472"/>
      <c r="F7" s="472"/>
      <c r="G7" s="472"/>
      <c r="H7" s="473"/>
      <c r="I7" s="138" t="s">
        <v>18</v>
      </c>
      <c r="J7" s="138" t="s">
        <v>18</v>
      </c>
      <c r="K7" s="138" t="s">
        <v>18</v>
      </c>
      <c r="L7" s="472"/>
      <c r="M7" s="155" t="s">
        <v>2334</v>
      </c>
      <c r="N7" s="155" t="s">
        <v>2335</v>
      </c>
      <c r="O7" s="155" t="s">
        <v>2330</v>
      </c>
      <c r="P7" s="155" t="s">
        <v>2331</v>
      </c>
      <c r="Q7" s="155" t="s">
        <v>2332</v>
      </c>
      <c r="R7" s="155" t="s">
        <v>2333</v>
      </c>
    </row>
    <row r="8" spans="1:18" ht="60" x14ac:dyDescent="0.25">
      <c r="A8" s="451" t="s">
        <v>1570</v>
      </c>
      <c r="B8" s="451" t="s">
        <v>200</v>
      </c>
      <c r="C8" s="451" t="s">
        <v>190</v>
      </c>
      <c r="D8" s="463" t="s">
        <v>191</v>
      </c>
      <c r="E8" s="463" t="s">
        <v>879</v>
      </c>
      <c r="F8" s="463">
        <v>9</v>
      </c>
      <c r="G8" s="463" t="s">
        <v>201</v>
      </c>
      <c r="H8" s="463" t="s">
        <v>1004</v>
      </c>
      <c r="I8" s="139" t="s">
        <v>25</v>
      </c>
      <c r="J8" s="139" t="s">
        <v>25</v>
      </c>
      <c r="K8" s="139" t="s">
        <v>25</v>
      </c>
      <c r="L8" s="463" t="s">
        <v>25</v>
      </c>
      <c r="M8" s="292" t="s">
        <v>1005</v>
      </c>
      <c r="N8" s="297" t="s">
        <v>3000</v>
      </c>
      <c r="O8" s="280" t="s">
        <v>2341</v>
      </c>
      <c r="P8" s="297" t="s">
        <v>25</v>
      </c>
      <c r="Q8" s="291" t="s">
        <v>25</v>
      </c>
      <c r="R8" s="291" t="s">
        <v>3001</v>
      </c>
    </row>
    <row r="9" spans="1:18" x14ac:dyDescent="0.25">
      <c r="A9" s="451"/>
      <c r="B9" s="451"/>
      <c r="C9" s="451"/>
      <c r="D9" s="463"/>
      <c r="E9" s="463"/>
      <c r="F9" s="463"/>
      <c r="G9" s="463"/>
      <c r="H9" s="463"/>
      <c r="I9" s="139" t="s">
        <v>25</v>
      </c>
      <c r="J9" s="139" t="s">
        <v>25</v>
      </c>
      <c r="K9" s="139" t="s">
        <v>25</v>
      </c>
      <c r="L9" s="463"/>
      <c r="M9" s="292" t="s">
        <v>25</v>
      </c>
      <c r="N9" s="297" t="s">
        <v>25</v>
      </c>
      <c r="O9" s="297" t="s">
        <v>25</v>
      </c>
      <c r="P9" s="297" t="s">
        <v>25</v>
      </c>
      <c r="Q9" s="291" t="s">
        <v>25</v>
      </c>
      <c r="R9" s="291" t="s">
        <v>25</v>
      </c>
    </row>
    <row r="10" spans="1:18" ht="48" customHeight="1" x14ac:dyDescent="0.25">
      <c r="A10" s="451" t="s">
        <v>1571</v>
      </c>
      <c r="B10" s="451" t="s">
        <v>200</v>
      </c>
      <c r="C10" s="451"/>
      <c r="D10" s="463" t="s">
        <v>202</v>
      </c>
      <c r="E10" s="463" t="s">
        <v>1262</v>
      </c>
      <c r="F10" s="463">
        <v>4</v>
      </c>
      <c r="G10" s="463" t="s">
        <v>1006</v>
      </c>
      <c r="H10" s="463" t="s">
        <v>192</v>
      </c>
      <c r="I10" s="139" t="s">
        <v>25</v>
      </c>
      <c r="J10" s="139" t="s">
        <v>25</v>
      </c>
      <c r="K10" s="139" t="s">
        <v>25</v>
      </c>
      <c r="L10" s="463" t="s">
        <v>25</v>
      </c>
      <c r="M10" s="292" t="s">
        <v>1007</v>
      </c>
      <c r="N10" s="297" t="s">
        <v>3002</v>
      </c>
      <c r="O10" s="280" t="s">
        <v>2341</v>
      </c>
      <c r="P10" s="297" t="s">
        <v>25</v>
      </c>
      <c r="Q10" s="291" t="s">
        <v>25</v>
      </c>
      <c r="R10" s="291" t="s">
        <v>3003</v>
      </c>
    </row>
    <row r="11" spans="1:18" x14ac:dyDescent="0.25">
      <c r="A11" s="451"/>
      <c r="B11" s="451"/>
      <c r="C11" s="451"/>
      <c r="D11" s="463"/>
      <c r="E11" s="463"/>
      <c r="F11" s="463"/>
      <c r="G11" s="463"/>
      <c r="H11" s="463"/>
      <c r="I11" s="139" t="s">
        <v>25</v>
      </c>
      <c r="J11" s="139" t="s">
        <v>25</v>
      </c>
      <c r="K11" s="139" t="s">
        <v>25</v>
      </c>
      <c r="L11" s="463"/>
      <c r="M11" s="292" t="s">
        <v>25</v>
      </c>
      <c r="N11" s="297" t="s">
        <v>25</v>
      </c>
      <c r="O11" s="297" t="s">
        <v>25</v>
      </c>
      <c r="P11" s="297" t="s">
        <v>25</v>
      </c>
      <c r="Q11" s="291" t="s">
        <v>25</v>
      </c>
      <c r="R11" s="291" t="s">
        <v>25</v>
      </c>
    </row>
    <row r="12" spans="1:18" ht="96" x14ac:dyDescent="0.25">
      <c r="A12" s="451" t="s">
        <v>1572</v>
      </c>
      <c r="B12" s="451" t="s">
        <v>200</v>
      </c>
      <c r="C12" s="451"/>
      <c r="D12" s="463" t="s">
        <v>193</v>
      </c>
      <c r="E12" s="463" t="s">
        <v>1263</v>
      </c>
      <c r="F12" s="463">
        <v>3</v>
      </c>
      <c r="G12" s="463" t="s">
        <v>1008</v>
      </c>
      <c r="H12" s="463" t="s">
        <v>203</v>
      </c>
      <c r="I12" s="139" t="s">
        <v>25</v>
      </c>
      <c r="J12" s="139" t="s">
        <v>25</v>
      </c>
      <c r="K12" s="139" t="s">
        <v>25</v>
      </c>
      <c r="L12" s="463" t="s">
        <v>25</v>
      </c>
      <c r="M12" s="292" t="s">
        <v>1009</v>
      </c>
      <c r="N12" s="297" t="s">
        <v>3004</v>
      </c>
      <c r="O12" s="280" t="s">
        <v>2342</v>
      </c>
      <c r="P12" s="297" t="s">
        <v>25</v>
      </c>
      <c r="Q12" s="291" t="s">
        <v>25</v>
      </c>
      <c r="R12" s="291" t="s">
        <v>3005</v>
      </c>
    </row>
    <row r="13" spans="1:18" x14ac:dyDescent="0.25">
      <c r="A13" s="451"/>
      <c r="B13" s="451"/>
      <c r="C13" s="451"/>
      <c r="D13" s="463"/>
      <c r="E13" s="463"/>
      <c r="F13" s="463"/>
      <c r="G13" s="463"/>
      <c r="H13" s="463"/>
      <c r="I13" s="139" t="s">
        <v>25</v>
      </c>
      <c r="J13" s="139" t="s">
        <v>25</v>
      </c>
      <c r="K13" s="139" t="s">
        <v>25</v>
      </c>
      <c r="L13" s="463"/>
      <c r="M13" s="292" t="s">
        <v>25</v>
      </c>
      <c r="N13" s="297" t="s">
        <v>25</v>
      </c>
      <c r="O13" s="297" t="s">
        <v>25</v>
      </c>
      <c r="P13" s="297" t="s">
        <v>25</v>
      </c>
      <c r="Q13" s="291" t="s">
        <v>25</v>
      </c>
      <c r="R13" s="291" t="s">
        <v>25</v>
      </c>
    </row>
    <row r="14" spans="1:18" ht="72" x14ac:dyDescent="0.25">
      <c r="A14" s="451" t="s">
        <v>1573</v>
      </c>
      <c r="B14" s="451" t="s">
        <v>200</v>
      </c>
      <c r="C14" s="451"/>
      <c r="D14" s="463" t="s">
        <v>194</v>
      </c>
      <c r="E14" s="463" t="s">
        <v>1274</v>
      </c>
      <c r="F14" s="463">
        <v>18</v>
      </c>
      <c r="G14" s="463" t="s">
        <v>1264</v>
      </c>
      <c r="H14" s="463" t="s">
        <v>1010</v>
      </c>
      <c r="I14" s="139" t="s">
        <v>25</v>
      </c>
      <c r="J14" s="139" t="s">
        <v>25</v>
      </c>
      <c r="K14" s="139" t="s">
        <v>25</v>
      </c>
      <c r="L14" s="463" t="s">
        <v>25</v>
      </c>
      <c r="M14" s="292" t="s">
        <v>1265</v>
      </c>
      <c r="N14" s="297" t="s">
        <v>3006</v>
      </c>
      <c r="O14" s="280" t="s">
        <v>2342</v>
      </c>
      <c r="P14" s="297" t="s">
        <v>3007</v>
      </c>
      <c r="Q14" s="291" t="s">
        <v>25</v>
      </c>
      <c r="R14" s="291" t="s">
        <v>3008</v>
      </c>
    </row>
    <row r="15" spans="1:18" x14ac:dyDescent="0.25">
      <c r="A15" s="451"/>
      <c r="B15" s="451"/>
      <c r="C15" s="451"/>
      <c r="D15" s="463"/>
      <c r="E15" s="463"/>
      <c r="F15" s="463"/>
      <c r="G15" s="463"/>
      <c r="H15" s="463"/>
      <c r="I15" s="139" t="s">
        <v>25</v>
      </c>
      <c r="J15" s="139" t="s">
        <v>25</v>
      </c>
      <c r="K15" s="139" t="s">
        <v>25</v>
      </c>
      <c r="L15" s="463"/>
      <c r="M15" s="292" t="s">
        <v>25</v>
      </c>
      <c r="N15" s="297" t="s">
        <v>25</v>
      </c>
      <c r="O15" s="297" t="s">
        <v>25</v>
      </c>
      <c r="P15" s="297" t="s">
        <v>25</v>
      </c>
      <c r="Q15" s="291" t="s">
        <v>25</v>
      </c>
      <c r="R15" s="291" t="s">
        <v>25</v>
      </c>
    </row>
    <row r="16" spans="1:18" ht="36" x14ac:dyDescent="0.25">
      <c r="A16" s="451" t="s">
        <v>1574</v>
      </c>
      <c r="B16" s="451" t="s">
        <v>200</v>
      </c>
      <c r="C16" s="451"/>
      <c r="D16" s="463" t="s">
        <v>195</v>
      </c>
      <c r="E16" s="463" t="s">
        <v>879</v>
      </c>
      <c r="F16" s="463">
        <v>33</v>
      </c>
      <c r="G16" s="463" t="s">
        <v>1011</v>
      </c>
      <c r="H16" s="463" t="s">
        <v>1012</v>
      </c>
      <c r="I16" s="139" t="s">
        <v>25</v>
      </c>
      <c r="J16" s="139" t="s">
        <v>25</v>
      </c>
      <c r="K16" s="139" t="s">
        <v>25</v>
      </c>
      <c r="L16" s="463" t="s">
        <v>25</v>
      </c>
      <c r="M16" s="292" t="s">
        <v>808</v>
      </c>
      <c r="N16" s="297" t="s">
        <v>25</v>
      </c>
      <c r="O16" s="280" t="s">
        <v>2343</v>
      </c>
      <c r="P16" s="297" t="s">
        <v>25</v>
      </c>
      <c r="Q16" s="291" t="s">
        <v>25</v>
      </c>
      <c r="R16" s="291" t="s">
        <v>25</v>
      </c>
    </row>
    <row r="17" spans="1:18" x14ac:dyDescent="0.25">
      <c r="A17" s="451"/>
      <c r="B17" s="451"/>
      <c r="C17" s="451"/>
      <c r="D17" s="463"/>
      <c r="E17" s="463"/>
      <c r="F17" s="463"/>
      <c r="G17" s="463"/>
      <c r="H17" s="463"/>
      <c r="I17" s="139" t="s">
        <v>25</v>
      </c>
      <c r="J17" s="139" t="s">
        <v>25</v>
      </c>
      <c r="K17" s="139" t="s">
        <v>25</v>
      </c>
      <c r="L17" s="463"/>
      <c r="M17" s="292" t="s">
        <v>25</v>
      </c>
      <c r="N17" s="297" t="s">
        <v>25</v>
      </c>
      <c r="O17" s="297" t="s">
        <v>25</v>
      </c>
      <c r="P17" s="297" t="s">
        <v>25</v>
      </c>
      <c r="Q17" s="291" t="s">
        <v>25</v>
      </c>
      <c r="R17" s="291" t="s">
        <v>25</v>
      </c>
    </row>
    <row r="18" spans="1:18" ht="45.75" customHeight="1" x14ac:dyDescent="0.25">
      <c r="A18" s="451" t="s">
        <v>1575</v>
      </c>
      <c r="B18" s="451" t="s">
        <v>200</v>
      </c>
      <c r="C18" s="451"/>
      <c r="D18" s="451" t="s">
        <v>1882</v>
      </c>
      <c r="E18" s="451" t="s">
        <v>25</v>
      </c>
      <c r="F18" s="451" t="s">
        <v>196</v>
      </c>
      <c r="G18" s="451" t="s">
        <v>1013</v>
      </c>
      <c r="H18" s="451" t="s">
        <v>197</v>
      </c>
      <c r="I18" s="136" t="s">
        <v>25</v>
      </c>
      <c r="J18" s="136" t="s">
        <v>25</v>
      </c>
      <c r="K18" s="136" t="s">
        <v>25</v>
      </c>
      <c r="L18" s="451" t="s">
        <v>25</v>
      </c>
      <c r="M18" s="290" t="s">
        <v>1014</v>
      </c>
      <c r="N18" s="291" t="s">
        <v>3009</v>
      </c>
      <c r="O18" s="280" t="s">
        <v>2341</v>
      </c>
      <c r="P18" s="291" t="s">
        <v>25</v>
      </c>
      <c r="Q18" s="291" t="s">
        <v>25</v>
      </c>
      <c r="R18" s="291" t="s">
        <v>3010</v>
      </c>
    </row>
    <row r="19" spans="1:18" x14ac:dyDescent="0.25">
      <c r="A19" s="451"/>
      <c r="B19" s="451"/>
      <c r="C19" s="451"/>
      <c r="D19" s="451"/>
      <c r="E19" s="451"/>
      <c r="F19" s="451"/>
      <c r="G19" s="451"/>
      <c r="H19" s="451"/>
      <c r="I19" s="139" t="s">
        <v>25</v>
      </c>
      <c r="J19" s="139" t="s">
        <v>25</v>
      </c>
      <c r="K19" s="139" t="s">
        <v>25</v>
      </c>
      <c r="L19" s="451"/>
      <c r="M19" s="290" t="s">
        <v>25</v>
      </c>
      <c r="N19" s="291" t="s">
        <v>25</v>
      </c>
      <c r="O19" s="297" t="s">
        <v>25</v>
      </c>
      <c r="P19" s="291" t="s">
        <v>25</v>
      </c>
      <c r="Q19" s="291" t="s">
        <v>25</v>
      </c>
      <c r="R19" s="291" t="s">
        <v>25</v>
      </c>
    </row>
    <row r="20" spans="1:18" ht="96" customHeight="1" x14ac:dyDescent="0.25">
      <c r="A20" s="451" t="s">
        <v>1576</v>
      </c>
      <c r="B20" s="451" t="s">
        <v>200</v>
      </c>
      <c r="C20" s="451"/>
      <c r="D20" s="463" t="s">
        <v>204</v>
      </c>
      <c r="E20" s="463" t="s">
        <v>879</v>
      </c>
      <c r="F20" s="463" t="s">
        <v>48</v>
      </c>
      <c r="G20" s="463" t="s">
        <v>198</v>
      </c>
      <c r="H20" s="463" t="s">
        <v>1015</v>
      </c>
      <c r="I20" s="139" t="s">
        <v>25</v>
      </c>
      <c r="J20" s="139" t="s">
        <v>25</v>
      </c>
      <c r="K20" s="139" t="s">
        <v>25</v>
      </c>
      <c r="L20" s="463" t="s">
        <v>25</v>
      </c>
      <c r="M20" s="292" t="s">
        <v>1016</v>
      </c>
      <c r="N20" s="300" t="s">
        <v>3011</v>
      </c>
      <c r="O20" s="280" t="s">
        <v>2339</v>
      </c>
      <c r="P20" s="297" t="s">
        <v>3012</v>
      </c>
      <c r="Q20" s="291" t="s">
        <v>3013</v>
      </c>
      <c r="R20" s="291" t="s">
        <v>3014</v>
      </c>
    </row>
    <row r="21" spans="1:18" x14ac:dyDescent="0.25">
      <c r="A21" s="451"/>
      <c r="B21" s="451"/>
      <c r="C21" s="451"/>
      <c r="D21" s="463"/>
      <c r="E21" s="463"/>
      <c r="F21" s="463"/>
      <c r="G21" s="463"/>
      <c r="H21" s="463"/>
      <c r="I21" s="139" t="s">
        <v>25</v>
      </c>
      <c r="J21" s="139" t="s">
        <v>25</v>
      </c>
      <c r="K21" s="139" t="s">
        <v>25</v>
      </c>
      <c r="L21" s="463"/>
      <c r="M21" s="292" t="s">
        <v>25</v>
      </c>
      <c r="N21" s="297" t="s">
        <v>25</v>
      </c>
      <c r="O21" s="297" t="s">
        <v>25</v>
      </c>
      <c r="P21" s="297" t="s">
        <v>25</v>
      </c>
      <c r="Q21" s="291" t="s">
        <v>25</v>
      </c>
      <c r="R21" s="291" t="s">
        <v>25</v>
      </c>
    </row>
    <row r="22" spans="1:18" ht="72" x14ac:dyDescent="0.25">
      <c r="A22" s="451" t="s">
        <v>1577</v>
      </c>
      <c r="B22" s="451" t="s">
        <v>200</v>
      </c>
      <c r="C22" s="451"/>
      <c r="D22" s="451" t="s">
        <v>1883</v>
      </c>
      <c r="E22" s="451" t="s">
        <v>879</v>
      </c>
      <c r="F22" s="451">
        <v>25</v>
      </c>
      <c r="G22" s="451" t="s">
        <v>1017</v>
      </c>
      <c r="H22" s="451" t="s">
        <v>1387</v>
      </c>
      <c r="I22" s="136" t="s">
        <v>25</v>
      </c>
      <c r="J22" s="136" t="s">
        <v>25</v>
      </c>
      <c r="K22" s="136" t="s">
        <v>25</v>
      </c>
      <c r="L22" s="451" t="s">
        <v>25</v>
      </c>
      <c r="M22" s="290" t="s">
        <v>1018</v>
      </c>
      <c r="N22" s="291" t="s">
        <v>3015</v>
      </c>
      <c r="O22" s="280" t="s">
        <v>2339</v>
      </c>
      <c r="P22" s="291" t="s">
        <v>3016</v>
      </c>
      <c r="Q22" s="291" t="s">
        <v>3017</v>
      </c>
      <c r="R22" s="291" t="s">
        <v>25</v>
      </c>
    </row>
    <row r="23" spans="1:18" x14ac:dyDescent="0.25">
      <c r="A23" s="451"/>
      <c r="B23" s="451"/>
      <c r="C23" s="451"/>
      <c r="D23" s="451"/>
      <c r="E23" s="451"/>
      <c r="F23" s="451"/>
      <c r="G23" s="451"/>
      <c r="H23" s="451"/>
      <c r="I23" s="136" t="s">
        <v>25</v>
      </c>
      <c r="J23" s="136" t="s">
        <v>25</v>
      </c>
      <c r="K23" s="136" t="s">
        <v>25</v>
      </c>
      <c r="L23" s="451"/>
      <c r="M23" s="290" t="s">
        <v>25</v>
      </c>
      <c r="N23" s="291" t="s">
        <v>25</v>
      </c>
      <c r="O23" s="291" t="s">
        <v>25</v>
      </c>
      <c r="P23" s="291" t="s">
        <v>25</v>
      </c>
      <c r="Q23" s="291" t="s">
        <v>25</v>
      </c>
      <c r="R23" s="291" t="s">
        <v>25</v>
      </c>
    </row>
    <row r="24" spans="1:18" ht="108" x14ac:dyDescent="0.25">
      <c r="A24" s="451" t="s">
        <v>1578</v>
      </c>
      <c r="B24" s="451" t="s">
        <v>200</v>
      </c>
      <c r="C24" s="451"/>
      <c r="D24" s="451" t="s">
        <v>199</v>
      </c>
      <c r="E24" s="451" t="s">
        <v>70</v>
      </c>
      <c r="F24" s="451" t="s">
        <v>48</v>
      </c>
      <c r="G24" s="451" t="s">
        <v>782</v>
      </c>
      <c r="H24" s="451" t="s">
        <v>1019</v>
      </c>
      <c r="I24" s="136" t="s">
        <v>25</v>
      </c>
      <c r="J24" s="136" t="s">
        <v>25</v>
      </c>
      <c r="K24" s="136" t="s">
        <v>25</v>
      </c>
      <c r="L24" s="451" t="s">
        <v>25</v>
      </c>
      <c r="M24" s="290" t="s">
        <v>3018</v>
      </c>
      <c r="N24" s="291" t="s">
        <v>3019</v>
      </c>
      <c r="O24" s="280" t="s">
        <v>2340</v>
      </c>
      <c r="P24" s="291" t="s">
        <v>3020</v>
      </c>
      <c r="Q24" s="291" t="s">
        <v>3021</v>
      </c>
      <c r="R24" s="291" t="s">
        <v>3022</v>
      </c>
    </row>
    <row r="25" spans="1:18" x14ac:dyDescent="0.25">
      <c r="A25" s="451"/>
      <c r="B25" s="451"/>
      <c r="C25" s="451"/>
      <c r="D25" s="451"/>
      <c r="E25" s="451"/>
      <c r="F25" s="451"/>
      <c r="G25" s="451"/>
      <c r="H25" s="451"/>
      <c r="I25" s="136" t="s">
        <v>25</v>
      </c>
      <c r="J25" s="136" t="s">
        <v>25</v>
      </c>
      <c r="K25" s="136" t="s">
        <v>25</v>
      </c>
      <c r="L25" s="451"/>
      <c r="M25" s="290" t="s">
        <v>25</v>
      </c>
      <c r="N25" s="291" t="s">
        <v>25</v>
      </c>
      <c r="O25" s="291" t="s">
        <v>25</v>
      </c>
      <c r="P25" s="291" t="s">
        <v>25</v>
      </c>
      <c r="Q25" s="291" t="s">
        <v>25</v>
      </c>
      <c r="R25" s="291" t="s">
        <v>25</v>
      </c>
    </row>
    <row r="26" spans="1:18" ht="60" customHeight="1" x14ac:dyDescent="0.25">
      <c r="A26" s="451" t="s">
        <v>1579</v>
      </c>
      <c r="B26" s="451"/>
      <c r="C26" s="451"/>
      <c r="D26" s="451"/>
      <c r="E26" s="451"/>
      <c r="F26" s="451"/>
      <c r="G26" s="451" t="s">
        <v>1884</v>
      </c>
      <c r="H26" s="451" t="s">
        <v>1020</v>
      </c>
      <c r="I26" s="136" t="s">
        <v>25</v>
      </c>
      <c r="J26" s="136" t="s">
        <v>25</v>
      </c>
      <c r="K26" s="136" t="s">
        <v>25</v>
      </c>
      <c r="L26" s="451" t="s">
        <v>25</v>
      </c>
      <c r="M26" s="290" t="s">
        <v>25</v>
      </c>
      <c r="N26" s="170" t="s">
        <v>25</v>
      </c>
      <c r="O26" s="280" t="s">
        <v>2343</v>
      </c>
      <c r="P26" s="170" t="s">
        <v>3023</v>
      </c>
      <c r="Q26" s="291" t="s">
        <v>25</v>
      </c>
      <c r="R26" s="291" t="s">
        <v>3024</v>
      </c>
    </row>
    <row r="27" spans="1:18" x14ac:dyDescent="0.25">
      <c r="A27" s="451"/>
      <c r="B27" s="451"/>
      <c r="C27" s="451"/>
      <c r="D27" s="451"/>
      <c r="E27" s="451"/>
      <c r="F27" s="451"/>
      <c r="G27" s="451"/>
      <c r="H27" s="451"/>
      <c r="I27" s="136" t="s">
        <v>25</v>
      </c>
      <c r="J27" s="136" t="s">
        <v>25</v>
      </c>
      <c r="K27" s="136" t="s">
        <v>25</v>
      </c>
      <c r="L27" s="451"/>
      <c r="M27" s="290" t="s">
        <v>25</v>
      </c>
      <c r="N27" s="291" t="s">
        <v>25</v>
      </c>
      <c r="O27" s="291" t="s">
        <v>25</v>
      </c>
      <c r="P27" s="291" t="s">
        <v>25</v>
      </c>
      <c r="Q27" s="291" t="s">
        <v>25</v>
      </c>
      <c r="R27" s="291" t="s">
        <v>25</v>
      </c>
    </row>
    <row r="28" spans="1:18" ht="58.5" customHeight="1" x14ac:dyDescent="0.25">
      <c r="A28" s="451" t="s">
        <v>1580</v>
      </c>
      <c r="B28" s="451" t="s">
        <v>200</v>
      </c>
      <c r="C28" s="451"/>
      <c r="D28" s="451" t="s">
        <v>528</v>
      </c>
      <c r="E28" s="451" t="s">
        <v>529</v>
      </c>
      <c r="F28" s="451" t="s">
        <v>530</v>
      </c>
      <c r="G28" s="451" t="s">
        <v>531</v>
      </c>
      <c r="H28" s="451" t="s">
        <v>1021</v>
      </c>
      <c r="I28" s="136" t="s">
        <v>25</v>
      </c>
      <c r="J28" s="136" t="s">
        <v>25</v>
      </c>
      <c r="K28" s="136" t="s">
        <v>25</v>
      </c>
      <c r="L28" s="451" t="s">
        <v>49</v>
      </c>
      <c r="M28" s="290" t="s">
        <v>1022</v>
      </c>
      <c r="N28" s="291">
        <v>30</v>
      </c>
      <c r="O28" s="280" t="s">
        <v>2341</v>
      </c>
      <c r="P28" s="291" t="s">
        <v>25</v>
      </c>
      <c r="Q28" s="291" t="s">
        <v>25</v>
      </c>
      <c r="R28" s="291" t="s">
        <v>3025</v>
      </c>
    </row>
    <row r="29" spans="1:18" ht="42.95" customHeight="1" x14ac:dyDescent="0.25">
      <c r="A29" s="451"/>
      <c r="B29" s="451"/>
      <c r="C29" s="451"/>
      <c r="D29" s="451"/>
      <c r="E29" s="451"/>
      <c r="F29" s="451"/>
      <c r="G29" s="451"/>
      <c r="H29" s="451"/>
      <c r="I29" s="136" t="s">
        <v>25</v>
      </c>
      <c r="J29" s="136" t="s">
        <v>25</v>
      </c>
      <c r="K29" s="136" t="s">
        <v>25</v>
      </c>
      <c r="L29" s="451"/>
      <c r="M29" s="290" t="s">
        <v>25</v>
      </c>
      <c r="N29" s="291" t="s">
        <v>25</v>
      </c>
      <c r="O29" s="291" t="s">
        <v>25</v>
      </c>
      <c r="P29" s="291" t="s">
        <v>25</v>
      </c>
      <c r="Q29" s="291" t="s">
        <v>25</v>
      </c>
      <c r="R29" s="291" t="s">
        <v>25</v>
      </c>
    </row>
    <row r="30" spans="1:18" ht="60" customHeight="1" x14ac:dyDescent="0.25">
      <c r="A30" s="451" t="s">
        <v>1581</v>
      </c>
      <c r="B30" s="463" t="s">
        <v>200</v>
      </c>
      <c r="C30" s="463"/>
      <c r="D30" s="463" t="s">
        <v>532</v>
      </c>
      <c r="E30" s="463" t="s">
        <v>879</v>
      </c>
      <c r="F30" s="463" t="s">
        <v>533</v>
      </c>
      <c r="G30" s="463" t="s">
        <v>1023</v>
      </c>
      <c r="H30" s="463" t="s">
        <v>1024</v>
      </c>
      <c r="I30" s="141" t="s">
        <v>955</v>
      </c>
      <c r="J30" s="139" t="s">
        <v>840</v>
      </c>
      <c r="K30" s="139" t="s">
        <v>349</v>
      </c>
      <c r="L30" s="463" t="s">
        <v>22</v>
      </c>
      <c r="M30" s="292" t="s">
        <v>1025</v>
      </c>
      <c r="N30" s="297" t="s">
        <v>3026</v>
      </c>
      <c r="O30" s="280" t="s">
        <v>2704</v>
      </c>
      <c r="P30" s="297" t="s">
        <v>25</v>
      </c>
      <c r="Q30" s="291" t="s">
        <v>2599</v>
      </c>
      <c r="R30" s="291" t="s">
        <v>3027</v>
      </c>
    </row>
    <row r="31" spans="1:18" x14ac:dyDescent="0.25">
      <c r="A31" s="451"/>
      <c r="B31" s="463"/>
      <c r="C31" s="463"/>
      <c r="D31" s="463"/>
      <c r="E31" s="463"/>
      <c r="F31" s="463"/>
      <c r="G31" s="463"/>
      <c r="H31" s="463"/>
      <c r="I31" s="139">
        <v>3471001030</v>
      </c>
      <c r="J31" s="139"/>
      <c r="K31" s="139"/>
      <c r="L31" s="463"/>
      <c r="M31" s="292" t="s">
        <v>1026</v>
      </c>
      <c r="N31" s="291" t="s">
        <v>25</v>
      </c>
      <c r="O31" s="291" t="s">
        <v>25</v>
      </c>
      <c r="P31" s="291" t="s">
        <v>25</v>
      </c>
      <c r="Q31" s="291" t="s">
        <v>25</v>
      </c>
      <c r="R31" s="291" t="s">
        <v>25</v>
      </c>
    </row>
    <row r="32" spans="1:18" ht="36" customHeight="1" x14ac:dyDescent="0.25">
      <c r="A32" s="451" t="s">
        <v>1582</v>
      </c>
      <c r="B32" s="451" t="s">
        <v>200</v>
      </c>
      <c r="C32" s="451"/>
      <c r="D32" s="451" t="s">
        <v>534</v>
      </c>
      <c r="E32" s="451" t="s">
        <v>879</v>
      </c>
      <c r="F32" s="451" t="s">
        <v>550</v>
      </c>
      <c r="G32" s="451" t="s">
        <v>550</v>
      </c>
      <c r="H32" s="451" t="s">
        <v>1021</v>
      </c>
      <c r="I32" s="136" t="s">
        <v>25</v>
      </c>
      <c r="J32" s="136" t="s">
        <v>25</v>
      </c>
      <c r="K32" s="136" t="s">
        <v>25</v>
      </c>
      <c r="L32" s="451" t="s">
        <v>49</v>
      </c>
      <c r="M32" s="290" t="s">
        <v>1027</v>
      </c>
      <c r="N32" s="291" t="s">
        <v>3028</v>
      </c>
      <c r="O32" s="280" t="s">
        <v>2340</v>
      </c>
      <c r="P32" s="291" t="s">
        <v>3029</v>
      </c>
      <c r="Q32" s="291" t="s">
        <v>3030</v>
      </c>
      <c r="R32" s="291" t="s">
        <v>3025</v>
      </c>
    </row>
    <row r="33" spans="1:18" x14ac:dyDescent="0.25">
      <c r="A33" s="451"/>
      <c r="B33" s="451"/>
      <c r="C33" s="451"/>
      <c r="D33" s="451"/>
      <c r="E33" s="451"/>
      <c r="F33" s="451"/>
      <c r="G33" s="451"/>
      <c r="H33" s="451"/>
      <c r="I33" s="136" t="s">
        <v>25</v>
      </c>
      <c r="J33" s="136" t="s">
        <v>25</v>
      </c>
      <c r="K33" s="136" t="s">
        <v>25</v>
      </c>
      <c r="L33" s="451"/>
      <c r="M33" s="290" t="s">
        <v>25</v>
      </c>
      <c r="N33" s="291" t="s">
        <v>25</v>
      </c>
      <c r="O33" s="291" t="s">
        <v>25</v>
      </c>
      <c r="P33" s="291" t="s">
        <v>25</v>
      </c>
      <c r="Q33" s="291" t="s">
        <v>25</v>
      </c>
      <c r="R33" s="291" t="s">
        <v>25</v>
      </c>
    </row>
    <row r="34" spans="1:18" ht="72" customHeight="1" x14ac:dyDescent="0.25">
      <c r="A34" s="451" t="s">
        <v>1583</v>
      </c>
      <c r="B34" s="463" t="s">
        <v>200</v>
      </c>
      <c r="C34" s="463"/>
      <c r="D34" s="463" t="s">
        <v>535</v>
      </c>
      <c r="E34" s="463" t="s">
        <v>879</v>
      </c>
      <c r="F34" s="463" t="s">
        <v>551</v>
      </c>
      <c r="G34" s="463" t="s">
        <v>552</v>
      </c>
      <c r="H34" s="463" t="s">
        <v>1388</v>
      </c>
      <c r="I34" s="139" t="s">
        <v>955</v>
      </c>
      <c r="J34" s="139" t="s">
        <v>840</v>
      </c>
      <c r="K34" s="139" t="s">
        <v>349</v>
      </c>
      <c r="L34" s="463" t="s">
        <v>229</v>
      </c>
      <c r="M34" s="292" t="s">
        <v>1028</v>
      </c>
      <c r="N34" s="297" t="s">
        <v>3031</v>
      </c>
      <c r="O34" s="280" t="s">
        <v>2342</v>
      </c>
      <c r="P34" s="297" t="s">
        <v>25</v>
      </c>
      <c r="Q34" s="291" t="s">
        <v>25</v>
      </c>
      <c r="R34" s="291" t="s">
        <v>3032</v>
      </c>
    </row>
    <row r="35" spans="1:18" x14ac:dyDescent="0.25">
      <c r="A35" s="451"/>
      <c r="B35" s="463"/>
      <c r="C35" s="463"/>
      <c r="D35" s="463"/>
      <c r="E35" s="463"/>
      <c r="F35" s="463"/>
      <c r="G35" s="463"/>
      <c r="H35" s="463"/>
      <c r="I35" s="141" t="s">
        <v>553</v>
      </c>
      <c r="J35" s="149" t="s">
        <v>25</v>
      </c>
      <c r="K35" s="149" t="s">
        <v>25</v>
      </c>
      <c r="L35" s="463"/>
      <c r="M35" s="292" t="s">
        <v>1026</v>
      </c>
      <c r="N35" s="291" t="s">
        <v>25</v>
      </c>
      <c r="O35" s="291" t="s">
        <v>25</v>
      </c>
      <c r="P35" s="291" t="s">
        <v>25</v>
      </c>
      <c r="Q35" s="291" t="s">
        <v>25</v>
      </c>
      <c r="R35" s="291" t="s">
        <v>25</v>
      </c>
    </row>
    <row r="36" spans="1:18" ht="60" customHeight="1" x14ac:dyDescent="0.25">
      <c r="A36" s="451" t="s">
        <v>1584</v>
      </c>
      <c r="B36" s="451" t="s">
        <v>200</v>
      </c>
      <c r="C36" s="451"/>
      <c r="D36" s="451" t="s">
        <v>536</v>
      </c>
      <c r="E36" s="451" t="s">
        <v>879</v>
      </c>
      <c r="F36" s="451" t="s">
        <v>556</v>
      </c>
      <c r="G36" s="451" t="s">
        <v>1029</v>
      </c>
      <c r="H36" s="451" t="s">
        <v>1030</v>
      </c>
      <c r="I36" s="139" t="s">
        <v>1031</v>
      </c>
      <c r="J36" s="136" t="s">
        <v>25</v>
      </c>
      <c r="K36" s="136" t="s">
        <v>25</v>
      </c>
      <c r="L36" s="451" t="s">
        <v>22</v>
      </c>
      <c r="M36" s="290" t="s">
        <v>3051</v>
      </c>
      <c r="N36" s="291" t="s">
        <v>3033</v>
      </c>
      <c r="O36" s="280" t="s">
        <v>2342</v>
      </c>
      <c r="P36" s="291" t="s">
        <v>25</v>
      </c>
      <c r="Q36" s="291" t="s">
        <v>25</v>
      </c>
      <c r="R36" s="291" t="s">
        <v>3034</v>
      </c>
    </row>
    <row r="37" spans="1:18" x14ac:dyDescent="0.25">
      <c r="A37" s="451"/>
      <c r="B37" s="451"/>
      <c r="C37" s="451"/>
      <c r="D37" s="451"/>
      <c r="E37" s="451"/>
      <c r="F37" s="451"/>
      <c r="G37" s="451"/>
      <c r="H37" s="451"/>
      <c r="I37" s="140" t="s">
        <v>557</v>
      </c>
      <c r="J37" s="136" t="s">
        <v>25</v>
      </c>
      <c r="K37" s="136" t="s">
        <v>25</v>
      </c>
      <c r="L37" s="451"/>
      <c r="M37" s="290" t="s">
        <v>1032</v>
      </c>
      <c r="N37" s="291" t="s">
        <v>25</v>
      </c>
      <c r="O37" s="291" t="s">
        <v>25</v>
      </c>
      <c r="P37" s="291" t="s">
        <v>25</v>
      </c>
      <c r="Q37" s="291" t="s">
        <v>25</v>
      </c>
      <c r="R37" s="291" t="s">
        <v>25</v>
      </c>
    </row>
    <row r="38" spans="1:18" ht="108" x14ac:dyDescent="0.25">
      <c r="A38" s="451" t="s">
        <v>1585</v>
      </c>
      <c r="B38" s="463" t="s">
        <v>200</v>
      </c>
      <c r="C38" s="463"/>
      <c r="D38" s="463" t="s">
        <v>554</v>
      </c>
      <c r="E38" s="463" t="s">
        <v>879</v>
      </c>
      <c r="F38" s="463" t="s">
        <v>537</v>
      </c>
      <c r="G38" s="477" t="s">
        <v>555</v>
      </c>
      <c r="H38" s="463" t="s">
        <v>538</v>
      </c>
      <c r="I38" s="139" t="s">
        <v>25</v>
      </c>
      <c r="J38" s="139" t="s">
        <v>25</v>
      </c>
      <c r="K38" s="139" t="s">
        <v>25</v>
      </c>
      <c r="L38" s="463" t="s">
        <v>49</v>
      </c>
      <c r="M38" s="296" t="s">
        <v>555</v>
      </c>
      <c r="N38" s="172" t="s">
        <v>3035</v>
      </c>
      <c r="O38" s="280" t="s">
        <v>2699</v>
      </c>
      <c r="P38" s="172" t="s">
        <v>25</v>
      </c>
      <c r="Q38" s="291" t="s">
        <v>25</v>
      </c>
      <c r="R38" s="291" t="s">
        <v>3036</v>
      </c>
    </row>
    <row r="39" spans="1:18" x14ac:dyDescent="0.25">
      <c r="A39" s="451"/>
      <c r="B39" s="463"/>
      <c r="C39" s="463"/>
      <c r="D39" s="463"/>
      <c r="E39" s="463"/>
      <c r="F39" s="463"/>
      <c r="G39" s="477"/>
      <c r="H39" s="463"/>
      <c r="I39" s="139" t="s">
        <v>25</v>
      </c>
      <c r="J39" s="139" t="s">
        <v>25</v>
      </c>
      <c r="K39" s="139" t="s">
        <v>25</v>
      </c>
      <c r="L39" s="463"/>
      <c r="M39" s="292" t="s">
        <v>25</v>
      </c>
      <c r="N39" s="297" t="s">
        <v>25</v>
      </c>
      <c r="O39" s="291" t="s">
        <v>25</v>
      </c>
      <c r="P39" s="297" t="s">
        <v>25</v>
      </c>
      <c r="Q39" s="291" t="s">
        <v>25</v>
      </c>
      <c r="R39" s="291" t="s">
        <v>25</v>
      </c>
    </row>
    <row r="40" spans="1:18" ht="72" x14ac:dyDescent="0.25">
      <c r="A40" s="451" t="s">
        <v>1586</v>
      </c>
      <c r="B40" s="451" t="s">
        <v>200</v>
      </c>
      <c r="C40" s="451"/>
      <c r="D40" s="451" t="s">
        <v>539</v>
      </c>
      <c r="E40" s="451" t="s">
        <v>879</v>
      </c>
      <c r="F40" s="451" t="s">
        <v>558</v>
      </c>
      <c r="G40" s="451" t="s">
        <v>1033</v>
      </c>
      <c r="H40" s="451" t="s">
        <v>1034</v>
      </c>
      <c r="I40" s="136" t="s">
        <v>25</v>
      </c>
      <c r="J40" s="136" t="s">
        <v>25</v>
      </c>
      <c r="K40" s="136" t="s">
        <v>25</v>
      </c>
      <c r="L40" s="451" t="s">
        <v>49</v>
      </c>
      <c r="M40" s="290" t="s">
        <v>3052</v>
      </c>
      <c r="N40" s="291" t="s">
        <v>3037</v>
      </c>
      <c r="O40" s="280" t="s">
        <v>2342</v>
      </c>
      <c r="P40" s="291" t="s">
        <v>25</v>
      </c>
      <c r="Q40" s="291" t="s">
        <v>25</v>
      </c>
      <c r="R40" s="291" t="s">
        <v>3038</v>
      </c>
    </row>
    <row r="41" spans="1:18" x14ac:dyDescent="0.25">
      <c r="A41" s="451"/>
      <c r="B41" s="451"/>
      <c r="C41" s="451"/>
      <c r="D41" s="451"/>
      <c r="E41" s="451"/>
      <c r="F41" s="451"/>
      <c r="G41" s="451"/>
      <c r="H41" s="451"/>
      <c r="I41" s="136" t="s">
        <v>25</v>
      </c>
      <c r="J41" s="136" t="s">
        <v>25</v>
      </c>
      <c r="K41" s="136" t="s">
        <v>25</v>
      </c>
      <c r="L41" s="451"/>
      <c r="M41" s="290" t="s">
        <v>25</v>
      </c>
      <c r="N41" s="291" t="s">
        <v>25</v>
      </c>
      <c r="O41" s="291" t="s">
        <v>25</v>
      </c>
      <c r="P41" s="291" t="s">
        <v>25</v>
      </c>
      <c r="Q41" s="291" t="s">
        <v>25</v>
      </c>
      <c r="R41" s="291" t="s">
        <v>25</v>
      </c>
    </row>
    <row r="42" spans="1:18" ht="36" x14ac:dyDescent="0.25">
      <c r="A42" s="451" t="s">
        <v>1587</v>
      </c>
      <c r="B42" s="451" t="s">
        <v>200</v>
      </c>
      <c r="C42" s="451"/>
      <c r="D42" s="451" t="s">
        <v>540</v>
      </c>
      <c r="E42" s="451" t="s">
        <v>879</v>
      </c>
      <c r="F42" s="451" t="s">
        <v>559</v>
      </c>
      <c r="G42" s="451" t="s">
        <v>559</v>
      </c>
      <c r="H42" s="451" t="s">
        <v>1035</v>
      </c>
      <c r="I42" s="136" t="s">
        <v>25</v>
      </c>
      <c r="J42" s="136" t="s">
        <v>25</v>
      </c>
      <c r="K42" s="136" t="s">
        <v>25</v>
      </c>
      <c r="L42" s="451" t="s">
        <v>49</v>
      </c>
      <c r="M42" s="290" t="s">
        <v>3053</v>
      </c>
      <c r="N42" s="291" t="s">
        <v>3039</v>
      </c>
      <c r="O42" s="280" t="s">
        <v>2342</v>
      </c>
      <c r="P42" s="291" t="s">
        <v>25</v>
      </c>
      <c r="Q42" s="291" t="s">
        <v>25</v>
      </c>
      <c r="R42" s="291" t="s">
        <v>3025</v>
      </c>
    </row>
    <row r="43" spans="1:18" x14ac:dyDescent="0.25">
      <c r="A43" s="451"/>
      <c r="B43" s="451"/>
      <c r="C43" s="451"/>
      <c r="D43" s="451"/>
      <c r="E43" s="451"/>
      <c r="F43" s="451"/>
      <c r="G43" s="451"/>
      <c r="H43" s="451"/>
      <c r="I43" s="136" t="s">
        <v>25</v>
      </c>
      <c r="J43" s="136" t="s">
        <v>25</v>
      </c>
      <c r="K43" s="136" t="s">
        <v>25</v>
      </c>
      <c r="L43" s="451"/>
      <c r="M43" s="290" t="s">
        <v>25</v>
      </c>
      <c r="N43" s="291" t="s">
        <v>25</v>
      </c>
      <c r="O43" s="291" t="s">
        <v>25</v>
      </c>
      <c r="P43" s="291" t="s">
        <v>25</v>
      </c>
      <c r="Q43" s="291" t="s">
        <v>25</v>
      </c>
      <c r="R43" s="291" t="s">
        <v>25</v>
      </c>
    </row>
    <row r="44" spans="1:18" ht="72" x14ac:dyDescent="0.25">
      <c r="A44" s="451" t="s">
        <v>1588</v>
      </c>
      <c r="B44" s="451" t="s">
        <v>200</v>
      </c>
      <c r="C44" s="451"/>
      <c r="D44" s="451" t="s">
        <v>541</v>
      </c>
      <c r="E44" s="451" t="s">
        <v>879</v>
      </c>
      <c r="F44" s="451" t="s">
        <v>560</v>
      </c>
      <c r="G44" s="451" t="s">
        <v>561</v>
      </c>
      <c r="H44" s="451" t="s">
        <v>1034</v>
      </c>
      <c r="I44" s="136" t="s">
        <v>25</v>
      </c>
      <c r="J44" s="136" t="s">
        <v>25</v>
      </c>
      <c r="K44" s="136" t="s">
        <v>25</v>
      </c>
      <c r="L44" s="451" t="s">
        <v>49</v>
      </c>
      <c r="M44" s="290" t="s">
        <v>3054</v>
      </c>
      <c r="N44" s="291" t="s">
        <v>3040</v>
      </c>
      <c r="O44" s="280" t="s">
        <v>2342</v>
      </c>
      <c r="P44" s="291" t="s">
        <v>25</v>
      </c>
      <c r="Q44" s="291" t="s">
        <v>25</v>
      </c>
      <c r="R44" s="291" t="s">
        <v>3041</v>
      </c>
    </row>
    <row r="45" spans="1:18" x14ac:dyDescent="0.25">
      <c r="A45" s="451"/>
      <c r="B45" s="451"/>
      <c r="C45" s="451"/>
      <c r="D45" s="451"/>
      <c r="E45" s="451"/>
      <c r="F45" s="451"/>
      <c r="G45" s="451"/>
      <c r="H45" s="451"/>
      <c r="I45" s="136" t="s">
        <v>25</v>
      </c>
      <c r="J45" s="136" t="s">
        <v>25</v>
      </c>
      <c r="K45" s="136" t="s">
        <v>25</v>
      </c>
      <c r="L45" s="451"/>
      <c r="M45" s="290" t="s">
        <v>25</v>
      </c>
      <c r="N45" s="291" t="s">
        <v>25</v>
      </c>
      <c r="O45" s="291" t="s">
        <v>25</v>
      </c>
      <c r="P45" s="291" t="s">
        <v>25</v>
      </c>
      <c r="Q45" s="291" t="s">
        <v>25</v>
      </c>
      <c r="R45" s="291" t="s">
        <v>25</v>
      </c>
    </row>
    <row r="46" spans="1:18" ht="72" customHeight="1" x14ac:dyDescent="0.25">
      <c r="A46" s="451" t="s">
        <v>1589</v>
      </c>
      <c r="B46" s="451" t="s">
        <v>200</v>
      </c>
      <c r="C46" s="451"/>
      <c r="D46" s="451" t="s">
        <v>562</v>
      </c>
      <c r="E46" s="451" t="s">
        <v>879</v>
      </c>
      <c r="F46" s="451" t="s">
        <v>563</v>
      </c>
      <c r="G46" s="451" t="s">
        <v>563</v>
      </c>
      <c r="H46" s="451" t="s">
        <v>1034</v>
      </c>
      <c r="I46" s="136" t="s">
        <v>25</v>
      </c>
      <c r="J46" s="136" t="s">
        <v>25</v>
      </c>
      <c r="K46" s="136" t="s">
        <v>25</v>
      </c>
      <c r="L46" s="451" t="s">
        <v>49</v>
      </c>
      <c r="M46" s="290" t="s">
        <v>564</v>
      </c>
      <c r="N46" s="291" t="s">
        <v>3042</v>
      </c>
      <c r="O46" s="280" t="s">
        <v>2342</v>
      </c>
      <c r="P46" s="291" t="s">
        <v>25</v>
      </c>
      <c r="Q46" s="291" t="s">
        <v>25</v>
      </c>
      <c r="R46" s="291" t="s">
        <v>3043</v>
      </c>
    </row>
    <row r="47" spans="1:18" x14ac:dyDescent="0.25">
      <c r="A47" s="451"/>
      <c r="B47" s="451"/>
      <c r="C47" s="451"/>
      <c r="D47" s="451"/>
      <c r="E47" s="451"/>
      <c r="F47" s="451"/>
      <c r="G47" s="451"/>
      <c r="H47" s="451"/>
      <c r="I47" s="136" t="s">
        <v>25</v>
      </c>
      <c r="J47" s="136" t="s">
        <v>25</v>
      </c>
      <c r="K47" s="136" t="s">
        <v>25</v>
      </c>
      <c r="L47" s="451"/>
      <c r="M47" s="290" t="s">
        <v>25</v>
      </c>
      <c r="N47" s="291" t="s">
        <v>25</v>
      </c>
      <c r="O47" s="291" t="s">
        <v>25</v>
      </c>
      <c r="P47" s="291" t="s">
        <v>25</v>
      </c>
      <c r="Q47" s="291" t="s">
        <v>25</v>
      </c>
      <c r="R47" s="291" t="s">
        <v>25</v>
      </c>
    </row>
    <row r="48" spans="1:18" ht="36" customHeight="1" x14ac:dyDescent="0.25">
      <c r="A48" s="451" t="s">
        <v>1590</v>
      </c>
      <c r="B48" s="451" t="s">
        <v>200</v>
      </c>
      <c r="C48" s="451"/>
      <c r="D48" s="451" t="s">
        <v>542</v>
      </c>
      <c r="E48" s="451" t="s">
        <v>879</v>
      </c>
      <c r="F48" s="451" t="s">
        <v>565</v>
      </c>
      <c r="G48" s="451" t="s">
        <v>565</v>
      </c>
      <c r="H48" s="451" t="s">
        <v>1021</v>
      </c>
      <c r="I48" s="136" t="s">
        <v>25</v>
      </c>
      <c r="J48" s="136" t="s">
        <v>25</v>
      </c>
      <c r="K48" s="136" t="s">
        <v>25</v>
      </c>
      <c r="L48" s="451" t="s">
        <v>49</v>
      </c>
      <c r="M48" s="290" t="s">
        <v>1036</v>
      </c>
      <c r="N48" s="291" t="s">
        <v>3044</v>
      </c>
      <c r="O48" s="280" t="s">
        <v>2342</v>
      </c>
      <c r="P48" s="291" t="s">
        <v>25</v>
      </c>
      <c r="Q48" s="291" t="s">
        <v>25</v>
      </c>
      <c r="R48" s="291" t="s">
        <v>3025</v>
      </c>
    </row>
    <row r="49" spans="1:18" x14ac:dyDescent="0.25">
      <c r="A49" s="451"/>
      <c r="B49" s="451"/>
      <c r="C49" s="451"/>
      <c r="D49" s="451"/>
      <c r="E49" s="451"/>
      <c r="F49" s="451"/>
      <c r="G49" s="451"/>
      <c r="H49" s="451"/>
      <c r="I49" s="136" t="s">
        <v>25</v>
      </c>
      <c r="J49" s="136" t="s">
        <v>25</v>
      </c>
      <c r="K49" s="136" t="s">
        <v>25</v>
      </c>
      <c r="L49" s="451"/>
      <c r="M49" s="290" t="s">
        <v>25</v>
      </c>
      <c r="N49" s="291" t="s">
        <v>25</v>
      </c>
      <c r="O49" s="291" t="s">
        <v>25</v>
      </c>
      <c r="P49" s="291" t="s">
        <v>25</v>
      </c>
      <c r="Q49" s="291" t="s">
        <v>25</v>
      </c>
      <c r="R49" s="291" t="s">
        <v>25</v>
      </c>
    </row>
    <row r="50" spans="1:18" ht="96" customHeight="1" x14ac:dyDescent="0.25">
      <c r="A50" s="451" t="s">
        <v>1591</v>
      </c>
      <c r="B50" s="451" t="s">
        <v>200</v>
      </c>
      <c r="C50" s="451"/>
      <c r="D50" s="451" t="s">
        <v>543</v>
      </c>
      <c r="E50" s="451" t="s">
        <v>879</v>
      </c>
      <c r="F50" s="463" t="s">
        <v>544</v>
      </c>
      <c r="G50" s="451" t="s">
        <v>545</v>
      </c>
      <c r="H50" s="451" t="s">
        <v>546</v>
      </c>
      <c r="I50" s="136" t="s">
        <v>25</v>
      </c>
      <c r="J50" s="136" t="s">
        <v>25</v>
      </c>
      <c r="K50" s="136" t="s">
        <v>25</v>
      </c>
      <c r="L50" s="451"/>
      <c r="M50" s="293" t="s">
        <v>545</v>
      </c>
      <c r="N50" s="170" t="s">
        <v>3045</v>
      </c>
      <c r="O50" s="280" t="s">
        <v>2341</v>
      </c>
      <c r="P50" s="170" t="s">
        <v>25</v>
      </c>
      <c r="Q50" s="291" t="s">
        <v>25</v>
      </c>
      <c r="R50" s="291" t="s">
        <v>3046</v>
      </c>
    </row>
    <row r="51" spans="1:18" x14ac:dyDescent="0.25">
      <c r="A51" s="451"/>
      <c r="B51" s="451"/>
      <c r="C51" s="451"/>
      <c r="D51" s="451"/>
      <c r="E51" s="451"/>
      <c r="F51" s="463"/>
      <c r="G51" s="451"/>
      <c r="H51" s="451"/>
      <c r="I51" s="136" t="s">
        <v>25</v>
      </c>
      <c r="J51" s="136" t="s">
        <v>25</v>
      </c>
      <c r="K51" s="136" t="s">
        <v>25</v>
      </c>
      <c r="L51" s="451"/>
      <c r="M51" s="290" t="s">
        <v>25</v>
      </c>
      <c r="N51" s="291" t="s">
        <v>25</v>
      </c>
      <c r="O51" s="291" t="s">
        <v>25</v>
      </c>
      <c r="P51" s="291" t="s">
        <v>25</v>
      </c>
      <c r="Q51" s="291" t="s">
        <v>25</v>
      </c>
      <c r="R51" s="291" t="s">
        <v>25</v>
      </c>
    </row>
    <row r="52" spans="1:18" ht="72" customHeight="1" x14ac:dyDescent="0.25">
      <c r="A52" s="451" t="s">
        <v>1592</v>
      </c>
      <c r="B52" s="451" t="s">
        <v>200</v>
      </c>
      <c r="C52" s="451"/>
      <c r="D52" s="451" t="s">
        <v>566</v>
      </c>
      <c r="E52" s="451" t="s">
        <v>879</v>
      </c>
      <c r="F52" s="451" t="s">
        <v>547</v>
      </c>
      <c r="G52" s="451" t="s">
        <v>1037</v>
      </c>
      <c r="H52" s="451" t="s">
        <v>1038</v>
      </c>
      <c r="I52" s="136" t="s">
        <v>25</v>
      </c>
      <c r="J52" s="136" t="s">
        <v>25</v>
      </c>
      <c r="K52" s="136" t="s">
        <v>25</v>
      </c>
      <c r="L52" s="451" t="s">
        <v>49</v>
      </c>
      <c r="M52" s="290" t="s">
        <v>1039</v>
      </c>
      <c r="N52" s="291" t="s">
        <v>3047</v>
      </c>
      <c r="O52" s="280" t="s">
        <v>2342</v>
      </c>
      <c r="P52" s="291" t="s">
        <v>25</v>
      </c>
      <c r="Q52" s="291" t="s">
        <v>25</v>
      </c>
      <c r="R52" s="291" t="s">
        <v>3048</v>
      </c>
    </row>
    <row r="53" spans="1:18" x14ac:dyDescent="0.25">
      <c r="A53" s="451"/>
      <c r="B53" s="451"/>
      <c r="C53" s="451"/>
      <c r="D53" s="451"/>
      <c r="E53" s="451"/>
      <c r="F53" s="451"/>
      <c r="G53" s="451"/>
      <c r="H53" s="451"/>
      <c r="I53" s="136" t="s">
        <v>25</v>
      </c>
      <c r="J53" s="136" t="s">
        <v>25</v>
      </c>
      <c r="K53" s="136" t="s">
        <v>25</v>
      </c>
      <c r="L53" s="451"/>
      <c r="M53" s="290" t="s">
        <v>25</v>
      </c>
      <c r="N53" s="291" t="s">
        <v>25</v>
      </c>
      <c r="O53" s="291" t="s">
        <v>25</v>
      </c>
      <c r="P53" s="291" t="s">
        <v>25</v>
      </c>
      <c r="Q53" s="291" t="s">
        <v>25</v>
      </c>
      <c r="R53" s="291" t="s">
        <v>25</v>
      </c>
    </row>
    <row r="54" spans="1:18" ht="120" x14ac:dyDescent="0.25">
      <c r="A54" s="451" t="s">
        <v>1593</v>
      </c>
      <c r="B54" s="451" t="s">
        <v>200</v>
      </c>
      <c r="C54" s="451"/>
      <c r="D54" s="451" t="s">
        <v>548</v>
      </c>
      <c r="E54" s="451" t="s">
        <v>879</v>
      </c>
      <c r="F54" s="451" t="s">
        <v>549</v>
      </c>
      <c r="G54" s="451" t="s">
        <v>1040</v>
      </c>
      <c r="H54" s="464" t="s">
        <v>1041</v>
      </c>
      <c r="I54" s="136" t="s">
        <v>25</v>
      </c>
      <c r="J54" s="136" t="s">
        <v>25</v>
      </c>
      <c r="K54" s="136" t="s">
        <v>25</v>
      </c>
      <c r="L54" s="451" t="s">
        <v>49</v>
      </c>
      <c r="M54" s="293" t="s">
        <v>1040</v>
      </c>
      <c r="N54" s="170" t="s">
        <v>3049</v>
      </c>
      <c r="O54" s="280" t="s">
        <v>2341</v>
      </c>
      <c r="P54" s="170" t="s">
        <v>25</v>
      </c>
      <c r="Q54" s="291" t="s">
        <v>25</v>
      </c>
      <c r="R54" s="291" t="s">
        <v>3050</v>
      </c>
    </row>
    <row r="55" spans="1:18" x14ac:dyDescent="0.25">
      <c r="A55" s="451"/>
      <c r="B55" s="451"/>
      <c r="C55" s="451"/>
      <c r="D55" s="451"/>
      <c r="E55" s="451"/>
      <c r="F55" s="451"/>
      <c r="G55" s="451"/>
      <c r="H55" s="464"/>
      <c r="I55" s="136" t="s">
        <v>25</v>
      </c>
      <c r="J55" s="136" t="s">
        <v>25</v>
      </c>
      <c r="K55" s="136" t="s">
        <v>25</v>
      </c>
      <c r="L55" s="451"/>
      <c r="M55" s="290" t="s">
        <v>25</v>
      </c>
      <c r="N55" s="291" t="s">
        <v>25</v>
      </c>
      <c r="O55" s="291" t="s">
        <v>25</v>
      </c>
      <c r="P55" s="291" t="s">
        <v>25</v>
      </c>
      <c r="Q55" s="291" t="s">
        <v>25</v>
      </c>
      <c r="R55" s="291" t="s">
        <v>25</v>
      </c>
    </row>
  </sheetData>
  <mergeCells count="225">
    <mergeCell ref="M5:R5"/>
    <mergeCell ref="M6:R6"/>
    <mergeCell ref="H54:H55"/>
    <mergeCell ref="L54:L55"/>
    <mergeCell ref="G52:G53"/>
    <mergeCell ref="H52:H53"/>
    <mergeCell ref="L52:L53"/>
    <mergeCell ref="A54:A55"/>
    <mergeCell ref="B54:B55"/>
    <mergeCell ref="C54:C55"/>
    <mergeCell ref="D54:D55"/>
    <mergeCell ref="E54:E55"/>
    <mergeCell ref="F54:F55"/>
    <mergeCell ref="G54:G55"/>
    <mergeCell ref="A52:A53"/>
    <mergeCell ref="B52:B53"/>
    <mergeCell ref="C52:C53"/>
    <mergeCell ref="D52:D53"/>
    <mergeCell ref="E52:E53"/>
    <mergeCell ref="F52:F53"/>
    <mergeCell ref="A50:A51"/>
    <mergeCell ref="B50:B51"/>
    <mergeCell ref="C50:C51"/>
    <mergeCell ref="D50:D51"/>
    <mergeCell ref="E50:E51"/>
    <mergeCell ref="F50:F51"/>
    <mergeCell ref="G50:G51"/>
    <mergeCell ref="H50:H51"/>
    <mergeCell ref="L50:L51"/>
    <mergeCell ref="A48:A49"/>
    <mergeCell ref="B48:B49"/>
    <mergeCell ref="C48:C49"/>
    <mergeCell ref="D48:D49"/>
    <mergeCell ref="E48:E49"/>
    <mergeCell ref="F48:F49"/>
    <mergeCell ref="G48:G49"/>
    <mergeCell ref="H48:H49"/>
    <mergeCell ref="L48:L49"/>
    <mergeCell ref="G44:G45"/>
    <mergeCell ref="H44:H45"/>
    <mergeCell ref="L44:L45"/>
    <mergeCell ref="A46:A47"/>
    <mergeCell ref="B46:B47"/>
    <mergeCell ref="C46:C47"/>
    <mergeCell ref="D46:D47"/>
    <mergeCell ref="E46:E47"/>
    <mergeCell ref="F46:F47"/>
    <mergeCell ref="G46:G47"/>
    <mergeCell ref="A44:A45"/>
    <mergeCell ref="B44:B45"/>
    <mergeCell ref="C44:C45"/>
    <mergeCell ref="D44:D45"/>
    <mergeCell ref="E44:E45"/>
    <mergeCell ref="F44:F45"/>
    <mergeCell ref="H46:H47"/>
    <mergeCell ref="L46:L47"/>
    <mergeCell ref="A42:A43"/>
    <mergeCell ref="B42:B43"/>
    <mergeCell ref="C42:C43"/>
    <mergeCell ref="D42:D43"/>
    <mergeCell ref="E42:E43"/>
    <mergeCell ref="F42:F43"/>
    <mergeCell ref="G42:G43"/>
    <mergeCell ref="H42:H43"/>
    <mergeCell ref="L42:L43"/>
    <mergeCell ref="A40:A41"/>
    <mergeCell ref="B40:B41"/>
    <mergeCell ref="C40:C41"/>
    <mergeCell ref="D40:D41"/>
    <mergeCell ref="E40:E41"/>
    <mergeCell ref="F40:F41"/>
    <mergeCell ref="G40:G41"/>
    <mergeCell ref="H40:H41"/>
    <mergeCell ref="L40:L41"/>
    <mergeCell ref="G36:G37"/>
    <mergeCell ref="H36:H37"/>
    <mergeCell ref="L36:L37"/>
    <mergeCell ref="A38:A39"/>
    <mergeCell ref="B38:B39"/>
    <mergeCell ref="C38:C39"/>
    <mergeCell ref="D38:D39"/>
    <mergeCell ref="E38:E39"/>
    <mergeCell ref="F38:F39"/>
    <mergeCell ref="G38:G39"/>
    <mergeCell ref="A36:A37"/>
    <mergeCell ref="B36:B37"/>
    <mergeCell ref="C36:C37"/>
    <mergeCell ref="D36:D37"/>
    <mergeCell ref="E36:E37"/>
    <mergeCell ref="F36:F37"/>
    <mergeCell ref="H38:H39"/>
    <mergeCell ref="L38:L39"/>
    <mergeCell ref="A34:A35"/>
    <mergeCell ref="B34:B35"/>
    <mergeCell ref="C34:C35"/>
    <mergeCell ref="D34:D35"/>
    <mergeCell ref="E34:E35"/>
    <mergeCell ref="F34:F35"/>
    <mergeCell ref="G34:G35"/>
    <mergeCell ref="H34:H35"/>
    <mergeCell ref="L34:L35"/>
    <mergeCell ref="A32:A33"/>
    <mergeCell ref="B32:B33"/>
    <mergeCell ref="C32:C33"/>
    <mergeCell ref="D32:D33"/>
    <mergeCell ref="E32:E33"/>
    <mergeCell ref="F32:F33"/>
    <mergeCell ref="G32:G33"/>
    <mergeCell ref="H32:H33"/>
    <mergeCell ref="L32:L33"/>
    <mergeCell ref="G28:G29"/>
    <mergeCell ref="H28:H29"/>
    <mergeCell ref="L28:L29"/>
    <mergeCell ref="A30:A31"/>
    <mergeCell ref="B30:B31"/>
    <mergeCell ref="C30:C31"/>
    <mergeCell ref="D30:D31"/>
    <mergeCell ref="E30:E31"/>
    <mergeCell ref="F30:F31"/>
    <mergeCell ref="G30:G31"/>
    <mergeCell ref="A28:A29"/>
    <mergeCell ref="B28:B29"/>
    <mergeCell ref="C28:C29"/>
    <mergeCell ref="D28:D29"/>
    <mergeCell ref="E28:E29"/>
    <mergeCell ref="F28:F29"/>
    <mergeCell ref="H30:H31"/>
    <mergeCell ref="L30:L31"/>
    <mergeCell ref="A24:A25"/>
    <mergeCell ref="B24:B27"/>
    <mergeCell ref="C24:C27"/>
    <mergeCell ref="D24:D27"/>
    <mergeCell ref="E24:E27"/>
    <mergeCell ref="F24:F27"/>
    <mergeCell ref="G24:G25"/>
    <mergeCell ref="H24:H25"/>
    <mergeCell ref="L24:L25"/>
    <mergeCell ref="A26:A27"/>
    <mergeCell ref="G26:G27"/>
    <mergeCell ref="H26:H27"/>
    <mergeCell ref="L26:L27"/>
    <mergeCell ref="A22:A23"/>
    <mergeCell ref="B22:B23"/>
    <mergeCell ref="C22:C23"/>
    <mergeCell ref="D22:D23"/>
    <mergeCell ref="E22:E23"/>
    <mergeCell ref="F22:F23"/>
    <mergeCell ref="G22:G23"/>
    <mergeCell ref="H22:H23"/>
    <mergeCell ref="L22:L23"/>
    <mergeCell ref="G18:G19"/>
    <mergeCell ref="H18:H19"/>
    <mergeCell ref="L18:L19"/>
    <mergeCell ref="A20:A21"/>
    <mergeCell ref="B20:B21"/>
    <mergeCell ref="C20:C21"/>
    <mergeCell ref="D20:D21"/>
    <mergeCell ref="E20:E21"/>
    <mergeCell ref="F20:F21"/>
    <mergeCell ref="G20:G21"/>
    <mergeCell ref="A18:A19"/>
    <mergeCell ref="B18:B19"/>
    <mergeCell ref="C18:C19"/>
    <mergeCell ref="D18:D19"/>
    <mergeCell ref="E18:E19"/>
    <mergeCell ref="F18:F19"/>
    <mergeCell ref="H20:H21"/>
    <mergeCell ref="L20:L21"/>
    <mergeCell ref="A16:A17"/>
    <mergeCell ref="B16:B17"/>
    <mergeCell ref="C16:C17"/>
    <mergeCell ref="D16:D17"/>
    <mergeCell ref="E16:E17"/>
    <mergeCell ref="F16:F17"/>
    <mergeCell ref="G16:G17"/>
    <mergeCell ref="H16:H17"/>
    <mergeCell ref="L16:L17"/>
    <mergeCell ref="A14:A15"/>
    <mergeCell ref="B14:B15"/>
    <mergeCell ref="C14:C15"/>
    <mergeCell ref="D14:D15"/>
    <mergeCell ref="E14:E15"/>
    <mergeCell ref="F14:F15"/>
    <mergeCell ref="G14:G15"/>
    <mergeCell ref="H14:H15"/>
    <mergeCell ref="L14:L15"/>
    <mergeCell ref="G10:G11"/>
    <mergeCell ref="H10:H11"/>
    <mergeCell ref="L10:L11"/>
    <mergeCell ref="A12:A13"/>
    <mergeCell ref="B12:B13"/>
    <mergeCell ref="C12:C13"/>
    <mergeCell ref="D12:D13"/>
    <mergeCell ref="E12:E13"/>
    <mergeCell ref="F12:F13"/>
    <mergeCell ref="G12:G13"/>
    <mergeCell ref="A10:A11"/>
    <mergeCell ref="B10:B11"/>
    <mergeCell ref="C10:C11"/>
    <mergeCell ref="D10:D11"/>
    <mergeCell ref="E10:E11"/>
    <mergeCell ref="F10:F11"/>
    <mergeCell ref="H12:H13"/>
    <mergeCell ref="L12:L13"/>
    <mergeCell ref="A1:D1"/>
    <mergeCell ref="A3:B3"/>
    <mergeCell ref="A5:A7"/>
    <mergeCell ref="B5:B7"/>
    <mergeCell ref="C5:C7"/>
    <mergeCell ref="D5:D7"/>
    <mergeCell ref="A8:A9"/>
    <mergeCell ref="B8:B9"/>
    <mergeCell ref="C8:C9"/>
    <mergeCell ref="D8:D9"/>
    <mergeCell ref="E8:E9"/>
    <mergeCell ref="F8:F9"/>
    <mergeCell ref="G8:G9"/>
    <mergeCell ref="H8:H9"/>
    <mergeCell ref="L8:L9"/>
    <mergeCell ref="E5:E7"/>
    <mergeCell ref="F5:F7"/>
    <mergeCell ref="G5:G7"/>
    <mergeCell ref="H5:H7"/>
    <mergeCell ref="I5:L5"/>
    <mergeCell ref="L6:L7"/>
  </mergeCells>
  <conditionalFormatting sqref="O8 O10 O12 O14 O16 O18 O20 O22 O24 O26 O28 O30 O32 O34 O36 O38 O40 O42 O44 O46 O48 O50 O52 O54">
    <cfRule type="containsText" dxfId="409" priority="6" operator="containsText" text="Not Applicable">
      <formula>NOT(ISERROR(SEARCH("Not Applicable",O8)))</formula>
    </cfRule>
    <cfRule type="containsText" dxfId="408" priority="7" operator="containsText" text="Target Exceeded">
      <formula>NOT(ISERROR(SEARCH("Target Exceeded",O8)))</formula>
    </cfRule>
    <cfRule type="containsText" dxfId="407" priority="8" operator="containsText" text="Target Partially Met">
      <formula>NOT(ISERROR(SEARCH("Target Partially Met",O8)))</formula>
    </cfRule>
    <cfRule type="containsText" dxfId="406" priority="9" operator="containsText" text="Target Met">
      <formula>NOT(ISERROR(SEARCH("Target Met",O8)))</formula>
    </cfRule>
    <cfRule type="containsText" dxfId="405" priority="10" operator="containsText" text="Nil Achieved">
      <formula>NOT(ISERROR(SEARCH("Nil Achieved",O8)))</formula>
    </cfRule>
  </conditionalFormatting>
  <conditionalFormatting sqref="O8 O10 O12 O14 O16 O18 O20 O22 O24 O26 O28 O30 O32 O34 O36 O38 O40 O42 O44 O46 O48 O50 O52 O54">
    <cfRule type="containsText" dxfId="404" priority="1" operator="containsText" text="Not Applicable">
      <formula>NOT(ISERROR(SEARCH("Not Applicable",O8)))</formula>
    </cfRule>
    <cfRule type="containsText" dxfId="403" priority="2" operator="containsText" text="Target Exceeded">
      <formula>NOT(ISERROR(SEARCH("Target Exceeded",O8)))</formula>
    </cfRule>
    <cfRule type="containsText" dxfId="402" priority="3" operator="containsText" text="Target Partially Met">
      <formula>NOT(ISERROR(SEARCH("Target Partially Met",O8)))</formula>
    </cfRule>
    <cfRule type="containsText" dxfId="401" priority="4" operator="containsText" text="Target Met">
      <formula>NOT(ISERROR(SEARCH("Target Met",O8)))</formula>
    </cfRule>
    <cfRule type="containsText" dxfId="400" priority="5"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59" firstPageNumber="27" orientation="landscape" r:id="rId1"/>
  <headerFooter>
    <oddHeader>&amp;CSDBIP 2012/2013</oddHeader>
    <oddFooter>Page &amp;P of &amp;N</oddFooter>
  </headerFooter>
  <rowBreaks count="2" manualBreakCount="2">
    <brk id="23" max="17" man="1"/>
    <brk id="39" max="17"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38" zoomScaleSheetLayoutView="100" workbookViewId="0">
      <selection activeCell="F15" sqref="F15"/>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2403</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s="210" customFormat="1" ht="18.75" thickBot="1" x14ac:dyDescent="0.3">
      <c r="E3" s="231"/>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2403</v>
      </c>
    </row>
    <row r="13" spans="1:16" s="210" customFormat="1" ht="18" x14ac:dyDescent="0.25"/>
    <row r="14" spans="1:16" s="210" customFormat="1" ht="18" x14ac:dyDescent="0.25">
      <c r="D14" s="211">
        <v>1.1000000000000001</v>
      </c>
      <c r="E14" s="209" t="s">
        <v>2361</v>
      </c>
      <c r="F14" s="210">
        <v>27</v>
      </c>
    </row>
    <row r="15" spans="1:16" s="210" customFormat="1" ht="18.75" x14ac:dyDescent="0.3">
      <c r="D15" s="210" t="s">
        <v>2362</v>
      </c>
      <c r="E15" s="212" t="s">
        <v>2363</v>
      </c>
      <c r="F15" s="210">
        <v>25</v>
      </c>
    </row>
    <row r="16" spans="1:16" s="210" customFormat="1" ht="18" x14ac:dyDescent="0.25">
      <c r="D16" s="210" t="s">
        <v>2364</v>
      </c>
      <c r="E16" s="209" t="s">
        <v>2365</v>
      </c>
      <c r="F16" s="210">
        <v>2</v>
      </c>
    </row>
    <row r="17" spans="4:13" s="210" customFormat="1" ht="18" x14ac:dyDescent="0.25">
      <c r="M17" s="234"/>
    </row>
    <row r="18" spans="4:13" s="210" customFormat="1" ht="18" x14ac:dyDescent="0.25">
      <c r="D18" s="211">
        <v>1.2</v>
      </c>
      <c r="E18" s="210" t="s">
        <v>2384</v>
      </c>
    </row>
    <row r="39" spans="4:7" hidden="1" x14ac:dyDescent="0.3"/>
    <row r="40" spans="4:7" hidden="1" x14ac:dyDescent="0.3"/>
    <row r="41" spans="4:7" hidden="1" x14ac:dyDescent="0.3"/>
    <row r="42" spans="4:7" ht="18.75" hidden="1" x14ac:dyDescent="0.3">
      <c r="D42" s="215"/>
      <c r="E42" s="216"/>
      <c r="F42" s="217"/>
      <c r="G42" s="217"/>
    </row>
    <row r="43" spans="4:7" ht="18.75" hidden="1" x14ac:dyDescent="0.3">
      <c r="D43" s="217"/>
      <c r="E43" s="217"/>
      <c r="F43" s="217"/>
      <c r="G43" s="217"/>
    </row>
    <row r="44" spans="4:7" ht="18.75" hidden="1" x14ac:dyDescent="0.3">
      <c r="D44" s="217"/>
      <c r="E44" s="217"/>
      <c r="F44" s="217"/>
      <c r="G44" s="217"/>
    </row>
    <row r="45" spans="4:7" hidden="1" x14ac:dyDescent="0.3">
      <c r="D45" s="218"/>
      <c r="E45" s="219"/>
      <c r="F45" s="219"/>
      <c r="G45" s="219"/>
    </row>
    <row r="46" spans="4:7" hidden="1" x14ac:dyDescent="0.3"/>
    <row r="47" spans="4:7" hidden="1" x14ac:dyDescent="0.3"/>
    <row r="48" spans="4:7" ht="18.75" x14ac:dyDescent="0.3">
      <c r="D48" s="211">
        <v>2.1</v>
      </c>
      <c r="E48" s="210" t="s">
        <v>2402</v>
      </c>
      <c r="F48" s="210"/>
      <c r="G48" s="210"/>
    </row>
    <row r="72" spans="4:7" ht="18.75" x14ac:dyDescent="0.3">
      <c r="D72" s="215"/>
      <c r="E72" s="216"/>
      <c r="F72" s="217"/>
      <c r="G72" s="217"/>
    </row>
    <row r="73" spans="4:7" ht="18.75" x14ac:dyDescent="0.3">
      <c r="D73" s="217"/>
      <c r="E73" s="217"/>
      <c r="F73" s="217"/>
      <c r="G73" s="217"/>
    </row>
    <row r="74" spans="4:7" ht="18.75" x14ac:dyDescent="0.3">
      <c r="D74" s="217"/>
      <c r="E74" s="217"/>
      <c r="F74" s="217"/>
      <c r="G74" s="217"/>
    </row>
    <row r="75" spans="4:7" x14ac:dyDescent="0.3">
      <c r="D75" s="218"/>
      <c r="E75" s="219"/>
      <c r="F75" s="233"/>
      <c r="G75" s="219"/>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110" fitToHeight="25" orientation="portrait" r:id="rId1"/>
  <headerFooter>
    <oddFooter>Page &amp;P of &amp;N</oddFooter>
  </headerFooter>
  <rowBreaks count="1" manualBreakCount="1">
    <brk id="46"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60"/>
  <sheetViews>
    <sheetView view="pageBreakPreview" topLeftCell="A55" zoomScaleSheetLayoutView="100" workbookViewId="0">
      <selection activeCell="A3" sqref="A3:N3"/>
    </sheetView>
  </sheetViews>
  <sheetFormatPr defaultColWidth="8.7109375" defaultRowHeight="12" x14ac:dyDescent="0.2"/>
  <cols>
    <col min="1" max="1" width="8.7109375" style="51" customWidth="1"/>
    <col min="2" max="2" width="14.85546875" style="51" customWidth="1"/>
    <col min="3" max="3" width="17.140625" style="51" customWidth="1"/>
    <col min="4" max="4" width="12.140625" style="51" customWidth="1"/>
    <col min="5" max="5" width="8.7109375" style="51"/>
    <col min="6" max="6" width="10.85546875" style="51" customWidth="1"/>
    <col min="7" max="7" width="8.7109375" style="51"/>
    <col min="8" max="8" width="11.7109375" style="51" customWidth="1"/>
    <col min="9" max="9" width="9.5703125" style="51" bestFit="1" customWidth="1"/>
    <col min="10" max="10" width="9.5703125" style="51" customWidth="1"/>
    <col min="11" max="11" width="9.5703125" style="51" bestFit="1" customWidth="1"/>
    <col min="12" max="12" width="8.7109375" style="51"/>
    <col min="13" max="13" width="10.42578125" style="51" customWidth="1"/>
    <col min="14" max="14" width="9.85546875" style="51" customWidth="1"/>
    <col min="15" max="16384" width="8.7109375" style="51"/>
  </cols>
  <sheetData>
    <row r="1" spans="1:18" s="53" customFormat="1" ht="15.75" x14ac:dyDescent="0.25">
      <c r="A1" s="13" t="s">
        <v>2</v>
      </c>
      <c r="B1" s="13"/>
      <c r="C1" s="13"/>
      <c r="D1" s="13"/>
      <c r="E1" s="13"/>
      <c r="F1" s="13"/>
    </row>
    <row r="2" spans="1:18" s="53" customFormat="1" ht="15.75" x14ac:dyDescent="0.25"/>
    <row r="3" spans="1:18" s="53" customFormat="1" ht="15.75" x14ac:dyDescent="0.25">
      <c r="A3" s="447" t="s">
        <v>3290</v>
      </c>
      <c r="B3" s="447"/>
      <c r="C3" s="447"/>
      <c r="D3" s="447"/>
      <c r="E3" s="447"/>
      <c r="F3" s="447"/>
      <c r="G3" s="447"/>
      <c r="H3" s="447"/>
      <c r="I3" s="447"/>
      <c r="J3" s="447"/>
      <c r="K3" s="447"/>
      <c r="L3" s="447"/>
      <c r="M3" s="447"/>
      <c r="N3" s="447"/>
      <c r="O3" s="52"/>
    </row>
    <row r="4" spans="1:18" s="53" customFormat="1" ht="15.75" x14ac:dyDescent="0.25">
      <c r="A4" s="9"/>
      <c r="B4" s="9"/>
      <c r="C4" s="9"/>
      <c r="D4" s="9"/>
      <c r="E4" s="9"/>
      <c r="F4" s="9"/>
      <c r="G4" s="9"/>
      <c r="H4" s="9"/>
      <c r="I4" s="9"/>
    </row>
    <row r="5" spans="1:18" ht="24" customHeight="1" x14ac:dyDescent="0.2">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x14ac:dyDescent="0.2">
      <c r="A6" s="448"/>
      <c r="B6" s="448"/>
      <c r="C6" s="448"/>
      <c r="D6" s="448"/>
      <c r="E6" s="448"/>
      <c r="F6" s="448"/>
      <c r="G6" s="448"/>
      <c r="H6" s="448"/>
      <c r="I6" s="338" t="s">
        <v>1</v>
      </c>
      <c r="J6" s="338" t="s">
        <v>11</v>
      </c>
      <c r="K6" s="338" t="s">
        <v>12</v>
      </c>
      <c r="L6" s="448" t="s">
        <v>13</v>
      </c>
      <c r="M6" s="449" t="s">
        <v>2337</v>
      </c>
      <c r="N6" s="449"/>
      <c r="O6" s="449"/>
      <c r="P6" s="449"/>
      <c r="Q6" s="449"/>
      <c r="R6" s="449"/>
    </row>
    <row r="7" spans="1:18" ht="144" x14ac:dyDescent="0.2">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s="79" customFormat="1" ht="60" customHeight="1" x14ac:dyDescent="0.25">
      <c r="A8" s="450" t="s">
        <v>1594</v>
      </c>
      <c r="B8" s="479" t="s">
        <v>205</v>
      </c>
      <c r="C8" s="451" t="s">
        <v>1389</v>
      </c>
      <c r="D8" s="451" t="s">
        <v>1390</v>
      </c>
      <c r="E8" s="451" t="s">
        <v>1391</v>
      </c>
      <c r="F8" s="451" t="s">
        <v>1392</v>
      </c>
      <c r="G8" s="451" t="s">
        <v>1595</v>
      </c>
      <c r="H8" s="451" t="s">
        <v>1597</v>
      </c>
      <c r="I8" s="340" t="s">
        <v>1310</v>
      </c>
      <c r="J8" s="340" t="s">
        <v>25</v>
      </c>
      <c r="K8" s="340" t="s">
        <v>25</v>
      </c>
      <c r="L8" s="451" t="s">
        <v>1598</v>
      </c>
      <c r="M8" s="340" t="s">
        <v>1599</v>
      </c>
      <c r="N8" s="355" t="s">
        <v>3055</v>
      </c>
      <c r="O8" s="280" t="s">
        <v>2356</v>
      </c>
      <c r="P8" s="340" t="s">
        <v>25</v>
      </c>
      <c r="Q8" s="340" t="s">
        <v>25</v>
      </c>
      <c r="R8" s="355" t="s">
        <v>3056</v>
      </c>
    </row>
    <row r="9" spans="1:18" s="79" customFormat="1" x14ac:dyDescent="0.25">
      <c r="A9" s="450"/>
      <c r="B9" s="479"/>
      <c r="C9" s="451"/>
      <c r="D9" s="451"/>
      <c r="E9" s="451"/>
      <c r="F9" s="451"/>
      <c r="G9" s="451"/>
      <c r="H9" s="451"/>
      <c r="I9" s="340" t="s">
        <v>1393</v>
      </c>
      <c r="J9" s="340" t="s">
        <v>25</v>
      </c>
      <c r="K9" s="340" t="s">
        <v>25</v>
      </c>
      <c r="L9" s="451"/>
      <c r="M9" s="34" t="s">
        <v>25</v>
      </c>
      <c r="N9" s="340" t="s">
        <v>25</v>
      </c>
      <c r="O9" s="340" t="s">
        <v>25</v>
      </c>
      <c r="P9" s="340" t="s">
        <v>25</v>
      </c>
      <c r="Q9" s="340" t="s">
        <v>25</v>
      </c>
      <c r="R9" s="340" t="s">
        <v>25</v>
      </c>
    </row>
    <row r="10" spans="1:18" s="79" customFormat="1" ht="72" customHeight="1" x14ac:dyDescent="0.25">
      <c r="A10" s="450" t="s">
        <v>1602</v>
      </c>
      <c r="B10" s="479" t="s">
        <v>205</v>
      </c>
      <c r="C10" s="451" t="s">
        <v>1389</v>
      </c>
      <c r="D10" s="451" t="s">
        <v>1398</v>
      </c>
      <c r="E10" s="451" t="s">
        <v>1391</v>
      </c>
      <c r="F10" s="451" t="s">
        <v>2059</v>
      </c>
      <c r="G10" s="451" t="s">
        <v>1596</v>
      </c>
      <c r="H10" s="464" t="s">
        <v>2060</v>
      </c>
      <c r="I10" s="340" t="s">
        <v>1400</v>
      </c>
      <c r="J10" s="340" t="s">
        <v>25</v>
      </c>
      <c r="K10" s="340" t="s">
        <v>25</v>
      </c>
      <c r="L10" s="451" t="s">
        <v>1598</v>
      </c>
      <c r="M10" s="340" t="s">
        <v>2061</v>
      </c>
      <c r="N10" s="355" t="s">
        <v>3057</v>
      </c>
      <c r="O10" s="280" t="s">
        <v>2340</v>
      </c>
      <c r="P10" s="355" t="s">
        <v>3058</v>
      </c>
      <c r="Q10" s="340" t="s">
        <v>25</v>
      </c>
      <c r="R10" s="355" t="s">
        <v>3059</v>
      </c>
    </row>
    <row r="11" spans="1:18" s="79" customFormat="1" x14ac:dyDescent="0.25">
      <c r="A11" s="450"/>
      <c r="B11" s="479"/>
      <c r="C11" s="451"/>
      <c r="D11" s="451"/>
      <c r="E11" s="451"/>
      <c r="F11" s="451"/>
      <c r="G11" s="451"/>
      <c r="H11" s="451"/>
      <c r="I11" s="340">
        <v>5131001643</v>
      </c>
      <c r="J11" s="340" t="s">
        <v>25</v>
      </c>
      <c r="K11" s="340" t="s">
        <v>25</v>
      </c>
      <c r="L11" s="451"/>
      <c r="M11" s="343" t="s">
        <v>25</v>
      </c>
      <c r="N11" s="340" t="s">
        <v>25</v>
      </c>
      <c r="O11" s="340" t="s">
        <v>25</v>
      </c>
      <c r="P11" s="340" t="s">
        <v>25</v>
      </c>
      <c r="Q11" s="340" t="s">
        <v>25</v>
      </c>
      <c r="R11" s="340" t="s">
        <v>25</v>
      </c>
    </row>
    <row r="12" spans="1:18" s="79" customFormat="1" ht="48" x14ac:dyDescent="0.25">
      <c r="A12" s="450" t="s">
        <v>1603</v>
      </c>
      <c r="B12" s="479" t="s">
        <v>1394</v>
      </c>
      <c r="C12" s="451" t="s">
        <v>1394</v>
      </c>
      <c r="D12" s="451" t="s">
        <v>1395</v>
      </c>
      <c r="E12" s="451" t="s">
        <v>25</v>
      </c>
      <c r="F12" s="451">
        <v>12</v>
      </c>
      <c r="G12" s="451" t="s">
        <v>1399</v>
      </c>
      <c r="H12" s="451" t="s">
        <v>1397</v>
      </c>
      <c r="I12" s="340" t="s">
        <v>1401</v>
      </c>
      <c r="J12" s="340" t="s">
        <v>25</v>
      </c>
      <c r="K12" s="340" t="s">
        <v>25</v>
      </c>
      <c r="L12" s="451" t="s">
        <v>1396</v>
      </c>
      <c r="M12" s="340" t="s">
        <v>1600</v>
      </c>
      <c r="N12" s="355" t="s">
        <v>3060</v>
      </c>
      <c r="O12" s="280" t="s">
        <v>2341</v>
      </c>
      <c r="P12" s="340" t="s">
        <v>25</v>
      </c>
      <c r="Q12" s="340" t="s">
        <v>25</v>
      </c>
      <c r="R12" s="355" t="s">
        <v>3061</v>
      </c>
    </row>
    <row r="13" spans="1:18" s="79" customFormat="1" x14ac:dyDescent="0.25">
      <c r="A13" s="450"/>
      <c r="B13" s="479"/>
      <c r="C13" s="451"/>
      <c r="D13" s="451"/>
      <c r="E13" s="451"/>
      <c r="F13" s="451"/>
      <c r="G13" s="451"/>
      <c r="H13" s="451"/>
      <c r="I13" s="340">
        <v>4804668337</v>
      </c>
      <c r="J13" s="340" t="s">
        <v>25</v>
      </c>
      <c r="K13" s="340" t="s">
        <v>25</v>
      </c>
      <c r="L13" s="451"/>
      <c r="M13" s="343" t="s">
        <v>1601</v>
      </c>
      <c r="N13" s="340" t="s">
        <v>25</v>
      </c>
      <c r="O13" s="340" t="s">
        <v>25</v>
      </c>
      <c r="P13" s="340" t="s">
        <v>25</v>
      </c>
      <c r="Q13" s="340" t="s">
        <v>25</v>
      </c>
      <c r="R13" s="340" t="s">
        <v>25</v>
      </c>
    </row>
    <row r="14" spans="1:18" s="79" customFormat="1" ht="60" customHeight="1" x14ac:dyDescent="0.25">
      <c r="A14" s="451" t="s">
        <v>1604</v>
      </c>
      <c r="B14" s="451" t="s">
        <v>205</v>
      </c>
      <c r="C14" s="451" t="s">
        <v>518</v>
      </c>
      <c r="D14" s="451" t="s">
        <v>519</v>
      </c>
      <c r="E14" s="451" t="s">
        <v>70</v>
      </c>
      <c r="F14" s="451" t="s">
        <v>1043</v>
      </c>
      <c r="G14" s="451" t="s">
        <v>1044</v>
      </c>
      <c r="H14" s="451" t="s">
        <v>1404</v>
      </c>
      <c r="I14" s="343"/>
      <c r="J14" s="343" t="s">
        <v>25</v>
      </c>
      <c r="K14" s="343" t="s">
        <v>25</v>
      </c>
      <c r="L14" s="463" t="s">
        <v>1047</v>
      </c>
      <c r="M14" s="343" t="s">
        <v>1048</v>
      </c>
      <c r="N14" s="297" t="s">
        <v>3062</v>
      </c>
      <c r="O14" s="280" t="s">
        <v>2340</v>
      </c>
      <c r="P14" s="297" t="s">
        <v>3063</v>
      </c>
      <c r="Q14" s="340" t="s">
        <v>25</v>
      </c>
      <c r="R14" s="355" t="s">
        <v>3064</v>
      </c>
    </row>
    <row r="15" spans="1:18" s="79" customFormat="1" x14ac:dyDescent="0.25">
      <c r="A15" s="451"/>
      <c r="B15" s="451"/>
      <c r="C15" s="451"/>
      <c r="D15" s="451"/>
      <c r="E15" s="451"/>
      <c r="F15" s="451"/>
      <c r="G15" s="451"/>
      <c r="H15" s="451"/>
      <c r="I15" s="343">
        <v>402404412</v>
      </c>
      <c r="J15" s="343" t="s">
        <v>25</v>
      </c>
      <c r="K15" s="343" t="s">
        <v>25</v>
      </c>
      <c r="L15" s="463"/>
      <c r="M15" s="340" t="s">
        <v>25</v>
      </c>
      <c r="N15" s="340" t="s">
        <v>25</v>
      </c>
      <c r="O15" s="340" t="s">
        <v>25</v>
      </c>
      <c r="P15" s="340" t="s">
        <v>25</v>
      </c>
      <c r="Q15" s="340" t="s">
        <v>25</v>
      </c>
      <c r="R15" s="340" t="s">
        <v>25</v>
      </c>
    </row>
    <row r="16" spans="1:18" s="79" customFormat="1" ht="96" customHeight="1" x14ac:dyDescent="0.25">
      <c r="A16" s="451" t="s">
        <v>1605</v>
      </c>
      <c r="B16" s="451" t="s">
        <v>205</v>
      </c>
      <c r="C16" s="451" t="s">
        <v>2062</v>
      </c>
      <c r="D16" s="451" t="s">
        <v>2063</v>
      </c>
      <c r="E16" s="451" t="s">
        <v>1051</v>
      </c>
      <c r="F16" s="451" t="s">
        <v>2064</v>
      </c>
      <c r="G16" s="451" t="s">
        <v>1053</v>
      </c>
      <c r="H16" s="451" t="s">
        <v>1054</v>
      </c>
      <c r="I16" s="343" t="s">
        <v>25</v>
      </c>
      <c r="J16" s="343" t="s">
        <v>25</v>
      </c>
      <c r="K16" s="343" t="s">
        <v>25</v>
      </c>
      <c r="L16" s="463" t="s">
        <v>49</v>
      </c>
      <c r="M16" s="343" t="s">
        <v>1055</v>
      </c>
      <c r="N16" s="297" t="s">
        <v>3065</v>
      </c>
      <c r="O16" s="280" t="s">
        <v>2341</v>
      </c>
      <c r="P16" s="340" t="s">
        <v>25</v>
      </c>
      <c r="Q16" s="340" t="s">
        <v>25</v>
      </c>
      <c r="R16" s="355" t="s">
        <v>3066</v>
      </c>
    </row>
    <row r="17" spans="1:18" x14ac:dyDescent="0.2">
      <c r="A17" s="451"/>
      <c r="B17" s="451"/>
      <c r="C17" s="451"/>
      <c r="D17" s="451"/>
      <c r="E17" s="451"/>
      <c r="F17" s="451"/>
      <c r="G17" s="451"/>
      <c r="H17" s="451"/>
      <c r="I17" s="343" t="s">
        <v>25</v>
      </c>
      <c r="J17" s="343" t="s">
        <v>25</v>
      </c>
      <c r="K17" s="343" t="s">
        <v>25</v>
      </c>
      <c r="L17" s="463"/>
      <c r="M17" s="343" t="s">
        <v>25</v>
      </c>
      <c r="N17" s="340" t="s">
        <v>25</v>
      </c>
      <c r="O17" s="340" t="s">
        <v>25</v>
      </c>
      <c r="P17" s="340" t="s">
        <v>25</v>
      </c>
      <c r="Q17" s="340" t="s">
        <v>25</v>
      </c>
      <c r="R17" s="340" t="s">
        <v>25</v>
      </c>
    </row>
    <row r="18" spans="1:18" ht="60" x14ac:dyDescent="0.2">
      <c r="A18" s="451" t="s">
        <v>1606</v>
      </c>
      <c r="B18" s="451" t="s">
        <v>205</v>
      </c>
      <c r="C18" s="451" t="s">
        <v>521</v>
      </c>
      <c r="D18" s="451" t="s">
        <v>2065</v>
      </c>
      <c r="E18" s="451">
        <v>27</v>
      </c>
      <c r="F18" s="451" t="s">
        <v>2066</v>
      </c>
      <c r="G18" s="451" t="s">
        <v>1059</v>
      </c>
      <c r="H18" s="451" t="s">
        <v>1060</v>
      </c>
      <c r="I18" s="340" t="s">
        <v>25</v>
      </c>
      <c r="J18" s="340" t="s">
        <v>25</v>
      </c>
      <c r="K18" s="340" t="s">
        <v>25</v>
      </c>
      <c r="L18" s="451" t="s">
        <v>49</v>
      </c>
      <c r="M18" s="340" t="s">
        <v>1061</v>
      </c>
      <c r="N18" s="355" t="s">
        <v>3067</v>
      </c>
      <c r="O18" s="280" t="s">
        <v>2341</v>
      </c>
      <c r="P18" s="340" t="s">
        <v>25</v>
      </c>
      <c r="Q18" s="340" t="s">
        <v>25</v>
      </c>
      <c r="R18" s="355" t="s">
        <v>3067</v>
      </c>
    </row>
    <row r="19" spans="1:18" x14ac:dyDescent="0.2">
      <c r="A19" s="451"/>
      <c r="B19" s="451"/>
      <c r="C19" s="451"/>
      <c r="D19" s="451"/>
      <c r="E19" s="451"/>
      <c r="F19" s="451"/>
      <c r="G19" s="451"/>
      <c r="H19" s="451"/>
      <c r="I19" s="340" t="s">
        <v>25</v>
      </c>
      <c r="J19" s="340" t="s">
        <v>25</v>
      </c>
      <c r="K19" s="340" t="s">
        <v>25</v>
      </c>
      <c r="L19" s="451"/>
      <c r="M19" s="340" t="s">
        <v>25</v>
      </c>
      <c r="N19" s="340" t="s">
        <v>25</v>
      </c>
      <c r="O19" s="340" t="s">
        <v>25</v>
      </c>
      <c r="P19" s="340" t="s">
        <v>25</v>
      </c>
      <c r="Q19" s="340" t="s">
        <v>25</v>
      </c>
      <c r="R19" s="340" t="s">
        <v>25</v>
      </c>
    </row>
    <row r="20" spans="1:18" ht="135.75" customHeight="1" x14ac:dyDescent="0.2">
      <c r="A20" s="451" t="s">
        <v>1607</v>
      </c>
      <c r="B20" s="451" t="s">
        <v>205</v>
      </c>
      <c r="C20" s="451" t="s">
        <v>521</v>
      </c>
      <c r="D20" s="451" t="s">
        <v>1064</v>
      </c>
      <c r="E20" s="451" t="s">
        <v>70</v>
      </c>
      <c r="F20" s="451" t="s">
        <v>1065</v>
      </c>
      <c r="G20" s="451" t="s">
        <v>1066</v>
      </c>
      <c r="H20" s="451" t="s">
        <v>1403</v>
      </c>
      <c r="I20" s="133"/>
      <c r="J20" s="340" t="s">
        <v>25</v>
      </c>
      <c r="K20" s="340" t="s">
        <v>25</v>
      </c>
      <c r="L20" s="451" t="s">
        <v>22</v>
      </c>
      <c r="M20" s="340" t="s">
        <v>3068</v>
      </c>
      <c r="N20" s="355" t="s">
        <v>3069</v>
      </c>
      <c r="O20" s="280" t="s">
        <v>2340</v>
      </c>
      <c r="P20" s="355" t="s">
        <v>3070</v>
      </c>
      <c r="Q20" s="340" t="s">
        <v>25</v>
      </c>
      <c r="R20" s="355" t="s">
        <v>3071</v>
      </c>
    </row>
    <row r="21" spans="1:18" x14ac:dyDescent="0.2">
      <c r="A21" s="451"/>
      <c r="B21" s="451"/>
      <c r="C21" s="451"/>
      <c r="D21" s="451"/>
      <c r="E21" s="451"/>
      <c r="F21" s="451"/>
      <c r="G21" s="451"/>
      <c r="H21" s="451"/>
      <c r="I21" s="341">
        <v>402404412</v>
      </c>
      <c r="J21" s="340" t="s">
        <v>25</v>
      </c>
      <c r="K21" s="340" t="s">
        <v>25</v>
      </c>
      <c r="L21" s="451"/>
      <c r="M21" s="340" t="s">
        <v>25</v>
      </c>
      <c r="N21" s="340" t="s">
        <v>25</v>
      </c>
      <c r="O21" s="340" t="s">
        <v>25</v>
      </c>
      <c r="P21" s="340" t="s">
        <v>25</v>
      </c>
      <c r="Q21" s="340" t="s">
        <v>25</v>
      </c>
      <c r="R21" s="340" t="s">
        <v>25</v>
      </c>
    </row>
    <row r="22" spans="1:18" ht="48" x14ac:dyDescent="0.2">
      <c r="A22" s="451" t="s">
        <v>1608</v>
      </c>
      <c r="B22" s="451" t="s">
        <v>205</v>
      </c>
      <c r="C22" s="451" t="s">
        <v>524</v>
      </c>
      <c r="D22" s="451" t="s">
        <v>1070</v>
      </c>
      <c r="E22" s="451" t="s">
        <v>70</v>
      </c>
      <c r="F22" s="451" t="s">
        <v>1071</v>
      </c>
      <c r="G22" s="451" t="s">
        <v>1072</v>
      </c>
      <c r="H22" s="451" t="s">
        <v>1073</v>
      </c>
      <c r="I22" s="340" t="s">
        <v>25</v>
      </c>
      <c r="J22" s="340" t="s">
        <v>25</v>
      </c>
      <c r="K22" s="340" t="s">
        <v>25</v>
      </c>
      <c r="L22" s="451" t="s">
        <v>49</v>
      </c>
      <c r="M22" s="340" t="s">
        <v>1074</v>
      </c>
      <c r="N22" s="355" t="s">
        <v>3072</v>
      </c>
      <c r="O22" s="280" t="s">
        <v>2969</v>
      </c>
      <c r="P22" s="340" t="s">
        <v>25</v>
      </c>
      <c r="Q22" s="340" t="s">
        <v>25</v>
      </c>
      <c r="R22" s="355" t="s">
        <v>3073</v>
      </c>
    </row>
    <row r="23" spans="1:18" x14ac:dyDescent="0.2">
      <c r="A23" s="451"/>
      <c r="B23" s="451"/>
      <c r="C23" s="451"/>
      <c r="D23" s="451"/>
      <c r="E23" s="451"/>
      <c r="F23" s="451"/>
      <c r="G23" s="451"/>
      <c r="H23" s="451"/>
      <c r="I23" s="340" t="s">
        <v>25</v>
      </c>
      <c r="J23" s="340" t="s">
        <v>25</v>
      </c>
      <c r="K23" s="340" t="s">
        <v>25</v>
      </c>
      <c r="L23" s="451"/>
      <c r="M23" s="340" t="s">
        <v>25</v>
      </c>
      <c r="N23" s="340" t="s">
        <v>25</v>
      </c>
      <c r="O23" s="340" t="s">
        <v>25</v>
      </c>
      <c r="P23" s="340" t="s">
        <v>25</v>
      </c>
      <c r="Q23" s="340" t="s">
        <v>25</v>
      </c>
      <c r="R23" s="340" t="s">
        <v>25</v>
      </c>
    </row>
    <row r="24" spans="1:18" ht="72" x14ac:dyDescent="0.2">
      <c r="A24" s="451" t="s">
        <v>1609</v>
      </c>
      <c r="B24" s="451" t="s">
        <v>205</v>
      </c>
      <c r="C24" s="451" t="s">
        <v>524</v>
      </c>
      <c r="D24" s="451" t="s">
        <v>1076</v>
      </c>
      <c r="E24" s="451" t="s">
        <v>70</v>
      </c>
      <c r="F24" s="451" t="s">
        <v>1077</v>
      </c>
      <c r="G24" s="451" t="s">
        <v>1078</v>
      </c>
      <c r="H24" s="451" t="s">
        <v>1079</v>
      </c>
      <c r="I24" s="340" t="s">
        <v>25</v>
      </c>
      <c r="J24" s="340" t="s">
        <v>25</v>
      </c>
      <c r="K24" s="340" t="s">
        <v>25</v>
      </c>
      <c r="L24" s="451" t="s">
        <v>49</v>
      </c>
      <c r="M24" s="340" t="s">
        <v>1080</v>
      </c>
      <c r="N24" s="355" t="s">
        <v>3074</v>
      </c>
      <c r="O24" s="280" t="s">
        <v>2969</v>
      </c>
      <c r="P24" s="340" t="s">
        <v>25</v>
      </c>
      <c r="Q24" s="340" t="s">
        <v>25</v>
      </c>
      <c r="R24" s="355" t="s">
        <v>3075</v>
      </c>
    </row>
    <row r="25" spans="1:18" x14ac:dyDescent="0.2">
      <c r="A25" s="451"/>
      <c r="B25" s="451"/>
      <c r="C25" s="451"/>
      <c r="D25" s="451"/>
      <c r="E25" s="451"/>
      <c r="F25" s="451"/>
      <c r="G25" s="451"/>
      <c r="H25" s="451"/>
      <c r="I25" s="340" t="s">
        <v>25</v>
      </c>
      <c r="J25" s="340" t="s">
        <v>25</v>
      </c>
      <c r="K25" s="340" t="s">
        <v>25</v>
      </c>
      <c r="L25" s="451"/>
      <c r="M25" s="340" t="s">
        <v>25</v>
      </c>
      <c r="N25" s="340" t="s">
        <v>25</v>
      </c>
      <c r="O25" s="340" t="s">
        <v>25</v>
      </c>
      <c r="P25" s="340" t="s">
        <v>25</v>
      </c>
      <c r="Q25" s="340" t="s">
        <v>25</v>
      </c>
      <c r="R25" s="340" t="s">
        <v>25</v>
      </c>
    </row>
    <row r="26" spans="1:18" ht="66.75" customHeight="1" x14ac:dyDescent="0.2">
      <c r="A26" s="340" t="s">
        <v>2072</v>
      </c>
      <c r="B26" s="340"/>
      <c r="C26" s="340" t="s">
        <v>2067</v>
      </c>
      <c r="D26" s="340" t="s">
        <v>2068</v>
      </c>
      <c r="E26" s="340" t="s">
        <v>70</v>
      </c>
      <c r="F26" s="340" t="s">
        <v>2069</v>
      </c>
      <c r="G26" s="340" t="s">
        <v>2070</v>
      </c>
      <c r="H26" s="340" t="s">
        <v>2071</v>
      </c>
      <c r="I26" s="340" t="s">
        <v>25</v>
      </c>
      <c r="J26" s="340" t="s">
        <v>25</v>
      </c>
      <c r="K26" s="340" t="s">
        <v>25</v>
      </c>
      <c r="L26" s="340" t="s">
        <v>49</v>
      </c>
      <c r="M26" s="340" t="s">
        <v>3076</v>
      </c>
      <c r="N26" s="355" t="s">
        <v>3077</v>
      </c>
      <c r="O26" s="280" t="s">
        <v>2969</v>
      </c>
      <c r="P26" s="340" t="s">
        <v>25</v>
      </c>
      <c r="Q26" s="340" t="s">
        <v>25</v>
      </c>
      <c r="R26" s="355" t="s">
        <v>3078</v>
      </c>
    </row>
    <row r="27" spans="1:18" s="332" customFormat="1" ht="65.25" customHeight="1" x14ac:dyDescent="0.2">
      <c r="A27" s="451" t="s">
        <v>2076</v>
      </c>
      <c r="B27" s="451" t="s">
        <v>205</v>
      </c>
      <c r="C27" s="451" t="s">
        <v>524</v>
      </c>
      <c r="D27" s="451" t="s">
        <v>1082</v>
      </c>
      <c r="E27" s="451" t="s">
        <v>70</v>
      </c>
      <c r="F27" s="451" t="s">
        <v>1083</v>
      </c>
      <c r="G27" s="451" t="s">
        <v>1084</v>
      </c>
      <c r="H27" s="451" t="s">
        <v>1085</v>
      </c>
      <c r="I27" s="341" t="s">
        <v>25</v>
      </c>
      <c r="J27" s="133"/>
      <c r="K27" s="341" t="s">
        <v>25</v>
      </c>
      <c r="L27" s="463" t="s">
        <v>1087</v>
      </c>
      <c r="M27" s="341" t="s">
        <v>1088</v>
      </c>
      <c r="N27" s="341" t="s">
        <v>25</v>
      </c>
      <c r="O27" s="331" t="s">
        <v>2341</v>
      </c>
      <c r="P27" s="341" t="s">
        <v>25</v>
      </c>
      <c r="Q27" s="341" t="s">
        <v>25</v>
      </c>
      <c r="R27" s="361" t="s">
        <v>3079</v>
      </c>
    </row>
    <row r="28" spans="1:18" ht="16.5" customHeight="1" x14ac:dyDescent="0.2">
      <c r="A28" s="451"/>
      <c r="B28" s="451"/>
      <c r="C28" s="451"/>
      <c r="D28" s="451"/>
      <c r="E28" s="451"/>
      <c r="F28" s="451"/>
      <c r="G28" s="451"/>
      <c r="H28" s="451"/>
      <c r="I28" s="340" t="s">
        <v>25</v>
      </c>
      <c r="J28" s="351" t="s">
        <v>1402</v>
      </c>
      <c r="K28" s="343" t="s">
        <v>25</v>
      </c>
      <c r="L28" s="463"/>
      <c r="M28" s="340" t="s">
        <v>25</v>
      </c>
      <c r="N28" s="340" t="s">
        <v>25</v>
      </c>
      <c r="O28" s="340" t="s">
        <v>25</v>
      </c>
      <c r="P28" s="340" t="s">
        <v>25</v>
      </c>
      <c r="Q28" s="340" t="s">
        <v>25</v>
      </c>
      <c r="R28" s="340" t="s">
        <v>25</v>
      </c>
    </row>
    <row r="29" spans="1:18" ht="96" customHeight="1" x14ac:dyDescent="0.2">
      <c r="A29" s="451" t="s">
        <v>1610</v>
      </c>
      <c r="B29" s="451" t="s">
        <v>205</v>
      </c>
      <c r="C29" s="451" t="s">
        <v>524</v>
      </c>
      <c r="D29" s="451" t="s">
        <v>1092</v>
      </c>
      <c r="E29" s="451" t="s">
        <v>70</v>
      </c>
      <c r="F29" s="451" t="s">
        <v>1093</v>
      </c>
      <c r="G29" s="451" t="s">
        <v>1094</v>
      </c>
      <c r="H29" s="451" t="s">
        <v>1095</v>
      </c>
      <c r="I29" s="340" t="s">
        <v>25</v>
      </c>
      <c r="J29" s="343" t="s">
        <v>25</v>
      </c>
      <c r="K29" s="343" t="s">
        <v>25</v>
      </c>
      <c r="L29" s="463" t="s">
        <v>49</v>
      </c>
      <c r="M29" s="343" t="s">
        <v>1096</v>
      </c>
      <c r="N29" s="340" t="s">
        <v>25</v>
      </c>
      <c r="O29" s="280" t="s">
        <v>2969</v>
      </c>
      <c r="P29" s="340" t="s">
        <v>25</v>
      </c>
      <c r="Q29" s="340" t="s">
        <v>25</v>
      </c>
      <c r="R29" s="355" t="s">
        <v>3080</v>
      </c>
    </row>
    <row r="30" spans="1:18" x14ac:dyDescent="0.2">
      <c r="A30" s="451"/>
      <c r="B30" s="451"/>
      <c r="C30" s="451"/>
      <c r="D30" s="451"/>
      <c r="E30" s="451"/>
      <c r="F30" s="451"/>
      <c r="G30" s="451"/>
      <c r="H30" s="451"/>
      <c r="I30" s="340" t="s">
        <v>25</v>
      </c>
      <c r="J30" s="343" t="s">
        <v>25</v>
      </c>
      <c r="K30" s="343" t="s">
        <v>25</v>
      </c>
      <c r="L30" s="463"/>
      <c r="M30" s="343" t="s">
        <v>25</v>
      </c>
      <c r="N30" s="340" t="s">
        <v>25</v>
      </c>
      <c r="O30" s="340" t="s">
        <v>25</v>
      </c>
      <c r="P30" s="340" t="s">
        <v>25</v>
      </c>
      <c r="Q30" s="340" t="s">
        <v>25</v>
      </c>
      <c r="R30" s="340" t="s">
        <v>25</v>
      </c>
    </row>
    <row r="31" spans="1:18" s="332" customFormat="1" ht="48" x14ac:dyDescent="0.2">
      <c r="A31" s="451" t="s">
        <v>1611</v>
      </c>
      <c r="B31" s="451" t="s">
        <v>205</v>
      </c>
      <c r="C31" s="451" t="s">
        <v>1098</v>
      </c>
      <c r="D31" s="451" t="s">
        <v>387</v>
      </c>
      <c r="E31" s="451" t="s">
        <v>70</v>
      </c>
      <c r="F31" s="451" t="s">
        <v>1099</v>
      </c>
      <c r="G31" s="451" t="s">
        <v>1100</v>
      </c>
      <c r="H31" s="451" t="s">
        <v>1101</v>
      </c>
      <c r="I31" s="341" t="s">
        <v>25</v>
      </c>
      <c r="J31" s="341" t="s">
        <v>1104</v>
      </c>
      <c r="K31" s="341" t="s">
        <v>25</v>
      </c>
      <c r="L31" s="463" t="s">
        <v>22</v>
      </c>
      <c r="M31" s="341" t="s">
        <v>1102</v>
      </c>
      <c r="N31" s="361" t="s">
        <v>3081</v>
      </c>
      <c r="O31" s="331" t="s">
        <v>2340</v>
      </c>
      <c r="P31" s="361" t="s">
        <v>3082</v>
      </c>
      <c r="Q31" s="341" t="s">
        <v>25</v>
      </c>
      <c r="R31" s="361" t="s">
        <v>3083</v>
      </c>
    </row>
    <row r="32" spans="1:18" ht="21" customHeight="1" x14ac:dyDescent="0.2">
      <c r="A32" s="451"/>
      <c r="B32" s="451"/>
      <c r="C32" s="451"/>
      <c r="D32" s="451"/>
      <c r="E32" s="451"/>
      <c r="F32" s="451"/>
      <c r="G32" s="451"/>
      <c r="H32" s="451"/>
      <c r="I32" s="340" t="s">
        <v>25</v>
      </c>
      <c r="J32" s="358"/>
      <c r="K32" s="343" t="s">
        <v>25</v>
      </c>
      <c r="L32" s="463"/>
      <c r="M32" s="343" t="s">
        <v>25</v>
      </c>
      <c r="N32" s="340" t="s">
        <v>25</v>
      </c>
      <c r="O32" s="340" t="s">
        <v>25</v>
      </c>
      <c r="P32" s="340" t="s">
        <v>25</v>
      </c>
      <c r="Q32" s="340" t="s">
        <v>25</v>
      </c>
      <c r="R32" s="340" t="s">
        <v>25</v>
      </c>
    </row>
    <row r="33" spans="1:18" ht="96" customHeight="1" x14ac:dyDescent="0.2">
      <c r="A33" s="451" t="s">
        <v>1612</v>
      </c>
      <c r="B33" s="451" t="s">
        <v>205</v>
      </c>
      <c r="C33" s="451" t="s">
        <v>1098</v>
      </c>
      <c r="D33" s="451" t="s">
        <v>1106</v>
      </c>
      <c r="E33" s="451" t="s">
        <v>70</v>
      </c>
      <c r="F33" s="451" t="s">
        <v>1107</v>
      </c>
      <c r="G33" s="451" t="s">
        <v>1108</v>
      </c>
      <c r="H33" s="451" t="s">
        <v>1109</v>
      </c>
      <c r="I33" s="340" t="s">
        <v>25</v>
      </c>
      <c r="J33" s="340" t="s">
        <v>25</v>
      </c>
      <c r="K33" s="340" t="s">
        <v>25</v>
      </c>
      <c r="L33" s="451" t="s">
        <v>49</v>
      </c>
      <c r="M33" s="340" t="s">
        <v>1111</v>
      </c>
      <c r="N33" s="355" t="s">
        <v>3084</v>
      </c>
      <c r="O33" s="280" t="s">
        <v>2340</v>
      </c>
      <c r="P33" s="355" t="s">
        <v>3085</v>
      </c>
      <c r="Q33" s="340" t="s">
        <v>25</v>
      </c>
      <c r="R33" s="355" t="s">
        <v>3086</v>
      </c>
    </row>
    <row r="34" spans="1:18" ht="15" customHeight="1" x14ac:dyDescent="0.2">
      <c r="A34" s="451"/>
      <c r="B34" s="451"/>
      <c r="C34" s="451"/>
      <c r="D34" s="451"/>
      <c r="E34" s="451"/>
      <c r="F34" s="451"/>
      <c r="G34" s="451"/>
      <c r="H34" s="451"/>
      <c r="I34" s="340" t="s">
        <v>25</v>
      </c>
      <c r="J34" s="340" t="s">
        <v>25</v>
      </c>
      <c r="K34" s="340" t="s">
        <v>25</v>
      </c>
      <c r="L34" s="451"/>
      <c r="M34" s="340" t="s">
        <v>25</v>
      </c>
      <c r="N34" s="340" t="s">
        <v>25</v>
      </c>
      <c r="O34" s="340" t="s">
        <v>25</v>
      </c>
      <c r="P34" s="340" t="s">
        <v>25</v>
      </c>
      <c r="Q34" s="340" t="s">
        <v>25</v>
      </c>
      <c r="R34" s="340" t="s">
        <v>25</v>
      </c>
    </row>
    <row r="35" spans="1:18" ht="84" x14ac:dyDescent="0.2">
      <c r="A35" s="340" t="s">
        <v>1613</v>
      </c>
      <c r="B35" s="340" t="s">
        <v>205</v>
      </c>
      <c r="C35" s="340" t="s">
        <v>1098</v>
      </c>
      <c r="D35" s="340" t="s">
        <v>2073</v>
      </c>
      <c r="E35" s="340" t="s">
        <v>70</v>
      </c>
      <c r="F35" s="352" t="s">
        <v>48</v>
      </c>
      <c r="G35" s="340" t="s">
        <v>2074</v>
      </c>
      <c r="H35" s="340" t="s">
        <v>1109</v>
      </c>
      <c r="I35" s="340" t="s">
        <v>25</v>
      </c>
      <c r="J35" s="340" t="s">
        <v>25</v>
      </c>
      <c r="K35" s="340" t="s">
        <v>25</v>
      </c>
      <c r="L35" s="340" t="s">
        <v>49</v>
      </c>
      <c r="M35" s="340" t="s">
        <v>2075</v>
      </c>
      <c r="N35" s="355" t="s">
        <v>3087</v>
      </c>
      <c r="O35" s="280" t="s">
        <v>2341</v>
      </c>
      <c r="P35" s="340" t="s">
        <v>25</v>
      </c>
      <c r="Q35" s="340" t="s">
        <v>25</v>
      </c>
      <c r="R35" s="355" t="s">
        <v>3088</v>
      </c>
    </row>
    <row r="36" spans="1:18" ht="87" customHeight="1" x14ac:dyDescent="0.2">
      <c r="A36" s="451" t="s">
        <v>2077</v>
      </c>
      <c r="B36" s="451" t="s">
        <v>205</v>
      </c>
      <c r="C36" s="451" t="s">
        <v>524</v>
      </c>
      <c r="D36" s="451" t="s">
        <v>1115</v>
      </c>
      <c r="E36" s="451" t="s">
        <v>70</v>
      </c>
      <c r="F36" s="451" t="s">
        <v>1116</v>
      </c>
      <c r="G36" s="451" t="s">
        <v>1117</v>
      </c>
      <c r="H36" s="451" t="s">
        <v>1118</v>
      </c>
      <c r="I36" s="340" t="s">
        <v>25</v>
      </c>
      <c r="J36" s="340" t="s">
        <v>25</v>
      </c>
      <c r="K36" s="340" t="s">
        <v>25</v>
      </c>
      <c r="L36" s="451" t="s">
        <v>49</v>
      </c>
      <c r="M36" s="340" t="s">
        <v>1119</v>
      </c>
      <c r="N36" s="355" t="s">
        <v>3072</v>
      </c>
      <c r="O36" s="280" t="s">
        <v>2340</v>
      </c>
      <c r="P36" s="355" t="s">
        <v>3089</v>
      </c>
      <c r="Q36" s="340" t="s">
        <v>25</v>
      </c>
      <c r="R36" s="355" t="s">
        <v>3090</v>
      </c>
    </row>
    <row r="37" spans="1:18" x14ac:dyDescent="0.2">
      <c r="A37" s="451"/>
      <c r="B37" s="451"/>
      <c r="C37" s="451"/>
      <c r="D37" s="451"/>
      <c r="E37" s="451"/>
      <c r="F37" s="451"/>
      <c r="G37" s="451"/>
      <c r="H37" s="451"/>
      <c r="I37" s="340" t="s">
        <v>25</v>
      </c>
      <c r="J37" s="340" t="s">
        <v>25</v>
      </c>
      <c r="K37" s="340" t="s">
        <v>25</v>
      </c>
      <c r="L37" s="451"/>
      <c r="M37" s="340" t="s">
        <v>25</v>
      </c>
      <c r="N37" s="340" t="s">
        <v>25</v>
      </c>
      <c r="O37" s="340" t="s">
        <v>25</v>
      </c>
      <c r="P37" s="340" t="s">
        <v>25</v>
      </c>
      <c r="Q37" s="340" t="s">
        <v>25</v>
      </c>
      <c r="R37" s="340" t="s">
        <v>25</v>
      </c>
    </row>
    <row r="38" spans="1:18" ht="84" x14ac:dyDescent="0.2">
      <c r="A38" s="451" t="s">
        <v>2078</v>
      </c>
      <c r="B38" s="451" t="s">
        <v>205</v>
      </c>
      <c r="C38" s="451" t="s">
        <v>524</v>
      </c>
      <c r="D38" s="451" t="s">
        <v>1121</v>
      </c>
      <c r="E38" s="451" t="s">
        <v>70</v>
      </c>
      <c r="F38" s="451" t="s">
        <v>1122</v>
      </c>
      <c r="G38" s="451" t="s">
        <v>1123</v>
      </c>
      <c r="H38" s="451" t="s">
        <v>1124</v>
      </c>
      <c r="I38" s="340" t="s">
        <v>25</v>
      </c>
      <c r="J38" s="340" t="s">
        <v>25</v>
      </c>
      <c r="K38" s="340" t="s">
        <v>25</v>
      </c>
      <c r="L38" s="451" t="s">
        <v>49</v>
      </c>
      <c r="M38" s="340" t="s">
        <v>1125</v>
      </c>
      <c r="N38" s="355" t="s">
        <v>3091</v>
      </c>
      <c r="O38" s="280" t="s">
        <v>2340</v>
      </c>
      <c r="P38" s="355" t="s">
        <v>3092</v>
      </c>
      <c r="Q38" s="355" t="s">
        <v>3093</v>
      </c>
      <c r="R38" s="355" t="s">
        <v>3094</v>
      </c>
    </row>
    <row r="39" spans="1:18" x14ac:dyDescent="0.2">
      <c r="A39" s="451"/>
      <c r="B39" s="451"/>
      <c r="C39" s="451"/>
      <c r="D39" s="451"/>
      <c r="E39" s="451"/>
      <c r="F39" s="451"/>
      <c r="G39" s="451"/>
      <c r="H39" s="451"/>
      <c r="I39" s="340" t="s">
        <v>25</v>
      </c>
      <c r="J39" s="340" t="s">
        <v>25</v>
      </c>
      <c r="K39" s="340" t="s">
        <v>25</v>
      </c>
      <c r="L39" s="451"/>
      <c r="M39" s="340" t="s">
        <v>25</v>
      </c>
      <c r="N39" s="340" t="s">
        <v>25</v>
      </c>
      <c r="O39" s="340" t="s">
        <v>25</v>
      </c>
      <c r="P39" s="340" t="s">
        <v>25</v>
      </c>
      <c r="Q39" s="340" t="s">
        <v>25</v>
      </c>
      <c r="R39" s="340" t="s">
        <v>25</v>
      </c>
    </row>
    <row r="40" spans="1:18" ht="94.5" customHeight="1" x14ac:dyDescent="0.2">
      <c r="A40" s="463" t="s">
        <v>1614</v>
      </c>
      <c r="B40" s="463" t="s">
        <v>451</v>
      </c>
      <c r="C40" s="463" t="s">
        <v>452</v>
      </c>
      <c r="D40" s="463" t="s">
        <v>453</v>
      </c>
      <c r="E40" s="478" t="s">
        <v>715</v>
      </c>
      <c r="F40" s="463" t="s">
        <v>1128</v>
      </c>
      <c r="G40" s="463" t="s">
        <v>3293</v>
      </c>
      <c r="H40" s="463" t="s">
        <v>1130</v>
      </c>
      <c r="I40" s="343">
        <v>230004</v>
      </c>
      <c r="J40" s="343" t="s">
        <v>25</v>
      </c>
      <c r="K40" s="343" t="s">
        <v>1268</v>
      </c>
      <c r="L40" s="463" t="s">
        <v>22</v>
      </c>
      <c r="M40" s="369" t="s">
        <v>3292</v>
      </c>
      <c r="N40" s="297" t="s">
        <v>3289</v>
      </c>
      <c r="O40" s="280" t="s">
        <v>2340</v>
      </c>
      <c r="P40" s="355" t="s">
        <v>3095</v>
      </c>
      <c r="Q40" s="340" t="s">
        <v>25</v>
      </c>
      <c r="R40" s="355" t="s">
        <v>3096</v>
      </c>
    </row>
    <row r="41" spans="1:18" x14ac:dyDescent="0.2">
      <c r="A41" s="463"/>
      <c r="B41" s="463"/>
      <c r="C41" s="463"/>
      <c r="D41" s="463"/>
      <c r="E41" s="478"/>
      <c r="F41" s="463"/>
      <c r="G41" s="463"/>
      <c r="H41" s="463"/>
      <c r="I41" s="343" t="s">
        <v>454</v>
      </c>
      <c r="J41" s="343" t="s">
        <v>25</v>
      </c>
      <c r="K41" s="351">
        <v>1824698439</v>
      </c>
      <c r="L41" s="463"/>
      <c r="M41" s="343">
        <v>50571</v>
      </c>
      <c r="N41" s="343" t="s">
        <v>25</v>
      </c>
      <c r="O41" s="343" t="s">
        <v>25</v>
      </c>
      <c r="P41" s="343" t="s">
        <v>25</v>
      </c>
      <c r="Q41" s="343" t="s">
        <v>25</v>
      </c>
      <c r="R41" s="343" t="s">
        <v>25</v>
      </c>
    </row>
    <row r="42" spans="1:18" ht="60" customHeight="1" x14ac:dyDescent="0.2">
      <c r="A42" s="463" t="s">
        <v>1615</v>
      </c>
      <c r="B42" s="463" t="s">
        <v>451</v>
      </c>
      <c r="C42" s="463"/>
      <c r="D42" s="463" t="s">
        <v>455</v>
      </c>
      <c r="E42" s="478" t="s">
        <v>716</v>
      </c>
      <c r="F42" s="463" t="s">
        <v>1133</v>
      </c>
      <c r="G42" s="463" t="s">
        <v>1134</v>
      </c>
      <c r="H42" s="463" t="s">
        <v>1135</v>
      </c>
      <c r="I42" s="343">
        <v>30000</v>
      </c>
      <c r="J42" s="343" t="s">
        <v>25</v>
      </c>
      <c r="K42" s="343" t="s">
        <v>1269</v>
      </c>
      <c r="L42" s="463" t="s">
        <v>22</v>
      </c>
      <c r="M42" s="343" t="s">
        <v>1137</v>
      </c>
      <c r="N42" s="297" t="s">
        <v>3097</v>
      </c>
      <c r="O42" s="280" t="s">
        <v>2342</v>
      </c>
      <c r="P42" s="343" t="s">
        <v>25</v>
      </c>
      <c r="Q42" s="343" t="s">
        <v>25</v>
      </c>
      <c r="R42" s="355" t="s">
        <v>3098</v>
      </c>
    </row>
    <row r="43" spans="1:18" x14ac:dyDescent="0.2">
      <c r="A43" s="463"/>
      <c r="B43" s="463"/>
      <c r="C43" s="463"/>
      <c r="D43" s="463"/>
      <c r="E43" s="478"/>
      <c r="F43" s="463"/>
      <c r="G43" s="463"/>
      <c r="H43" s="463"/>
      <c r="I43" s="343" t="s">
        <v>456</v>
      </c>
      <c r="J43" s="343" t="s">
        <v>25</v>
      </c>
      <c r="K43" s="343">
        <v>1834698046</v>
      </c>
      <c r="L43" s="463"/>
      <c r="M43" s="343">
        <v>7500</v>
      </c>
      <c r="N43" s="343" t="s">
        <v>25</v>
      </c>
      <c r="O43" s="343" t="s">
        <v>25</v>
      </c>
      <c r="P43" s="343" t="s">
        <v>25</v>
      </c>
      <c r="Q43" s="343" t="s">
        <v>25</v>
      </c>
      <c r="R43" s="343" t="s">
        <v>25</v>
      </c>
    </row>
    <row r="44" spans="1:18" ht="60" customHeight="1" x14ac:dyDescent="0.2">
      <c r="A44" s="463" t="s">
        <v>1616</v>
      </c>
      <c r="B44" s="463" t="s">
        <v>451</v>
      </c>
      <c r="C44" s="463"/>
      <c r="D44" s="463" t="s">
        <v>457</v>
      </c>
      <c r="E44" s="478" t="s">
        <v>717</v>
      </c>
      <c r="F44" s="463" t="s">
        <v>458</v>
      </c>
      <c r="G44" s="463" t="s">
        <v>1138</v>
      </c>
      <c r="H44" s="463" t="s">
        <v>1139</v>
      </c>
      <c r="I44" s="343">
        <v>178952</v>
      </c>
      <c r="J44" s="343" t="s">
        <v>25</v>
      </c>
      <c r="K44" s="343" t="s">
        <v>25</v>
      </c>
      <c r="L44" s="463" t="s">
        <v>22</v>
      </c>
      <c r="M44" s="343" t="s">
        <v>1141</v>
      </c>
      <c r="N44" s="297" t="s">
        <v>3099</v>
      </c>
      <c r="O44" s="280" t="s">
        <v>2341</v>
      </c>
      <c r="P44" s="343" t="s">
        <v>25</v>
      </c>
      <c r="Q44" s="343" t="s">
        <v>25</v>
      </c>
      <c r="R44" s="355" t="s">
        <v>3100</v>
      </c>
    </row>
    <row r="45" spans="1:18" x14ac:dyDescent="0.2">
      <c r="A45" s="463"/>
      <c r="B45" s="463"/>
      <c r="C45" s="463"/>
      <c r="D45" s="463"/>
      <c r="E45" s="478"/>
      <c r="F45" s="463"/>
      <c r="G45" s="463"/>
      <c r="H45" s="463"/>
      <c r="I45" s="343" t="s">
        <v>2079</v>
      </c>
      <c r="J45" s="343" t="s">
        <v>25</v>
      </c>
      <c r="K45" s="343" t="s">
        <v>25</v>
      </c>
      <c r="L45" s="463"/>
      <c r="M45" s="343">
        <v>44738</v>
      </c>
      <c r="N45" s="343" t="s">
        <v>25</v>
      </c>
      <c r="O45" s="343" t="s">
        <v>25</v>
      </c>
      <c r="P45" s="343" t="s">
        <v>25</v>
      </c>
      <c r="Q45" s="343" t="s">
        <v>25</v>
      </c>
      <c r="R45" s="343" t="s">
        <v>25</v>
      </c>
    </row>
    <row r="46" spans="1:18" ht="120" customHeight="1" x14ac:dyDescent="0.2">
      <c r="A46" s="463" t="s">
        <v>1617</v>
      </c>
      <c r="B46" s="463" t="s">
        <v>451</v>
      </c>
      <c r="C46" s="463" t="s">
        <v>460</v>
      </c>
      <c r="D46" s="463" t="s">
        <v>461</v>
      </c>
      <c r="E46" s="478" t="s">
        <v>718</v>
      </c>
      <c r="F46" s="463" t="s">
        <v>1143</v>
      </c>
      <c r="G46" s="463" t="s">
        <v>1144</v>
      </c>
      <c r="H46" s="463" t="s">
        <v>589</v>
      </c>
      <c r="I46" s="343">
        <v>30000</v>
      </c>
      <c r="J46" s="343" t="s">
        <v>25</v>
      </c>
      <c r="K46" s="343" t="s">
        <v>25</v>
      </c>
      <c r="L46" s="463" t="s">
        <v>22</v>
      </c>
      <c r="M46" s="343" t="s">
        <v>1144</v>
      </c>
      <c r="N46" s="297" t="s">
        <v>3101</v>
      </c>
      <c r="O46" s="280" t="s">
        <v>2341</v>
      </c>
      <c r="P46" s="343" t="s">
        <v>25</v>
      </c>
      <c r="Q46" s="343" t="s">
        <v>25</v>
      </c>
      <c r="R46" s="355" t="s">
        <v>3102</v>
      </c>
    </row>
    <row r="47" spans="1:18" x14ac:dyDescent="0.2">
      <c r="A47" s="463"/>
      <c r="B47" s="463"/>
      <c r="C47" s="463"/>
      <c r="D47" s="463"/>
      <c r="E47" s="478"/>
      <c r="F47" s="463"/>
      <c r="G47" s="463"/>
      <c r="H47" s="463"/>
      <c r="I47" s="343" t="s">
        <v>2080</v>
      </c>
      <c r="J47" s="343" t="s">
        <v>25</v>
      </c>
      <c r="K47" s="343" t="s">
        <v>25</v>
      </c>
      <c r="L47" s="463"/>
      <c r="M47" s="343">
        <v>7500</v>
      </c>
      <c r="N47" s="343" t="s">
        <v>25</v>
      </c>
      <c r="O47" s="343" t="s">
        <v>25</v>
      </c>
      <c r="P47" s="343" t="s">
        <v>25</v>
      </c>
      <c r="Q47" s="343" t="s">
        <v>25</v>
      </c>
      <c r="R47" s="343" t="s">
        <v>25</v>
      </c>
    </row>
    <row r="48" spans="1:18" ht="72" x14ac:dyDescent="0.2">
      <c r="A48" s="463" t="s">
        <v>1618</v>
      </c>
      <c r="B48" s="463" t="s">
        <v>451</v>
      </c>
      <c r="C48" s="463"/>
      <c r="D48" s="463" t="s">
        <v>462</v>
      </c>
      <c r="E48" s="466" t="s">
        <v>70</v>
      </c>
      <c r="F48" s="463" t="s">
        <v>463</v>
      </c>
      <c r="G48" s="463" t="s">
        <v>2081</v>
      </c>
      <c r="H48" s="463" t="s">
        <v>1148</v>
      </c>
      <c r="I48" s="343" t="s">
        <v>25</v>
      </c>
      <c r="J48" s="343" t="s">
        <v>25</v>
      </c>
      <c r="K48" s="343" t="s">
        <v>25</v>
      </c>
      <c r="L48" s="463" t="s">
        <v>48</v>
      </c>
      <c r="M48" s="343" t="s">
        <v>1149</v>
      </c>
      <c r="N48" s="297" t="s">
        <v>3103</v>
      </c>
      <c r="O48" s="280" t="s">
        <v>2340</v>
      </c>
      <c r="P48" s="172" t="s">
        <v>3104</v>
      </c>
      <c r="Q48" s="355" t="s">
        <v>3105</v>
      </c>
      <c r="R48" s="355" t="s">
        <v>3106</v>
      </c>
    </row>
    <row r="49" spans="1:18" x14ac:dyDescent="0.2">
      <c r="A49" s="463"/>
      <c r="B49" s="463"/>
      <c r="C49" s="463"/>
      <c r="D49" s="463"/>
      <c r="E49" s="466"/>
      <c r="F49" s="463"/>
      <c r="G49" s="463"/>
      <c r="H49" s="463"/>
      <c r="I49" s="343" t="s">
        <v>25</v>
      </c>
      <c r="J49" s="343" t="s">
        <v>25</v>
      </c>
      <c r="K49" s="343" t="s">
        <v>25</v>
      </c>
      <c r="L49" s="463"/>
      <c r="M49" s="343" t="s">
        <v>25</v>
      </c>
      <c r="N49" s="343" t="s">
        <v>25</v>
      </c>
      <c r="O49" s="343" t="s">
        <v>25</v>
      </c>
      <c r="P49" s="343" t="s">
        <v>25</v>
      </c>
      <c r="Q49" s="343" t="s">
        <v>25</v>
      </c>
      <c r="R49" s="343" t="s">
        <v>25</v>
      </c>
    </row>
    <row r="50" spans="1:18" ht="72" x14ac:dyDescent="0.2">
      <c r="A50" s="463" t="s">
        <v>1619</v>
      </c>
      <c r="B50" s="463" t="s">
        <v>451</v>
      </c>
      <c r="C50" s="463"/>
      <c r="D50" s="463" t="s">
        <v>465</v>
      </c>
      <c r="E50" s="463" t="s">
        <v>70</v>
      </c>
      <c r="F50" s="463" t="s">
        <v>839</v>
      </c>
      <c r="G50" s="463" t="s">
        <v>1153</v>
      </c>
      <c r="H50" s="463" t="s">
        <v>1154</v>
      </c>
      <c r="I50" s="343">
        <v>12496</v>
      </c>
      <c r="J50" s="343" t="s">
        <v>25</v>
      </c>
      <c r="K50" s="343" t="s">
        <v>25</v>
      </c>
      <c r="L50" s="463" t="s">
        <v>22</v>
      </c>
      <c r="M50" s="343" t="s">
        <v>1156</v>
      </c>
      <c r="N50" s="172" t="s">
        <v>3107</v>
      </c>
      <c r="O50" s="280" t="s">
        <v>2340</v>
      </c>
      <c r="P50" s="172" t="s">
        <v>3108</v>
      </c>
      <c r="Q50" s="355" t="s">
        <v>3109</v>
      </c>
      <c r="R50" s="355" t="s">
        <v>3110</v>
      </c>
    </row>
    <row r="51" spans="1:18" x14ac:dyDescent="0.2">
      <c r="A51" s="463"/>
      <c r="B51" s="463"/>
      <c r="C51" s="463"/>
      <c r="D51" s="463"/>
      <c r="E51" s="463"/>
      <c r="F51" s="463"/>
      <c r="G51" s="463"/>
      <c r="H51" s="463"/>
      <c r="I51" s="343">
        <v>187</v>
      </c>
      <c r="J51" s="343" t="s">
        <v>25</v>
      </c>
      <c r="K51" s="343" t="s">
        <v>25</v>
      </c>
      <c r="L51" s="463"/>
      <c r="M51" s="343">
        <v>3124</v>
      </c>
      <c r="N51" s="343" t="s">
        <v>25</v>
      </c>
      <c r="O51" s="343" t="s">
        <v>25</v>
      </c>
      <c r="P51" s="343" t="s">
        <v>25</v>
      </c>
      <c r="Q51" s="343" t="s">
        <v>25</v>
      </c>
      <c r="R51" s="343" t="s">
        <v>25</v>
      </c>
    </row>
    <row r="52" spans="1:18" ht="125.25" customHeight="1" x14ac:dyDescent="0.2">
      <c r="A52" s="463" t="s">
        <v>1620</v>
      </c>
      <c r="B52" s="463" t="s">
        <v>451</v>
      </c>
      <c r="C52" s="463"/>
      <c r="D52" s="463" t="s">
        <v>466</v>
      </c>
      <c r="E52" s="463" t="s">
        <v>70</v>
      </c>
      <c r="F52" s="463" t="s">
        <v>839</v>
      </c>
      <c r="G52" s="463" t="s">
        <v>1160</v>
      </c>
      <c r="H52" s="463" t="s">
        <v>1161</v>
      </c>
      <c r="I52" s="343" t="s">
        <v>1270</v>
      </c>
      <c r="J52" s="343" t="s">
        <v>25</v>
      </c>
      <c r="K52" s="343" t="s">
        <v>25</v>
      </c>
      <c r="L52" s="463" t="s">
        <v>1162</v>
      </c>
      <c r="M52" s="343" t="s">
        <v>1266</v>
      </c>
      <c r="N52" s="297" t="s">
        <v>3111</v>
      </c>
      <c r="O52" s="280" t="s">
        <v>2699</v>
      </c>
      <c r="P52" s="343" t="s">
        <v>25</v>
      </c>
      <c r="Q52" s="343" t="s">
        <v>25</v>
      </c>
      <c r="R52" s="355" t="s">
        <v>3112</v>
      </c>
    </row>
    <row r="53" spans="1:18" x14ac:dyDescent="0.2">
      <c r="A53" s="463"/>
      <c r="B53" s="463"/>
      <c r="C53" s="463"/>
      <c r="D53" s="463"/>
      <c r="E53" s="463"/>
      <c r="F53" s="463"/>
      <c r="G53" s="463"/>
      <c r="H53" s="463"/>
      <c r="I53" s="343"/>
      <c r="J53" s="343" t="s">
        <v>25</v>
      </c>
      <c r="K53" s="343" t="s">
        <v>25</v>
      </c>
      <c r="L53" s="463"/>
      <c r="M53" s="343" t="s">
        <v>1271</v>
      </c>
      <c r="N53" s="343" t="s">
        <v>25</v>
      </c>
      <c r="O53" s="343" t="s">
        <v>25</v>
      </c>
      <c r="P53" s="343" t="s">
        <v>25</v>
      </c>
      <c r="Q53" s="343" t="s">
        <v>25</v>
      </c>
      <c r="R53" s="343" t="s">
        <v>25</v>
      </c>
    </row>
    <row r="54" spans="1:18" ht="72" customHeight="1" x14ac:dyDescent="0.2">
      <c r="A54" s="463" t="s">
        <v>1621</v>
      </c>
      <c r="B54" s="463" t="s">
        <v>451</v>
      </c>
      <c r="C54" s="463"/>
      <c r="D54" s="463" t="s">
        <v>1163</v>
      </c>
      <c r="E54" s="463" t="s">
        <v>2082</v>
      </c>
      <c r="F54" s="463" t="s">
        <v>1164</v>
      </c>
      <c r="G54" s="463" t="s">
        <v>2083</v>
      </c>
      <c r="H54" s="463" t="s">
        <v>1166</v>
      </c>
      <c r="I54" s="343" t="s">
        <v>25</v>
      </c>
      <c r="J54" s="343" t="s">
        <v>25</v>
      </c>
      <c r="K54" s="343" t="s">
        <v>25</v>
      </c>
      <c r="L54" s="463" t="s">
        <v>1167</v>
      </c>
      <c r="M54" s="80" t="s">
        <v>2084</v>
      </c>
      <c r="N54" s="182" t="s">
        <v>3113</v>
      </c>
      <c r="O54" s="280" t="s">
        <v>2340</v>
      </c>
      <c r="P54" s="182" t="s">
        <v>3114</v>
      </c>
      <c r="Q54" s="343" t="s">
        <v>25</v>
      </c>
      <c r="R54" s="355" t="s">
        <v>3115</v>
      </c>
    </row>
    <row r="55" spans="1:18" x14ac:dyDescent="0.2">
      <c r="A55" s="463"/>
      <c r="B55" s="463"/>
      <c r="C55" s="463"/>
      <c r="D55" s="463"/>
      <c r="E55" s="463"/>
      <c r="F55" s="463"/>
      <c r="G55" s="463"/>
      <c r="H55" s="463"/>
      <c r="I55" s="343" t="s">
        <v>25</v>
      </c>
      <c r="J55" s="343" t="s">
        <v>25</v>
      </c>
      <c r="K55" s="343" t="s">
        <v>25</v>
      </c>
      <c r="L55" s="463"/>
      <c r="M55" s="343" t="s">
        <v>25</v>
      </c>
      <c r="N55" s="343" t="s">
        <v>25</v>
      </c>
      <c r="O55" s="343" t="s">
        <v>25</v>
      </c>
      <c r="P55" s="343" t="s">
        <v>25</v>
      </c>
      <c r="Q55" s="343" t="s">
        <v>25</v>
      </c>
      <c r="R55" s="343" t="s">
        <v>25</v>
      </c>
    </row>
    <row r="56" spans="1:18" ht="108" customHeight="1" x14ac:dyDescent="0.2">
      <c r="A56" s="463" t="s">
        <v>1622</v>
      </c>
      <c r="B56" s="463" t="s">
        <v>451</v>
      </c>
      <c r="C56" s="463"/>
      <c r="D56" s="463" t="s">
        <v>1171</v>
      </c>
      <c r="E56" s="463" t="s">
        <v>70</v>
      </c>
      <c r="F56" s="463" t="s">
        <v>1172</v>
      </c>
      <c r="G56" s="463" t="s">
        <v>1173</v>
      </c>
      <c r="H56" s="463" t="s">
        <v>1174</v>
      </c>
      <c r="I56" s="343" t="s">
        <v>25</v>
      </c>
      <c r="J56" s="343" t="s">
        <v>25</v>
      </c>
      <c r="K56" s="343" t="s">
        <v>25</v>
      </c>
      <c r="L56" s="463" t="s">
        <v>48</v>
      </c>
      <c r="M56" s="343" t="s">
        <v>1175</v>
      </c>
      <c r="N56" s="297" t="s">
        <v>3116</v>
      </c>
      <c r="O56" s="280" t="s">
        <v>2339</v>
      </c>
      <c r="P56" s="297" t="s">
        <v>3117</v>
      </c>
      <c r="Q56" s="355" t="s">
        <v>3118</v>
      </c>
      <c r="R56" s="355" t="s">
        <v>3119</v>
      </c>
    </row>
    <row r="57" spans="1:18" x14ac:dyDescent="0.2">
      <c r="A57" s="463"/>
      <c r="B57" s="463"/>
      <c r="C57" s="463"/>
      <c r="D57" s="463"/>
      <c r="E57" s="463"/>
      <c r="F57" s="463"/>
      <c r="G57" s="463"/>
      <c r="H57" s="463"/>
      <c r="I57" s="343" t="s">
        <v>25</v>
      </c>
      <c r="J57" s="343" t="s">
        <v>25</v>
      </c>
      <c r="K57" s="343" t="s">
        <v>25</v>
      </c>
      <c r="L57" s="463"/>
      <c r="M57" s="343" t="s">
        <v>25</v>
      </c>
      <c r="N57" s="343" t="s">
        <v>25</v>
      </c>
      <c r="O57" s="343" t="s">
        <v>25</v>
      </c>
      <c r="P57" s="343" t="s">
        <v>25</v>
      </c>
      <c r="Q57" s="343" t="s">
        <v>25</v>
      </c>
      <c r="R57" s="343" t="s">
        <v>25</v>
      </c>
    </row>
    <row r="58" spans="1:18" ht="48" customHeight="1" x14ac:dyDescent="0.2">
      <c r="A58" s="463" t="s">
        <v>2085</v>
      </c>
      <c r="B58" s="463" t="s">
        <v>451</v>
      </c>
      <c r="C58" s="463" t="s">
        <v>452</v>
      </c>
      <c r="D58" s="463" t="s">
        <v>2086</v>
      </c>
      <c r="E58" s="463" t="s">
        <v>2087</v>
      </c>
      <c r="F58" s="463" t="s">
        <v>2088</v>
      </c>
      <c r="G58" s="463" t="s">
        <v>2089</v>
      </c>
      <c r="H58" s="463" t="s">
        <v>2090</v>
      </c>
      <c r="I58" s="343">
        <v>50004</v>
      </c>
      <c r="J58" s="343" t="s">
        <v>25</v>
      </c>
      <c r="K58" s="343" t="s">
        <v>25</v>
      </c>
      <c r="L58" s="463"/>
      <c r="M58" s="343" t="s">
        <v>2089</v>
      </c>
      <c r="N58" s="297" t="s">
        <v>3120</v>
      </c>
      <c r="O58" s="280" t="s">
        <v>2341</v>
      </c>
      <c r="P58" s="343" t="s">
        <v>25</v>
      </c>
      <c r="Q58" s="343" t="s">
        <v>25</v>
      </c>
      <c r="R58" s="355" t="s">
        <v>3121</v>
      </c>
    </row>
    <row r="59" spans="1:18" x14ac:dyDescent="0.2">
      <c r="A59" s="463"/>
      <c r="B59" s="463"/>
      <c r="C59" s="463"/>
      <c r="D59" s="463"/>
      <c r="E59" s="463"/>
      <c r="F59" s="463"/>
      <c r="G59" s="463"/>
      <c r="H59" s="463"/>
      <c r="I59" s="343" t="s">
        <v>2079</v>
      </c>
      <c r="J59" s="343" t="s">
        <v>25</v>
      </c>
      <c r="K59" s="343" t="s">
        <v>25</v>
      </c>
      <c r="L59" s="463"/>
      <c r="M59" s="343">
        <v>12501</v>
      </c>
      <c r="N59" s="343" t="s">
        <v>25</v>
      </c>
      <c r="O59" s="343" t="s">
        <v>25</v>
      </c>
      <c r="P59" s="343" t="s">
        <v>25</v>
      </c>
      <c r="Q59" s="343" t="s">
        <v>25</v>
      </c>
      <c r="R59" s="343" t="s">
        <v>25</v>
      </c>
    </row>
    <row r="60" spans="1:18" s="332" customFormat="1" x14ac:dyDescent="0.2"/>
  </sheetData>
  <mergeCells count="238">
    <mergeCell ref="A3:N3"/>
    <mergeCell ref="L6:L7"/>
    <mergeCell ref="A5:A7"/>
    <mergeCell ref="B5:B7"/>
    <mergeCell ref="I5:L5"/>
    <mergeCell ref="M5:R5"/>
    <mergeCell ref="M6:R6"/>
    <mergeCell ref="E8:E9"/>
    <mergeCell ref="F8:F9"/>
    <mergeCell ref="G8:G9"/>
    <mergeCell ref="H8:H9"/>
    <mergeCell ref="L8:L9"/>
    <mergeCell ref="C5:C7"/>
    <mergeCell ref="D5:D7"/>
    <mergeCell ref="E5:E7"/>
    <mergeCell ref="F5:F7"/>
    <mergeCell ref="G5:G7"/>
    <mergeCell ref="H5:H7"/>
    <mergeCell ref="L12:L13"/>
    <mergeCell ref="E10:E11"/>
    <mergeCell ref="F10:F11"/>
    <mergeCell ref="G10:G11"/>
    <mergeCell ref="H10:H11"/>
    <mergeCell ref="L10:L11"/>
    <mergeCell ref="E12:E13"/>
    <mergeCell ref="F12:F13"/>
    <mergeCell ref="G12:G13"/>
    <mergeCell ref="H12:H13"/>
    <mergeCell ref="A10:A11"/>
    <mergeCell ref="B10:B11"/>
    <mergeCell ref="C10:C11"/>
    <mergeCell ref="D10:D11"/>
    <mergeCell ref="A12:A13"/>
    <mergeCell ref="B12:B13"/>
    <mergeCell ref="C12:C13"/>
    <mergeCell ref="D12:D13"/>
    <mergeCell ref="A8:A9"/>
    <mergeCell ref="B8:B9"/>
    <mergeCell ref="C8:C9"/>
    <mergeCell ref="D8:D9"/>
    <mergeCell ref="H16:H17"/>
    <mergeCell ref="B14:B15"/>
    <mergeCell ref="C14:C15"/>
    <mergeCell ref="D14:D15"/>
    <mergeCell ref="E14:E15"/>
    <mergeCell ref="F18:F19"/>
    <mergeCell ref="G18:G19"/>
    <mergeCell ref="H18:H19"/>
    <mergeCell ref="C18:C19"/>
    <mergeCell ref="D18:D19"/>
    <mergeCell ref="B16:B17"/>
    <mergeCell ref="C16:C17"/>
    <mergeCell ref="D16:D17"/>
    <mergeCell ref="E16:E17"/>
    <mergeCell ref="F16:F17"/>
    <mergeCell ref="G16:G17"/>
    <mergeCell ref="F14:F15"/>
    <mergeCell ref="G14:G15"/>
    <mergeCell ref="H14:H15"/>
    <mergeCell ref="G24:G25"/>
    <mergeCell ref="L18:L19"/>
    <mergeCell ref="B20:B21"/>
    <mergeCell ref="C20:C21"/>
    <mergeCell ref="D20:D21"/>
    <mergeCell ref="E20:E21"/>
    <mergeCell ref="F20:F21"/>
    <mergeCell ref="G20:G21"/>
    <mergeCell ref="H20:H21"/>
    <mergeCell ref="L20:L21"/>
    <mergeCell ref="B18:B19"/>
    <mergeCell ref="L14:L15"/>
    <mergeCell ref="L16:L17"/>
    <mergeCell ref="L22:L23"/>
    <mergeCell ref="L24:L25"/>
    <mergeCell ref="F36:F37"/>
    <mergeCell ref="G36:G37"/>
    <mergeCell ref="H36:H37"/>
    <mergeCell ref="L36:L37"/>
    <mergeCell ref="A44:A45"/>
    <mergeCell ref="D44:D45"/>
    <mergeCell ref="H24:H25"/>
    <mergeCell ref="B22:B23"/>
    <mergeCell ref="C22:C23"/>
    <mergeCell ref="D22:D23"/>
    <mergeCell ref="E22:E23"/>
    <mergeCell ref="E18:E19"/>
    <mergeCell ref="F22:F23"/>
    <mergeCell ref="G22:G23"/>
    <mergeCell ref="H22:H23"/>
    <mergeCell ref="B24:B25"/>
    <mergeCell ref="C24:C25"/>
    <mergeCell ref="D24:D25"/>
    <mergeCell ref="E24:E25"/>
    <mergeCell ref="F24:F25"/>
    <mergeCell ref="A33:A34"/>
    <mergeCell ref="A14:A15"/>
    <mergeCell ref="A16:A17"/>
    <mergeCell ref="A18:A19"/>
    <mergeCell ref="A20:A21"/>
    <mergeCell ref="A22:A23"/>
    <mergeCell ref="A24:A25"/>
    <mergeCell ref="A48:A49"/>
    <mergeCell ref="A31:A32"/>
    <mergeCell ref="A46:A47"/>
    <mergeCell ref="A40:A41"/>
    <mergeCell ref="A42:A43"/>
    <mergeCell ref="A36:A37"/>
    <mergeCell ref="A38:A39"/>
    <mergeCell ref="H38:H39"/>
    <mergeCell ref="L38:L39"/>
    <mergeCell ref="E44:E45"/>
    <mergeCell ref="F44:F45"/>
    <mergeCell ref="G44:G45"/>
    <mergeCell ref="H44:H45"/>
    <mergeCell ref="F40:F41"/>
    <mergeCell ref="G40:G41"/>
    <mergeCell ref="H40:H41"/>
    <mergeCell ref="L40:L41"/>
    <mergeCell ref="E42:E43"/>
    <mergeCell ref="F42:F43"/>
    <mergeCell ref="G42:G43"/>
    <mergeCell ref="H42:H43"/>
    <mergeCell ref="L42:L43"/>
    <mergeCell ref="E40:E41"/>
    <mergeCell ref="E38:E39"/>
    <mergeCell ref="L44:L45"/>
    <mergeCell ref="D42:D43"/>
    <mergeCell ref="G50:G51"/>
    <mergeCell ref="H50:H51"/>
    <mergeCell ref="L50:L51"/>
    <mergeCell ref="D48:D49"/>
    <mergeCell ref="E48:E49"/>
    <mergeCell ref="F48:F49"/>
    <mergeCell ref="G48:G49"/>
    <mergeCell ref="H48:H49"/>
    <mergeCell ref="L48:L49"/>
    <mergeCell ref="D46:D47"/>
    <mergeCell ref="E46:E47"/>
    <mergeCell ref="A52:A53"/>
    <mergeCell ref="D52:D53"/>
    <mergeCell ref="E52:E53"/>
    <mergeCell ref="F52:F53"/>
    <mergeCell ref="G52:G53"/>
    <mergeCell ref="H52:H53"/>
    <mergeCell ref="L52:L53"/>
    <mergeCell ref="A50:A51"/>
    <mergeCell ref="D50:D51"/>
    <mergeCell ref="F56:F57"/>
    <mergeCell ref="G56:G57"/>
    <mergeCell ref="H56:H57"/>
    <mergeCell ref="L56:L57"/>
    <mergeCell ref="A56:A57"/>
    <mergeCell ref="B56:B57"/>
    <mergeCell ref="C56:C57"/>
    <mergeCell ref="D56:D57"/>
    <mergeCell ref="B42:B43"/>
    <mergeCell ref="B44:B45"/>
    <mergeCell ref="B46:B47"/>
    <mergeCell ref="E56:E57"/>
    <mergeCell ref="B50:B51"/>
    <mergeCell ref="C50:C51"/>
    <mergeCell ref="B48:B49"/>
    <mergeCell ref="C48:C49"/>
    <mergeCell ref="B54:B55"/>
    <mergeCell ref="C52:C53"/>
    <mergeCell ref="C54:C55"/>
    <mergeCell ref="C42:C43"/>
    <mergeCell ref="C44:C45"/>
    <mergeCell ref="C46:C47"/>
    <mergeCell ref="A54:A55"/>
    <mergeCell ref="D54:D55"/>
    <mergeCell ref="H27:H28"/>
    <mergeCell ref="L27:L28"/>
    <mergeCell ref="A29:A30"/>
    <mergeCell ref="B29:B30"/>
    <mergeCell ref="C29:C30"/>
    <mergeCell ref="D29:D30"/>
    <mergeCell ref="E29:E30"/>
    <mergeCell ref="F29:F30"/>
    <mergeCell ref="G29:G30"/>
    <mergeCell ref="H29:H30"/>
    <mergeCell ref="B27:B28"/>
    <mergeCell ref="C27:C28"/>
    <mergeCell ref="D27:D28"/>
    <mergeCell ref="E27:E28"/>
    <mergeCell ref="F27:F28"/>
    <mergeCell ref="G27:G28"/>
    <mergeCell ref="L29:L30"/>
    <mergeCell ref="A27:A28"/>
    <mergeCell ref="B31:B32"/>
    <mergeCell ref="C31:C32"/>
    <mergeCell ref="D31:D32"/>
    <mergeCell ref="E31:E32"/>
    <mergeCell ref="F31:F32"/>
    <mergeCell ref="G31:G32"/>
    <mergeCell ref="H31:H32"/>
    <mergeCell ref="L31:L32"/>
    <mergeCell ref="H33:H34"/>
    <mergeCell ref="L33:L34"/>
    <mergeCell ref="B33:B34"/>
    <mergeCell ref="C33:C34"/>
    <mergeCell ref="D33:D34"/>
    <mergeCell ref="E33:E34"/>
    <mergeCell ref="F33:F34"/>
    <mergeCell ref="G33:G34"/>
    <mergeCell ref="E54:E55"/>
    <mergeCell ref="F54:F55"/>
    <mergeCell ref="G54:G55"/>
    <mergeCell ref="H54:H55"/>
    <mergeCell ref="L54:L55"/>
    <mergeCell ref="B52:B53"/>
    <mergeCell ref="E50:E51"/>
    <mergeCell ref="F50:F51"/>
    <mergeCell ref="F46:F47"/>
    <mergeCell ref="G46:G47"/>
    <mergeCell ref="H46:H47"/>
    <mergeCell ref="L46:L47"/>
    <mergeCell ref="C38:C39"/>
    <mergeCell ref="C40:C41"/>
    <mergeCell ref="B38:B39"/>
    <mergeCell ref="B40:B41"/>
    <mergeCell ref="F38:F39"/>
    <mergeCell ref="G38:G39"/>
    <mergeCell ref="D38:D39"/>
    <mergeCell ref="D40:D41"/>
    <mergeCell ref="B36:B37"/>
    <mergeCell ref="C36:C37"/>
    <mergeCell ref="D36:D37"/>
    <mergeCell ref="E36:E37"/>
    <mergeCell ref="G58:G59"/>
    <mergeCell ref="H58:H59"/>
    <mergeCell ref="L58:L59"/>
    <mergeCell ref="A58:A59"/>
    <mergeCell ref="B58:B59"/>
    <mergeCell ref="C58:C59"/>
    <mergeCell ref="D58:D59"/>
    <mergeCell ref="E58:E59"/>
    <mergeCell ref="F58:F59"/>
  </mergeCells>
  <conditionalFormatting sqref="O8 O10 O12 O14 O16 O18 O20 O22 O24 O26:O27 O29 O31 O33 O35:O36 O38 O52 O40 O42 O44 O46 O48 O50 O54 O56 O58">
    <cfRule type="containsText" dxfId="399" priority="58" operator="containsText" text="Not Applicable">
      <formula>NOT(ISERROR(SEARCH("Not Applicable",O8)))</formula>
    </cfRule>
    <cfRule type="containsText" dxfId="398" priority="59" operator="containsText" text="Target Exceeded">
      <formula>NOT(ISERROR(SEARCH("Target Exceeded",O8)))</formula>
    </cfRule>
    <cfRule type="containsText" dxfId="397" priority="60" operator="containsText" text="Target Partially Met">
      <formula>NOT(ISERROR(SEARCH("Target Partially Met",O8)))</formula>
    </cfRule>
    <cfRule type="containsText" dxfId="396" priority="61" operator="containsText" text="Target Met">
      <formula>NOT(ISERROR(SEARCH("Target Met",O8)))</formula>
    </cfRule>
    <cfRule type="containsText" dxfId="395" priority="62" operator="containsText" text="Nil Achieved">
      <formula>NOT(ISERROR(SEARCH("Nil Achieved",O8)))</formula>
    </cfRule>
  </conditionalFormatting>
  <pageMargins left="0.70866141732283472" right="0.70866141732283472" top="0.74803149606299213" bottom="0.74803149606299213" header="0.31496062992125984" footer="0.31496062992125984"/>
  <pageSetup paperSize="9" scale="66" firstPageNumber="30" orientation="landscape" r:id="rId1"/>
  <headerFooter>
    <oddHeader>&amp;CSDBIP 2012/2013</oddHeader>
    <oddFooter>Page &amp;P of &amp;N</oddFooter>
  </headerFooter>
  <rowBreaks count="4" manualBreakCount="4">
    <brk id="19" max="17" man="1"/>
    <brk id="30" max="17" man="1"/>
    <brk id="41" max="17" man="1"/>
    <brk id="53" max="1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1"/>
  <sheetViews>
    <sheetView view="pageBreakPreview" topLeftCell="F1" zoomScaleSheetLayoutView="100" workbookViewId="0">
      <pane ySplit="7" topLeftCell="A8" activePane="bottomLeft" state="frozen"/>
      <selection pane="bottomLeft" activeCell="A8" sqref="A8:Q31"/>
    </sheetView>
  </sheetViews>
  <sheetFormatPr defaultColWidth="8.7109375" defaultRowHeight="15" x14ac:dyDescent="0.25"/>
  <cols>
    <col min="1" max="1" width="8.7109375" style="43"/>
    <col min="2" max="2" width="14.85546875" style="43" customWidth="1"/>
    <col min="3" max="3" width="20.7109375" style="43" customWidth="1"/>
    <col min="4" max="4" width="11.5703125" style="43" customWidth="1"/>
    <col min="5" max="5" width="20.7109375" style="43" customWidth="1"/>
    <col min="6" max="6" width="8.7109375" style="43"/>
    <col min="7" max="7" width="10.42578125" style="43" customWidth="1"/>
    <col min="8" max="8" width="10.5703125" style="43" customWidth="1"/>
    <col min="9" max="9" width="10.140625" style="43" customWidth="1"/>
    <col min="10" max="13" width="8.7109375" style="43"/>
    <col min="14" max="14" width="10.140625" style="43" customWidth="1"/>
    <col min="15" max="16384" width="8.7109375" style="43"/>
  </cols>
  <sheetData>
    <row r="1" spans="1:17" ht="15.75" x14ac:dyDescent="0.25">
      <c r="A1" s="447" t="s">
        <v>2</v>
      </c>
      <c r="B1" s="447"/>
      <c r="C1" s="447"/>
      <c r="D1" s="447"/>
      <c r="E1" s="447"/>
      <c r="F1" s="447"/>
    </row>
    <row r="3" spans="1:17" ht="15.75" x14ac:dyDescent="0.25">
      <c r="A3" s="447" t="s">
        <v>703</v>
      </c>
      <c r="B3" s="447"/>
      <c r="C3" s="447"/>
    </row>
    <row r="5" spans="1:17" ht="24" customHeight="1" x14ac:dyDescent="0.25">
      <c r="A5" s="472" t="s">
        <v>19</v>
      </c>
      <c r="B5" s="448" t="s">
        <v>3</v>
      </c>
      <c r="C5" s="472" t="s">
        <v>0</v>
      </c>
      <c r="D5" s="448" t="s">
        <v>4</v>
      </c>
      <c r="E5" s="448" t="s">
        <v>5</v>
      </c>
      <c r="F5" s="448" t="s">
        <v>6</v>
      </c>
      <c r="G5" s="448" t="s">
        <v>7</v>
      </c>
      <c r="H5" s="448" t="s">
        <v>8</v>
      </c>
      <c r="I5" s="472" t="s">
        <v>20</v>
      </c>
      <c r="J5" s="448" t="s">
        <v>9</v>
      </c>
      <c r="K5" s="448"/>
      <c r="L5" s="448"/>
      <c r="M5" s="448"/>
      <c r="N5" s="448" t="s">
        <v>10</v>
      </c>
      <c r="O5" s="448"/>
      <c r="P5" s="448"/>
      <c r="Q5" s="448"/>
    </row>
    <row r="6" spans="1:17" x14ac:dyDescent="0.25">
      <c r="A6" s="473"/>
      <c r="B6" s="448"/>
      <c r="C6" s="473"/>
      <c r="D6" s="448"/>
      <c r="E6" s="448"/>
      <c r="F6" s="448"/>
      <c r="G6" s="448"/>
      <c r="H6" s="448"/>
      <c r="I6" s="473"/>
      <c r="J6" s="38" t="s">
        <v>1</v>
      </c>
      <c r="K6" s="38" t="s">
        <v>11</v>
      </c>
      <c r="L6" s="38" t="s">
        <v>12</v>
      </c>
      <c r="M6" s="448" t="s">
        <v>13</v>
      </c>
      <c r="N6" s="448" t="s">
        <v>14</v>
      </c>
      <c r="O6" s="448" t="s">
        <v>15</v>
      </c>
      <c r="P6" s="448" t="s">
        <v>16</v>
      </c>
      <c r="Q6" s="448" t="s">
        <v>17</v>
      </c>
    </row>
    <row r="7" spans="1:17" x14ac:dyDescent="0.25">
      <c r="A7" s="473"/>
      <c r="B7" s="472"/>
      <c r="C7" s="473"/>
      <c r="D7" s="472"/>
      <c r="E7" s="472"/>
      <c r="F7" s="472"/>
      <c r="G7" s="472"/>
      <c r="H7" s="472"/>
      <c r="I7" s="473"/>
      <c r="J7" s="39" t="s">
        <v>18</v>
      </c>
      <c r="K7" s="39" t="s">
        <v>18</v>
      </c>
      <c r="L7" s="39" t="s">
        <v>18</v>
      </c>
      <c r="M7" s="472"/>
      <c r="N7" s="472"/>
      <c r="O7" s="472"/>
      <c r="P7" s="472"/>
      <c r="Q7" s="472"/>
    </row>
    <row r="8" spans="1:17" ht="60" x14ac:dyDescent="0.25">
      <c r="A8" s="451"/>
      <c r="B8" s="45" t="s">
        <v>1042</v>
      </c>
      <c r="C8" s="482" t="s">
        <v>205</v>
      </c>
      <c r="D8" s="483" t="s">
        <v>518</v>
      </c>
      <c r="E8" s="451" t="s">
        <v>519</v>
      </c>
      <c r="F8" s="451" t="s">
        <v>70</v>
      </c>
      <c r="G8" s="451" t="s">
        <v>1043</v>
      </c>
      <c r="H8" s="451" t="s">
        <v>1044</v>
      </c>
      <c r="I8" s="451" t="s">
        <v>1045</v>
      </c>
      <c r="J8" s="46" t="s">
        <v>1046</v>
      </c>
      <c r="K8" s="45" t="s">
        <v>25</v>
      </c>
      <c r="L8" s="45" t="s">
        <v>25</v>
      </c>
      <c r="M8" s="48" t="s">
        <v>1047</v>
      </c>
      <c r="N8" s="67" t="s">
        <v>1048</v>
      </c>
      <c r="O8" s="67" t="s">
        <v>1048</v>
      </c>
      <c r="P8" s="67" t="s">
        <v>1048</v>
      </c>
      <c r="Q8" s="67" t="s">
        <v>1048</v>
      </c>
    </row>
    <row r="9" spans="1:17" x14ac:dyDescent="0.25">
      <c r="A9" s="451"/>
      <c r="B9" s="45"/>
      <c r="C9" s="482"/>
      <c r="D9" s="482"/>
      <c r="E9" s="451"/>
      <c r="F9" s="451"/>
      <c r="G9" s="451"/>
      <c r="H9" s="451"/>
      <c r="I9" s="451"/>
      <c r="J9" s="46"/>
      <c r="K9" s="45" t="s">
        <v>25</v>
      </c>
      <c r="L9" s="45" t="s">
        <v>25</v>
      </c>
      <c r="M9" s="40"/>
      <c r="N9" s="68"/>
      <c r="O9" s="68"/>
      <c r="P9" s="68"/>
      <c r="Q9" s="46"/>
    </row>
    <row r="10" spans="1:17" ht="96" x14ac:dyDescent="0.25">
      <c r="A10" s="451"/>
      <c r="B10" s="45" t="s">
        <v>1049</v>
      </c>
      <c r="C10" s="482" t="s">
        <v>205</v>
      </c>
      <c r="D10" s="483" t="s">
        <v>521</v>
      </c>
      <c r="E10" s="451" t="s">
        <v>1050</v>
      </c>
      <c r="F10" s="451" t="s">
        <v>1051</v>
      </c>
      <c r="G10" s="451" t="s">
        <v>1052</v>
      </c>
      <c r="H10" s="451" t="s">
        <v>1053</v>
      </c>
      <c r="I10" s="451" t="s">
        <v>1054</v>
      </c>
      <c r="J10" s="45" t="s">
        <v>25</v>
      </c>
      <c r="K10" s="45" t="s">
        <v>25</v>
      </c>
      <c r="L10" s="45" t="s">
        <v>25</v>
      </c>
      <c r="M10" s="45" t="s">
        <v>49</v>
      </c>
      <c r="N10" s="67" t="s">
        <v>1055</v>
      </c>
      <c r="O10" s="67" t="s">
        <v>1056</v>
      </c>
      <c r="P10" s="67" t="s">
        <v>1057</v>
      </c>
      <c r="Q10" s="67" t="s">
        <v>25</v>
      </c>
    </row>
    <row r="11" spans="1:17" x14ac:dyDescent="0.25">
      <c r="A11" s="451"/>
      <c r="B11" s="45"/>
      <c r="C11" s="482"/>
      <c r="D11" s="482"/>
      <c r="E11" s="451"/>
      <c r="F11" s="451"/>
      <c r="G11" s="451"/>
      <c r="H11" s="451"/>
      <c r="I11" s="451"/>
      <c r="J11" s="45" t="s">
        <v>25</v>
      </c>
      <c r="K11" s="45" t="s">
        <v>25</v>
      </c>
      <c r="L11" s="45" t="s">
        <v>25</v>
      </c>
      <c r="M11" s="45"/>
      <c r="N11" s="67" t="s">
        <v>25</v>
      </c>
      <c r="O11" s="67" t="s">
        <v>25</v>
      </c>
      <c r="P11" s="67" t="s">
        <v>25</v>
      </c>
      <c r="Q11" s="45" t="s">
        <v>25</v>
      </c>
    </row>
    <row r="12" spans="1:17" ht="132" x14ac:dyDescent="0.25">
      <c r="A12" s="480"/>
      <c r="B12" s="45" t="s">
        <v>520</v>
      </c>
      <c r="C12" s="482" t="s">
        <v>205</v>
      </c>
      <c r="D12" s="483" t="s">
        <v>521</v>
      </c>
      <c r="E12" s="480" t="s">
        <v>523</v>
      </c>
      <c r="F12" s="480" t="s">
        <v>70</v>
      </c>
      <c r="G12" s="480" t="s">
        <v>1058</v>
      </c>
      <c r="H12" s="480" t="s">
        <v>1059</v>
      </c>
      <c r="I12" s="480" t="s">
        <v>1060</v>
      </c>
      <c r="J12" s="45" t="s">
        <v>25</v>
      </c>
      <c r="K12" s="45" t="s">
        <v>25</v>
      </c>
      <c r="L12" s="45" t="s">
        <v>25</v>
      </c>
      <c r="M12" s="480" t="s">
        <v>49</v>
      </c>
      <c r="N12" s="67" t="s">
        <v>1061</v>
      </c>
      <c r="O12" s="67" t="s">
        <v>1062</v>
      </c>
      <c r="P12" s="67" t="s">
        <v>25</v>
      </c>
      <c r="Q12" s="69" t="s">
        <v>25</v>
      </c>
    </row>
    <row r="13" spans="1:17" x14ac:dyDescent="0.25">
      <c r="A13" s="481"/>
      <c r="B13" s="67"/>
      <c r="C13" s="482"/>
      <c r="D13" s="482"/>
      <c r="E13" s="481"/>
      <c r="F13" s="481"/>
      <c r="G13" s="481"/>
      <c r="H13" s="481"/>
      <c r="I13" s="481"/>
      <c r="J13" s="67" t="s">
        <v>25</v>
      </c>
      <c r="K13" s="67" t="s">
        <v>25</v>
      </c>
      <c r="L13" s="67" t="s">
        <v>25</v>
      </c>
      <c r="M13" s="481"/>
      <c r="N13" s="67" t="s">
        <v>25</v>
      </c>
      <c r="O13" s="67" t="s">
        <v>25</v>
      </c>
      <c r="P13" s="67" t="s">
        <v>25</v>
      </c>
      <c r="Q13" s="67" t="s">
        <v>25</v>
      </c>
    </row>
    <row r="14" spans="1:17" ht="96" x14ac:dyDescent="0.25">
      <c r="A14" s="480"/>
      <c r="B14" s="45" t="s">
        <v>1063</v>
      </c>
      <c r="C14" s="482" t="s">
        <v>205</v>
      </c>
      <c r="D14" s="483" t="s">
        <v>521</v>
      </c>
      <c r="E14" s="480" t="s">
        <v>1064</v>
      </c>
      <c r="F14" s="480" t="s">
        <v>70</v>
      </c>
      <c r="G14" s="480" t="s">
        <v>1065</v>
      </c>
      <c r="H14" s="480" t="s">
        <v>1066</v>
      </c>
      <c r="I14" s="480" t="s">
        <v>1067</v>
      </c>
      <c r="J14" s="46" t="s">
        <v>1046</v>
      </c>
      <c r="K14" s="70" t="s">
        <v>25</v>
      </c>
      <c r="L14" s="70" t="s">
        <v>25</v>
      </c>
      <c r="M14" s="480" t="s">
        <v>22</v>
      </c>
      <c r="N14" s="67" t="s">
        <v>1068</v>
      </c>
      <c r="O14" s="67" t="s">
        <v>1068</v>
      </c>
      <c r="P14" s="67" t="s">
        <v>1068</v>
      </c>
      <c r="Q14" s="67" t="s">
        <v>1068</v>
      </c>
    </row>
    <row r="15" spans="1:17" x14ac:dyDescent="0.25">
      <c r="A15" s="481"/>
      <c r="B15" s="67"/>
      <c r="C15" s="482"/>
      <c r="D15" s="482"/>
      <c r="E15" s="481"/>
      <c r="F15" s="481"/>
      <c r="G15" s="481"/>
      <c r="H15" s="481"/>
      <c r="I15" s="481"/>
      <c r="J15" s="68"/>
      <c r="K15" s="67" t="s">
        <v>25</v>
      </c>
      <c r="L15" s="67" t="s">
        <v>25</v>
      </c>
      <c r="M15" s="481"/>
      <c r="N15" s="42"/>
      <c r="O15" s="42"/>
      <c r="P15" s="42"/>
      <c r="Q15" s="42"/>
    </row>
    <row r="16" spans="1:17" ht="96" x14ac:dyDescent="0.25">
      <c r="A16" s="480"/>
      <c r="B16" s="45" t="s">
        <v>1069</v>
      </c>
      <c r="C16" s="482" t="s">
        <v>205</v>
      </c>
      <c r="D16" s="485" t="s">
        <v>524</v>
      </c>
      <c r="E16" s="480" t="s">
        <v>1070</v>
      </c>
      <c r="F16" s="480" t="s">
        <v>70</v>
      </c>
      <c r="G16" s="480" t="s">
        <v>1071</v>
      </c>
      <c r="H16" s="480" t="s">
        <v>1072</v>
      </c>
      <c r="I16" s="480" t="s">
        <v>1073</v>
      </c>
      <c r="J16" s="70" t="s">
        <v>25</v>
      </c>
      <c r="K16" s="70" t="s">
        <v>25</v>
      </c>
      <c r="L16" s="70" t="s">
        <v>25</v>
      </c>
      <c r="M16" s="70" t="s">
        <v>49</v>
      </c>
      <c r="N16" s="67" t="s">
        <v>1074</v>
      </c>
      <c r="O16" s="67" t="s">
        <v>1075</v>
      </c>
      <c r="P16" s="67" t="s">
        <v>25</v>
      </c>
      <c r="Q16" s="67" t="s">
        <v>25</v>
      </c>
    </row>
    <row r="17" spans="1:17" x14ac:dyDescent="0.25">
      <c r="A17" s="484"/>
      <c r="B17" s="67"/>
      <c r="C17" s="482"/>
      <c r="D17" s="486"/>
      <c r="E17" s="484"/>
      <c r="F17" s="484"/>
      <c r="G17" s="484"/>
      <c r="H17" s="484"/>
      <c r="I17" s="484"/>
      <c r="J17" s="67" t="s">
        <v>25</v>
      </c>
      <c r="K17" s="67" t="s">
        <v>25</v>
      </c>
      <c r="L17" s="67" t="s">
        <v>25</v>
      </c>
      <c r="M17" s="67"/>
      <c r="N17" s="67" t="s">
        <v>25</v>
      </c>
      <c r="O17" s="67" t="s">
        <v>25</v>
      </c>
      <c r="P17" s="67" t="s">
        <v>25</v>
      </c>
      <c r="Q17" s="67" t="s">
        <v>25</v>
      </c>
    </row>
    <row r="18" spans="1:17" ht="96" x14ac:dyDescent="0.25">
      <c r="A18" s="485"/>
      <c r="B18" s="45" t="s">
        <v>525</v>
      </c>
      <c r="C18" s="482" t="s">
        <v>205</v>
      </c>
      <c r="D18" s="485" t="s">
        <v>524</v>
      </c>
      <c r="E18" s="485" t="s">
        <v>1076</v>
      </c>
      <c r="F18" s="485" t="s">
        <v>70</v>
      </c>
      <c r="G18" s="480" t="s">
        <v>1077</v>
      </c>
      <c r="H18" s="480" t="s">
        <v>1078</v>
      </c>
      <c r="I18" s="480" t="s">
        <v>1079</v>
      </c>
      <c r="J18" s="70" t="s">
        <v>25</v>
      </c>
      <c r="K18" s="70" t="s">
        <v>25</v>
      </c>
      <c r="L18" s="70" t="s">
        <v>25</v>
      </c>
      <c r="M18" s="70" t="s">
        <v>49</v>
      </c>
      <c r="N18" s="67" t="s">
        <v>1080</v>
      </c>
      <c r="O18" s="67" t="s">
        <v>1081</v>
      </c>
      <c r="P18" s="67" t="s">
        <v>25</v>
      </c>
      <c r="Q18" s="67" t="s">
        <v>25</v>
      </c>
    </row>
    <row r="19" spans="1:17" x14ac:dyDescent="0.25">
      <c r="A19" s="481"/>
      <c r="B19" s="67"/>
      <c r="C19" s="482"/>
      <c r="D19" s="486"/>
      <c r="E19" s="481"/>
      <c r="F19" s="481"/>
      <c r="G19" s="484"/>
      <c r="H19" s="484"/>
      <c r="I19" s="484"/>
      <c r="J19" s="67" t="s">
        <v>25</v>
      </c>
      <c r="K19" s="67" t="s">
        <v>25</v>
      </c>
      <c r="L19" s="67" t="s">
        <v>25</v>
      </c>
      <c r="M19" s="67"/>
      <c r="N19" s="67" t="s">
        <v>25</v>
      </c>
      <c r="O19" s="67" t="s">
        <v>25</v>
      </c>
      <c r="P19" s="67" t="s">
        <v>25</v>
      </c>
      <c r="Q19" s="67" t="s">
        <v>25</v>
      </c>
    </row>
    <row r="20" spans="1:17" ht="120" x14ac:dyDescent="0.25">
      <c r="A20" s="480"/>
      <c r="B20" s="45" t="s">
        <v>526</v>
      </c>
      <c r="C20" s="482" t="s">
        <v>205</v>
      </c>
      <c r="D20" s="485" t="s">
        <v>524</v>
      </c>
      <c r="E20" s="480" t="s">
        <v>1082</v>
      </c>
      <c r="F20" s="480" t="s">
        <v>70</v>
      </c>
      <c r="G20" s="480" t="s">
        <v>1083</v>
      </c>
      <c r="H20" s="480" t="s">
        <v>1084</v>
      </c>
      <c r="I20" s="480" t="s">
        <v>1085</v>
      </c>
      <c r="J20" s="70" t="s">
        <v>25</v>
      </c>
      <c r="K20" s="71" t="s">
        <v>1086</v>
      </c>
      <c r="L20" s="70" t="s">
        <v>25</v>
      </c>
      <c r="M20" s="70" t="s">
        <v>1087</v>
      </c>
      <c r="N20" s="67" t="s">
        <v>1088</v>
      </c>
      <c r="O20" s="67" t="s">
        <v>1089</v>
      </c>
      <c r="P20" s="67" t="s">
        <v>1090</v>
      </c>
      <c r="Q20" s="67" t="s">
        <v>1091</v>
      </c>
    </row>
    <row r="21" spans="1:17" x14ac:dyDescent="0.25">
      <c r="A21" s="484"/>
      <c r="B21" s="67"/>
      <c r="C21" s="482"/>
      <c r="D21" s="486"/>
      <c r="E21" s="484"/>
      <c r="F21" s="484"/>
      <c r="G21" s="484"/>
      <c r="H21" s="484"/>
      <c r="I21" s="484"/>
      <c r="J21" s="67" t="s">
        <v>25</v>
      </c>
      <c r="K21" s="68"/>
      <c r="L21" s="67" t="s">
        <v>25</v>
      </c>
      <c r="M21" s="67"/>
      <c r="N21" s="68"/>
      <c r="O21" s="68"/>
      <c r="P21" s="68"/>
      <c r="Q21" s="68"/>
    </row>
    <row r="22" spans="1:17" ht="120" x14ac:dyDescent="0.25">
      <c r="A22" s="485"/>
      <c r="B22" s="45" t="s">
        <v>522</v>
      </c>
      <c r="C22" s="482" t="s">
        <v>205</v>
      </c>
      <c r="D22" s="485" t="s">
        <v>524</v>
      </c>
      <c r="E22" s="485" t="s">
        <v>1092</v>
      </c>
      <c r="F22" s="485" t="s">
        <v>70</v>
      </c>
      <c r="G22" s="485" t="s">
        <v>1093</v>
      </c>
      <c r="H22" s="485" t="s">
        <v>1094</v>
      </c>
      <c r="I22" s="485" t="s">
        <v>1095</v>
      </c>
      <c r="J22" s="70" t="s">
        <v>25</v>
      </c>
      <c r="K22" s="70" t="s">
        <v>25</v>
      </c>
      <c r="L22" s="70" t="s">
        <v>25</v>
      </c>
      <c r="M22" s="480" t="s">
        <v>49</v>
      </c>
      <c r="N22" s="67" t="s">
        <v>1096</v>
      </c>
      <c r="O22" s="67" t="s">
        <v>1097</v>
      </c>
      <c r="P22" s="67" t="s">
        <v>25</v>
      </c>
      <c r="Q22" s="67" t="s">
        <v>25</v>
      </c>
    </row>
    <row r="23" spans="1:17" x14ac:dyDescent="0.25">
      <c r="A23" s="481"/>
      <c r="B23" s="67"/>
      <c r="C23" s="482"/>
      <c r="D23" s="486"/>
      <c r="E23" s="481"/>
      <c r="F23" s="481"/>
      <c r="G23" s="481"/>
      <c r="H23" s="481"/>
      <c r="I23" s="481"/>
      <c r="J23" s="67" t="s">
        <v>25</v>
      </c>
      <c r="K23" s="67" t="s">
        <v>25</v>
      </c>
      <c r="L23" s="67" t="s">
        <v>25</v>
      </c>
      <c r="M23" s="481"/>
      <c r="N23" s="67" t="s">
        <v>25</v>
      </c>
      <c r="O23" s="67" t="s">
        <v>25</v>
      </c>
      <c r="P23" s="67" t="s">
        <v>25</v>
      </c>
      <c r="Q23" s="67" t="s">
        <v>25</v>
      </c>
    </row>
    <row r="24" spans="1:17" ht="72" x14ac:dyDescent="0.25">
      <c r="A24" s="480"/>
      <c r="B24" s="45" t="s">
        <v>527</v>
      </c>
      <c r="C24" s="482" t="s">
        <v>205</v>
      </c>
      <c r="D24" s="485" t="s">
        <v>1098</v>
      </c>
      <c r="E24" s="480" t="s">
        <v>387</v>
      </c>
      <c r="F24" s="480" t="s">
        <v>70</v>
      </c>
      <c r="G24" s="480" t="s">
        <v>1099</v>
      </c>
      <c r="H24" s="480" t="s">
        <v>1100</v>
      </c>
      <c r="I24" s="480" t="s">
        <v>1101</v>
      </c>
      <c r="J24" s="70" t="s">
        <v>25</v>
      </c>
      <c r="K24" s="72"/>
      <c r="L24" s="70" t="s">
        <v>25</v>
      </c>
      <c r="M24" s="480" t="s">
        <v>22</v>
      </c>
      <c r="N24" s="67" t="s">
        <v>1102</v>
      </c>
      <c r="O24" s="67" t="s">
        <v>1103</v>
      </c>
      <c r="P24" s="67" t="s">
        <v>25</v>
      </c>
      <c r="Q24" s="67" t="s">
        <v>25</v>
      </c>
    </row>
    <row r="25" spans="1:17" x14ac:dyDescent="0.25">
      <c r="A25" s="484"/>
      <c r="B25" s="67"/>
      <c r="C25" s="482"/>
      <c r="D25" s="486"/>
      <c r="E25" s="484"/>
      <c r="F25" s="484"/>
      <c r="G25" s="484"/>
      <c r="H25" s="484"/>
      <c r="I25" s="484"/>
      <c r="J25" s="67" t="s">
        <v>25</v>
      </c>
      <c r="K25" s="67" t="s">
        <v>1104</v>
      </c>
      <c r="L25" s="67" t="s">
        <v>25</v>
      </c>
      <c r="M25" s="481"/>
      <c r="N25" s="67" t="s">
        <v>25</v>
      </c>
      <c r="O25" s="67" t="s">
        <v>1104</v>
      </c>
      <c r="P25" s="67" t="s">
        <v>25</v>
      </c>
      <c r="Q25" s="67" t="s">
        <v>25</v>
      </c>
    </row>
    <row r="26" spans="1:17" ht="96" x14ac:dyDescent="0.25">
      <c r="A26" s="480"/>
      <c r="B26" s="45" t="s">
        <v>1105</v>
      </c>
      <c r="C26" s="482" t="s">
        <v>205</v>
      </c>
      <c r="D26" s="485" t="s">
        <v>1098</v>
      </c>
      <c r="E26" s="480" t="s">
        <v>1106</v>
      </c>
      <c r="F26" s="480" t="s">
        <v>70</v>
      </c>
      <c r="G26" s="480" t="s">
        <v>1107</v>
      </c>
      <c r="H26" s="480" t="s">
        <v>1108</v>
      </c>
      <c r="I26" s="480" t="s">
        <v>1109</v>
      </c>
      <c r="J26" s="70" t="s">
        <v>25</v>
      </c>
      <c r="K26" s="70" t="s">
        <v>25</v>
      </c>
      <c r="L26" s="70" t="s">
        <v>25</v>
      </c>
      <c r="M26" s="480" t="s">
        <v>1110</v>
      </c>
      <c r="N26" s="67" t="s">
        <v>1111</v>
      </c>
      <c r="O26" s="67" t="s">
        <v>1112</v>
      </c>
      <c r="P26" s="67" t="s">
        <v>1113</v>
      </c>
      <c r="Q26" s="70" t="s">
        <v>25</v>
      </c>
    </row>
    <row r="27" spans="1:17" x14ac:dyDescent="0.25">
      <c r="A27" s="484"/>
      <c r="B27" s="67"/>
      <c r="C27" s="482"/>
      <c r="D27" s="486"/>
      <c r="E27" s="484"/>
      <c r="F27" s="484"/>
      <c r="G27" s="484"/>
      <c r="H27" s="484"/>
      <c r="I27" s="484"/>
      <c r="J27" s="67" t="s">
        <v>25</v>
      </c>
      <c r="K27" s="67" t="s">
        <v>25</v>
      </c>
      <c r="L27" s="67" t="s">
        <v>25</v>
      </c>
      <c r="M27" s="481"/>
      <c r="N27" s="67" t="s">
        <v>25</v>
      </c>
      <c r="O27" s="67" t="s">
        <v>25</v>
      </c>
      <c r="P27" s="67" t="s">
        <v>25</v>
      </c>
      <c r="Q27" s="67" t="s">
        <v>25</v>
      </c>
    </row>
    <row r="28" spans="1:17" ht="96" x14ac:dyDescent="0.25">
      <c r="A28" s="480"/>
      <c r="B28" s="45" t="s">
        <v>1114</v>
      </c>
      <c r="C28" s="482" t="s">
        <v>205</v>
      </c>
      <c r="D28" s="485" t="s">
        <v>524</v>
      </c>
      <c r="E28" s="480" t="s">
        <v>1115</v>
      </c>
      <c r="F28" s="480" t="s">
        <v>70</v>
      </c>
      <c r="G28" s="480" t="s">
        <v>1116</v>
      </c>
      <c r="H28" s="480" t="s">
        <v>1117</v>
      </c>
      <c r="I28" s="480" t="s">
        <v>1118</v>
      </c>
      <c r="J28" s="70" t="s">
        <v>25</v>
      </c>
      <c r="K28" s="70" t="s">
        <v>25</v>
      </c>
      <c r="L28" s="70" t="s">
        <v>25</v>
      </c>
      <c r="M28" s="480" t="s">
        <v>49</v>
      </c>
      <c r="N28" s="67" t="s">
        <v>1119</v>
      </c>
      <c r="O28" s="67" t="s">
        <v>1081</v>
      </c>
      <c r="P28" s="67" t="s">
        <v>25</v>
      </c>
      <c r="Q28" s="67" t="s">
        <v>25</v>
      </c>
    </row>
    <row r="29" spans="1:17" x14ac:dyDescent="0.25">
      <c r="A29" s="484"/>
      <c r="B29" s="67"/>
      <c r="C29" s="482"/>
      <c r="D29" s="486"/>
      <c r="E29" s="484"/>
      <c r="F29" s="484"/>
      <c r="G29" s="484"/>
      <c r="H29" s="484"/>
      <c r="I29" s="484"/>
      <c r="J29" s="67" t="s">
        <v>25</v>
      </c>
      <c r="K29" s="67" t="s">
        <v>25</v>
      </c>
      <c r="L29" s="67" t="s">
        <v>25</v>
      </c>
      <c r="M29" s="481"/>
      <c r="N29" s="67" t="s">
        <v>25</v>
      </c>
      <c r="O29" s="67" t="s">
        <v>25</v>
      </c>
      <c r="P29" s="67" t="s">
        <v>25</v>
      </c>
      <c r="Q29" s="67" t="s">
        <v>25</v>
      </c>
    </row>
    <row r="30" spans="1:17" ht="132" x14ac:dyDescent="0.25">
      <c r="A30" s="480"/>
      <c r="B30" s="45" t="s">
        <v>1120</v>
      </c>
      <c r="C30" s="451" t="s">
        <v>205</v>
      </c>
      <c r="D30" s="489" t="s">
        <v>524</v>
      </c>
      <c r="E30" s="480" t="s">
        <v>1121</v>
      </c>
      <c r="F30" s="480" t="s">
        <v>70</v>
      </c>
      <c r="G30" s="480" t="s">
        <v>1122</v>
      </c>
      <c r="H30" s="480" t="s">
        <v>1123</v>
      </c>
      <c r="I30" s="480" t="s">
        <v>1124</v>
      </c>
      <c r="J30" s="70" t="s">
        <v>25</v>
      </c>
      <c r="K30" s="70" t="s">
        <v>25</v>
      </c>
      <c r="L30" s="70" t="s">
        <v>25</v>
      </c>
      <c r="M30" s="487" t="s">
        <v>49</v>
      </c>
      <c r="N30" s="67" t="s">
        <v>1125</v>
      </c>
      <c r="O30" s="67" t="s">
        <v>1126</v>
      </c>
      <c r="P30" s="67" t="s">
        <v>1127</v>
      </c>
      <c r="Q30" s="67" t="s">
        <v>25</v>
      </c>
    </row>
    <row r="31" spans="1:17" x14ac:dyDescent="0.25">
      <c r="A31" s="484"/>
      <c r="B31" s="67"/>
      <c r="C31" s="451"/>
      <c r="D31" s="489"/>
      <c r="E31" s="484"/>
      <c r="F31" s="484"/>
      <c r="G31" s="484"/>
      <c r="H31" s="484"/>
      <c r="I31" s="484"/>
      <c r="J31" s="67" t="s">
        <v>25</v>
      </c>
      <c r="K31" s="67" t="s">
        <v>25</v>
      </c>
      <c r="L31" s="67" t="s">
        <v>25</v>
      </c>
      <c r="M31" s="488"/>
      <c r="N31" s="67" t="s">
        <v>25</v>
      </c>
      <c r="O31" s="67" t="s">
        <v>25</v>
      </c>
      <c r="P31" s="67" t="s">
        <v>25</v>
      </c>
      <c r="Q31" s="67" t="s">
        <v>25</v>
      </c>
    </row>
  </sheetData>
  <mergeCells count="121">
    <mergeCell ref="H30:H31"/>
    <mergeCell ref="I30:I31"/>
    <mergeCell ref="M30:M31"/>
    <mergeCell ref="A30:A31"/>
    <mergeCell ref="C30:C31"/>
    <mergeCell ref="D30:D31"/>
    <mergeCell ref="E30:E31"/>
    <mergeCell ref="F30:F31"/>
    <mergeCell ref="G30:G31"/>
    <mergeCell ref="C22:C23"/>
    <mergeCell ref="D22:D23"/>
    <mergeCell ref="A24:A25"/>
    <mergeCell ref="C24:C25"/>
    <mergeCell ref="D24:D25"/>
    <mergeCell ref="E24:E25"/>
    <mergeCell ref="A22:A23"/>
    <mergeCell ref="E22:E23"/>
    <mergeCell ref="H28:H29"/>
    <mergeCell ref="A26:A27"/>
    <mergeCell ref="C26:C27"/>
    <mergeCell ref="D26:D27"/>
    <mergeCell ref="E26:E27"/>
    <mergeCell ref="F26:F27"/>
    <mergeCell ref="A28:A29"/>
    <mergeCell ref="C28:C29"/>
    <mergeCell ref="D28:D29"/>
    <mergeCell ref="E28:E29"/>
    <mergeCell ref="F28:F29"/>
    <mergeCell ref="G28:G29"/>
    <mergeCell ref="M28:M29"/>
    <mergeCell ref="F16:F17"/>
    <mergeCell ref="G16:G17"/>
    <mergeCell ref="H16:H17"/>
    <mergeCell ref="I16:I17"/>
    <mergeCell ref="I22:I23"/>
    <mergeCell ref="H26:H27"/>
    <mergeCell ref="G24:G25"/>
    <mergeCell ref="F24:F25"/>
    <mergeCell ref="G26:G27"/>
    <mergeCell ref="H22:H23"/>
    <mergeCell ref="M22:M23"/>
    <mergeCell ref="G18:G19"/>
    <mergeCell ref="F22:F23"/>
    <mergeCell ref="G22:G23"/>
    <mergeCell ref="I28:I29"/>
    <mergeCell ref="I10:I11"/>
    <mergeCell ref="H10:H11"/>
    <mergeCell ref="I20:I21"/>
    <mergeCell ref="H20:H21"/>
    <mergeCell ref="I26:I27"/>
    <mergeCell ref="M26:M27"/>
    <mergeCell ref="A1:F1"/>
    <mergeCell ref="A3:C3"/>
    <mergeCell ref="A5:A7"/>
    <mergeCell ref="B5:B7"/>
    <mergeCell ref="C5:C7"/>
    <mergeCell ref="I5:I7"/>
    <mergeCell ref="J5:M5"/>
    <mergeCell ref="I14:I15"/>
    <mergeCell ref="H24:H25"/>
    <mergeCell ref="I24:I25"/>
    <mergeCell ref="H12:H13"/>
    <mergeCell ref="H14:H15"/>
    <mergeCell ref="I18:I19"/>
    <mergeCell ref="M14:M15"/>
    <mergeCell ref="M24:M25"/>
    <mergeCell ref="H18:H19"/>
    <mergeCell ref="M12:M13"/>
    <mergeCell ref="A16:A17"/>
    <mergeCell ref="Q6:Q7"/>
    <mergeCell ref="I8:I9"/>
    <mergeCell ref="G8:G9"/>
    <mergeCell ref="H8:H9"/>
    <mergeCell ref="H5:H7"/>
    <mergeCell ref="G5:G7"/>
    <mergeCell ref="N5:Q5"/>
    <mergeCell ref="M6:M7"/>
    <mergeCell ref="A8:A9"/>
    <mergeCell ref="E8:E9"/>
    <mergeCell ref="F8:F9"/>
    <mergeCell ref="C8:C9"/>
    <mergeCell ref="D8:D9"/>
    <mergeCell ref="D5:D7"/>
    <mergeCell ref="E5:E7"/>
    <mergeCell ref="F5:F7"/>
    <mergeCell ref="N6:N7"/>
    <mergeCell ref="O6:O7"/>
    <mergeCell ref="P6:P7"/>
    <mergeCell ref="E10:E11"/>
    <mergeCell ref="A10:A11"/>
    <mergeCell ref="G14:G15"/>
    <mergeCell ref="F10:F11"/>
    <mergeCell ref="G10:G11"/>
    <mergeCell ref="C14:C15"/>
    <mergeCell ref="D14:D15"/>
    <mergeCell ref="A14:A15"/>
    <mergeCell ref="C10:C11"/>
    <mergeCell ref="D10:D11"/>
    <mergeCell ref="F14:F15"/>
    <mergeCell ref="A12:A13"/>
    <mergeCell ref="E12:E13"/>
    <mergeCell ref="F12:F13"/>
    <mergeCell ref="G12:G13"/>
    <mergeCell ref="E14:E15"/>
    <mergeCell ref="I12:I13"/>
    <mergeCell ref="C12:C13"/>
    <mergeCell ref="D12:D13"/>
    <mergeCell ref="F20:F21"/>
    <mergeCell ref="G20:G21"/>
    <mergeCell ref="F18:F19"/>
    <mergeCell ref="E16:E17"/>
    <mergeCell ref="C16:C17"/>
    <mergeCell ref="A18:A19"/>
    <mergeCell ref="E18:E19"/>
    <mergeCell ref="A20:A21"/>
    <mergeCell ref="E20:E21"/>
    <mergeCell ref="D16:D17"/>
    <mergeCell ref="C18:C19"/>
    <mergeCell ref="D18:D19"/>
    <mergeCell ref="C20:C21"/>
    <mergeCell ref="D20:D21"/>
  </mergeCells>
  <pageMargins left="0.70866141732283472" right="0.70866141732283472" top="0.74803149606299213" bottom="0.74803149606299213" header="0.31496062992125984" footer="0.31496062992125984"/>
  <pageSetup scale="65" firstPageNumber="33" orientation="landscape" useFirstPageNumber="1" r:id="rId1"/>
  <headerFooter>
    <oddHeader>&amp;CSDBIP 2012/2013</oddHeader>
    <oddFooter>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5"/>
  <sheetViews>
    <sheetView view="pageBreakPreview" topLeftCell="D1" zoomScaleSheetLayoutView="100" workbookViewId="0">
      <pane ySplit="7" topLeftCell="A8" activePane="bottomLeft" state="frozen"/>
      <selection pane="bottomLeft" activeCell="L9" sqref="L9"/>
    </sheetView>
  </sheetViews>
  <sheetFormatPr defaultRowHeight="15" x14ac:dyDescent="0.25"/>
  <cols>
    <col min="2" max="2" width="18.28515625" customWidth="1"/>
    <col min="3" max="3" width="27.42578125" customWidth="1"/>
    <col min="4" max="4" width="10.5703125" customWidth="1"/>
    <col min="5" max="5" width="9.42578125" customWidth="1"/>
    <col min="8" max="8" width="9.5703125" customWidth="1"/>
    <col min="9" max="9" width="11.85546875" customWidth="1"/>
    <col min="12" max="12" width="9.5703125" bestFit="1" customWidth="1"/>
    <col min="13" max="13" width="12.42578125" customWidth="1"/>
    <col min="14" max="15" width="9.5703125" customWidth="1"/>
    <col min="16" max="16" width="9.28515625" customWidth="1"/>
    <col min="17" max="17" width="9.85546875" customWidth="1"/>
  </cols>
  <sheetData>
    <row r="1" spans="1:17" ht="15.75" x14ac:dyDescent="0.25">
      <c r="A1" s="447" t="s">
        <v>2</v>
      </c>
      <c r="B1" s="447"/>
      <c r="C1" s="447"/>
      <c r="D1" s="447"/>
      <c r="E1" s="447"/>
      <c r="F1" s="447"/>
    </row>
    <row r="3" spans="1:17" ht="15.75" x14ac:dyDescent="0.25">
      <c r="A3" s="447" t="s">
        <v>705</v>
      </c>
      <c r="B3" s="447"/>
      <c r="C3" s="447"/>
      <c r="D3" s="447"/>
      <c r="E3" s="447"/>
    </row>
    <row r="5" spans="1:17" ht="24" customHeight="1" x14ac:dyDescent="0.25">
      <c r="A5" s="472" t="s">
        <v>19</v>
      </c>
      <c r="B5" s="448" t="s">
        <v>3</v>
      </c>
      <c r="C5" s="472" t="s">
        <v>0</v>
      </c>
      <c r="D5" s="448" t="s">
        <v>4</v>
      </c>
      <c r="E5" s="448" t="s">
        <v>5</v>
      </c>
      <c r="F5" s="448" t="s">
        <v>6</v>
      </c>
      <c r="G5" s="448" t="s">
        <v>7</v>
      </c>
      <c r="H5" s="448" t="s">
        <v>8</v>
      </c>
      <c r="I5" s="472" t="s">
        <v>20</v>
      </c>
      <c r="J5" s="448" t="s">
        <v>9</v>
      </c>
      <c r="K5" s="448"/>
      <c r="L5" s="448"/>
      <c r="M5" s="448"/>
      <c r="N5" s="448" t="s">
        <v>10</v>
      </c>
      <c r="O5" s="448"/>
      <c r="P5" s="448"/>
      <c r="Q5" s="448"/>
    </row>
    <row r="6" spans="1:17" x14ac:dyDescent="0.25">
      <c r="A6" s="473"/>
      <c r="B6" s="448"/>
      <c r="C6" s="473"/>
      <c r="D6" s="448"/>
      <c r="E6" s="448"/>
      <c r="F6" s="448"/>
      <c r="G6" s="448"/>
      <c r="H6" s="448"/>
      <c r="I6" s="473"/>
      <c r="J6" s="10" t="s">
        <v>1</v>
      </c>
      <c r="K6" s="10" t="s">
        <v>11</v>
      </c>
      <c r="L6" s="10" t="s">
        <v>12</v>
      </c>
      <c r="M6" s="448" t="s">
        <v>711</v>
      </c>
      <c r="N6" s="448" t="s">
        <v>14</v>
      </c>
      <c r="O6" s="448" t="s">
        <v>15</v>
      </c>
      <c r="P6" s="448" t="s">
        <v>16</v>
      </c>
      <c r="Q6" s="448" t="s">
        <v>17</v>
      </c>
    </row>
    <row r="7" spans="1:17" x14ac:dyDescent="0.25">
      <c r="A7" s="473"/>
      <c r="B7" s="472"/>
      <c r="C7" s="473"/>
      <c r="D7" s="472"/>
      <c r="E7" s="472"/>
      <c r="F7" s="472"/>
      <c r="G7" s="472"/>
      <c r="H7" s="472"/>
      <c r="I7" s="473"/>
      <c r="J7" s="11" t="s">
        <v>18</v>
      </c>
      <c r="K7" s="11" t="s">
        <v>18</v>
      </c>
      <c r="L7" s="11" t="s">
        <v>18</v>
      </c>
      <c r="M7" s="472"/>
      <c r="N7" s="472"/>
      <c r="O7" s="472"/>
      <c r="P7" s="472"/>
      <c r="Q7" s="472"/>
    </row>
    <row r="8" spans="1:17" ht="72" x14ac:dyDescent="0.25">
      <c r="A8" s="463"/>
      <c r="B8" s="463">
        <v>1.3</v>
      </c>
      <c r="C8" s="492" t="s">
        <v>451</v>
      </c>
      <c r="D8" s="463" t="s">
        <v>452</v>
      </c>
      <c r="E8" s="463" t="s">
        <v>453</v>
      </c>
      <c r="F8" s="478" t="s">
        <v>715</v>
      </c>
      <c r="G8" s="463" t="s">
        <v>1128</v>
      </c>
      <c r="H8" s="463" t="s">
        <v>1129</v>
      </c>
      <c r="I8" s="463" t="s">
        <v>1130</v>
      </c>
      <c r="J8" s="47" t="s">
        <v>1131</v>
      </c>
      <c r="K8" s="47" t="s">
        <v>25</v>
      </c>
      <c r="L8" s="62" t="s">
        <v>1268</v>
      </c>
      <c r="M8" s="463" t="s">
        <v>22</v>
      </c>
      <c r="N8" s="47" t="s">
        <v>1132</v>
      </c>
      <c r="O8" s="47" t="s">
        <v>1132</v>
      </c>
      <c r="P8" s="47" t="s">
        <v>1132</v>
      </c>
      <c r="Q8" s="47" t="s">
        <v>1132</v>
      </c>
    </row>
    <row r="9" spans="1:17" ht="24" x14ac:dyDescent="0.25">
      <c r="A9" s="463"/>
      <c r="B9" s="463"/>
      <c r="C9" s="493"/>
      <c r="D9" s="463"/>
      <c r="E9" s="463"/>
      <c r="F9" s="478"/>
      <c r="G9" s="463"/>
      <c r="H9" s="463"/>
      <c r="I9" s="463"/>
      <c r="J9" s="47" t="s">
        <v>454</v>
      </c>
      <c r="K9" s="47" t="s">
        <v>25</v>
      </c>
      <c r="L9" s="62">
        <v>1824698439</v>
      </c>
      <c r="M9" s="463"/>
      <c r="N9" s="62" t="s">
        <v>1272</v>
      </c>
      <c r="O9" s="62" t="s">
        <v>1272</v>
      </c>
      <c r="P9" s="62" t="s">
        <v>1272</v>
      </c>
      <c r="Q9" s="62" t="s">
        <v>1272</v>
      </c>
    </row>
    <row r="10" spans="1:17" ht="72" x14ac:dyDescent="0.25">
      <c r="A10" s="463"/>
      <c r="B10" s="463">
        <v>1.3</v>
      </c>
      <c r="C10" s="493"/>
      <c r="D10" s="463"/>
      <c r="E10" s="463" t="s">
        <v>455</v>
      </c>
      <c r="F10" s="478" t="s">
        <v>716</v>
      </c>
      <c r="G10" s="463" t="s">
        <v>1133</v>
      </c>
      <c r="H10" s="463" t="s">
        <v>1134</v>
      </c>
      <c r="I10" s="463" t="s">
        <v>1135</v>
      </c>
      <c r="J10" s="47" t="s">
        <v>1136</v>
      </c>
      <c r="K10" s="47" t="s">
        <v>25</v>
      </c>
      <c r="L10" s="62" t="s">
        <v>1269</v>
      </c>
      <c r="M10" s="463" t="s">
        <v>22</v>
      </c>
      <c r="N10" s="47" t="s">
        <v>1137</v>
      </c>
      <c r="O10" s="47" t="s">
        <v>1137</v>
      </c>
      <c r="P10" s="47" t="s">
        <v>1137</v>
      </c>
      <c r="Q10" s="47" t="s">
        <v>1137</v>
      </c>
    </row>
    <row r="11" spans="1:17" x14ac:dyDescent="0.25">
      <c r="A11" s="463"/>
      <c r="B11" s="463"/>
      <c r="C11" s="493"/>
      <c r="D11" s="463"/>
      <c r="E11" s="463"/>
      <c r="F11" s="478"/>
      <c r="G11" s="463"/>
      <c r="H11" s="463"/>
      <c r="I11" s="463"/>
      <c r="J11" s="47" t="s">
        <v>456</v>
      </c>
      <c r="K11" s="47" t="s">
        <v>25</v>
      </c>
      <c r="L11" s="62">
        <v>1834698046</v>
      </c>
      <c r="M11" s="463"/>
      <c r="N11" s="62" t="s">
        <v>1273</v>
      </c>
      <c r="O11" s="62" t="s">
        <v>1273</v>
      </c>
      <c r="P11" s="62" t="s">
        <v>1273</v>
      </c>
      <c r="Q11" s="62" t="s">
        <v>1273</v>
      </c>
    </row>
    <row r="12" spans="1:17" ht="48" x14ac:dyDescent="0.25">
      <c r="A12" s="463"/>
      <c r="B12" s="463">
        <v>1.3</v>
      </c>
      <c r="C12" s="493"/>
      <c r="D12" s="463"/>
      <c r="E12" s="463" t="s">
        <v>457</v>
      </c>
      <c r="F12" s="478" t="s">
        <v>717</v>
      </c>
      <c r="G12" s="463" t="s">
        <v>458</v>
      </c>
      <c r="H12" s="463" t="s">
        <v>1138</v>
      </c>
      <c r="I12" s="463" t="s">
        <v>1139</v>
      </c>
      <c r="J12" s="47" t="s">
        <v>1140</v>
      </c>
      <c r="K12" s="47" t="s">
        <v>25</v>
      </c>
      <c r="L12" s="47" t="s">
        <v>25</v>
      </c>
      <c r="M12" s="463" t="s">
        <v>22</v>
      </c>
      <c r="N12" s="47" t="s">
        <v>1141</v>
      </c>
      <c r="O12" s="47" t="s">
        <v>1141</v>
      </c>
      <c r="P12" s="47" t="s">
        <v>1141</v>
      </c>
      <c r="Q12" s="47" t="s">
        <v>1141</v>
      </c>
    </row>
    <row r="13" spans="1:17" x14ac:dyDescent="0.25">
      <c r="A13" s="463"/>
      <c r="B13" s="463"/>
      <c r="C13" s="493"/>
      <c r="D13" s="463"/>
      <c r="E13" s="463"/>
      <c r="F13" s="478"/>
      <c r="G13" s="463"/>
      <c r="H13" s="463"/>
      <c r="I13" s="463"/>
      <c r="J13" s="47" t="s">
        <v>459</v>
      </c>
      <c r="K13" s="47" t="s">
        <v>25</v>
      </c>
      <c r="L13" s="47" t="s">
        <v>25</v>
      </c>
      <c r="M13" s="463"/>
      <c r="N13" s="47" t="s">
        <v>1142</v>
      </c>
      <c r="O13" s="47" t="s">
        <v>1142</v>
      </c>
      <c r="P13" s="47" t="s">
        <v>1142</v>
      </c>
      <c r="Q13" s="47" t="s">
        <v>1142</v>
      </c>
    </row>
    <row r="14" spans="1:17" ht="48" x14ac:dyDescent="0.25">
      <c r="A14" s="490"/>
      <c r="B14" s="463">
        <v>1.3</v>
      </c>
      <c r="C14" s="493"/>
      <c r="D14" s="492" t="s">
        <v>460</v>
      </c>
      <c r="E14" s="463" t="s">
        <v>461</v>
      </c>
      <c r="F14" s="478" t="s">
        <v>718</v>
      </c>
      <c r="G14" s="463" t="s">
        <v>1143</v>
      </c>
      <c r="H14" s="463" t="s">
        <v>1144</v>
      </c>
      <c r="I14" s="463" t="s">
        <v>589</v>
      </c>
      <c r="J14" s="47" t="s">
        <v>1145</v>
      </c>
      <c r="K14" s="47" t="s">
        <v>25</v>
      </c>
      <c r="L14" s="47" t="s">
        <v>25</v>
      </c>
      <c r="M14" s="463" t="s">
        <v>22</v>
      </c>
      <c r="N14" s="47" t="s">
        <v>1144</v>
      </c>
      <c r="O14" s="47" t="s">
        <v>1144</v>
      </c>
      <c r="P14" s="47" t="s">
        <v>1144</v>
      </c>
      <c r="Q14" s="47" t="s">
        <v>1144</v>
      </c>
    </row>
    <row r="15" spans="1:17" x14ac:dyDescent="0.25">
      <c r="A15" s="491"/>
      <c r="B15" s="463"/>
      <c r="C15" s="493"/>
      <c r="D15" s="493"/>
      <c r="E15" s="463"/>
      <c r="F15" s="478"/>
      <c r="G15" s="463"/>
      <c r="H15" s="463"/>
      <c r="I15" s="463"/>
      <c r="J15" s="47" t="s">
        <v>459</v>
      </c>
      <c r="K15" s="47" t="s">
        <v>25</v>
      </c>
      <c r="L15" s="47" t="s">
        <v>25</v>
      </c>
      <c r="M15" s="463"/>
      <c r="N15" s="47" t="s">
        <v>1146</v>
      </c>
      <c r="O15" s="47" t="s">
        <v>1146</v>
      </c>
      <c r="P15" s="47" t="s">
        <v>1146</v>
      </c>
      <c r="Q15" s="47" t="s">
        <v>1146</v>
      </c>
    </row>
    <row r="16" spans="1:17" ht="120" x14ac:dyDescent="0.25">
      <c r="A16" s="490"/>
      <c r="B16" s="463">
        <v>1.3</v>
      </c>
      <c r="C16" s="493"/>
      <c r="D16" s="493"/>
      <c r="E16" s="463" t="s">
        <v>462</v>
      </c>
      <c r="F16" s="466" t="s">
        <v>70</v>
      </c>
      <c r="G16" s="492" t="s">
        <v>463</v>
      </c>
      <c r="H16" s="492" t="s">
        <v>1147</v>
      </c>
      <c r="I16" s="492" t="s">
        <v>1148</v>
      </c>
      <c r="J16" s="47" t="s">
        <v>25</v>
      </c>
      <c r="K16" s="47" t="s">
        <v>25</v>
      </c>
      <c r="L16" s="47" t="s">
        <v>25</v>
      </c>
      <c r="M16" s="463" t="s">
        <v>48</v>
      </c>
      <c r="N16" s="47" t="s">
        <v>1149</v>
      </c>
      <c r="O16" s="47" t="s">
        <v>1150</v>
      </c>
      <c r="P16" s="47" t="s">
        <v>1151</v>
      </c>
      <c r="Q16" s="49" t="s">
        <v>1152</v>
      </c>
    </row>
    <row r="17" spans="1:17" x14ac:dyDescent="0.25">
      <c r="A17" s="491"/>
      <c r="B17" s="463"/>
      <c r="C17" s="493"/>
      <c r="D17" s="493"/>
      <c r="E17" s="463"/>
      <c r="F17" s="466"/>
      <c r="G17" s="494"/>
      <c r="H17" s="494"/>
      <c r="I17" s="494"/>
      <c r="J17" s="47">
        <v>187</v>
      </c>
      <c r="K17" s="47" t="s">
        <v>25</v>
      </c>
      <c r="L17" s="47" t="s">
        <v>25</v>
      </c>
      <c r="M17" s="463"/>
      <c r="N17" s="47" t="s">
        <v>25</v>
      </c>
      <c r="O17" s="47" t="s">
        <v>25</v>
      </c>
      <c r="P17" s="47" t="s">
        <v>25</v>
      </c>
      <c r="Q17" s="47" t="s">
        <v>25</v>
      </c>
    </row>
    <row r="18" spans="1:17" ht="72" x14ac:dyDescent="0.25">
      <c r="A18" s="490"/>
      <c r="B18" s="490"/>
      <c r="C18" s="493"/>
      <c r="D18" s="493"/>
      <c r="E18" s="463" t="s">
        <v>465</v>
      </c>
      <c r="F18" s="463" t="s">
        <v>70</v>
      </c>
      <c r="G18" s="463" t="s">
        <v>839</v>
      </c>
      <c r="H18" s="463" t="s">
        <v>1153</v>
      </c>
      <c r="I18" s="463" t="s">
        <v>1154</v>
      </c>
      <c r="J18" s="47" t="s">
        <v>1155</v>
      </c>
      <c r="K18" s="47" t="s">
        <v>25</v>
      </c>
      <c r="L18" s="47" t="s">
        <v>25</v>
      </c>
      <c r="M18" s="463" t="s">
        <v>22</v>
      </c>
      <c r="N18" s="47" t="s">
        <v>1156</v>
      </c>
      <c r="O18" s="49" t="s">
        <v>1157</v>
      </c>
      <c r="P18" s="49" t="s">
        <v>1157</v>
      </c>
      <c r="Q18" s="49" t="s">
        <v>1158</v>
      </c>
    </row>
    <row r="19" spans="1:17" x14ac:dyDescent="0.25">
      <c r="A19" s="491"/>
      <c r="B19" s="491"/>
      <c r="C19" s="493"/>
      <c r="D19" s="493"/>
      <c r="E19" s="463"/>
      <c r="F19" s="463"/>
      <c r="G19" s="463"/>
      <c r="H19" s="463"/>
      <c r="I19" s="463"/>
      <c r="J19" s="47" t="s">
        <v>467</v>
      </c>
      <c r="K19" s="47" t="s">
        <v>25</v>
      </c>
      <c r="L19" s="47" t="s">
        <v>25</v>
      </c>
      <c r="M19" s="463"/>
      <c r="N19" s="47" t="s">
        <v>1159</v>
      </c>
      <c r="O19" s="49" t="s">
        <v>1159</v>
      </c>
      <c r="P19" s="49" t="s">
        <v>1159</v>
      </c>
      <c r="Q19" s="49" t="s">
        <v>1159</v>
      </c>
    </row>
    <row r="20" spans="1:17" ht="108" x14ac:dyDescent="0.25">
      <c r="A20" s="490"/>
      <c r="B20" s="490"/>
      <c r="C20" s="493"/>
      <c r="D20" s="493"/>
      <c r="E20" s="463" t="s">
        <v>466</v>
      </c>
      <c r="F20" s="463" t="s">
        <v>70</v>
      </c>
      <c r="G20" s="463" t="s">
        <v>839</v>
      </c>
      <c r="H20" s="492" t="s">
        <v>1160</v>
      </c>
      <c r="I20" s="463" t="s">
        <v>1161</v>
      </c>
      <c r="J20" s="62" t="s">
        <v>1270</v>
      </c>
      <c r="K20" s="47" t="s">
        <v>25</v>
      </c>
      <c r="L20" s="47" t="s">
        <v>25</v>
      </c>
      <c r="M20" s="463" t="s">
        <v>1162</v>
      </c>
      <c r="N20" s="62" t="s">
        <v>1266</v>
      </c>
      <c r="O20" s="62" t="s">
        <v>1266</v>
      </c>
      <c r="P20" s="62" t="s">
        <v>1267</v>
      </c>
      <c r="Q20" s="62" t="s">
        <v>1267</v>
      </c>
    </row>
    <row r="21" spans="1:17" x14ac:dyDescent="0.25">
      <c r="A21" s="491"/>
      <c r="B21" s="491"/>
      <c r="C21" s="493"/>
      <c r="D21" s="493"/>
      <c r="E21" s="463"/>
      <c r="F21" s="463"/>
      <c r="G21" s="463"/>
      <c r="H21" s="494"/>
      <c r="I21" s="463"/>
      <c r="J21" s="62"/>
      <c r="K21" s="47" t="s">
        <v>25</v>
      </c>
      <c r="L21" s="47" t="s">
        <v>25</v>
      </c>
      <c r="M21" s="463"/>
      <c r="N21" s="62" t="s">
        <v>1271</v>
      </c>
      <c r="O21" s="62" t="s">
        <v>1271</v>
      </c>
      <c r="P21" s="62" t="s">
        <v>1271</v>
      </c>
      <c r="Q21" s="62" t="s">
        <v>1271</v>
      </c>
    </row>
    <row r="22" spans="1:17" ht="14.45" customHeight="1" x14ac:dyDescent="0.25">
      <c r="A22" s="490"/>
      <c r="B22" s="490"/>
      <c r="C22" s="493"/>
      <c r="D22" s="493"/>
      <c r="E22" s="463" t="s">
        <v>1163</v>
      </c>
      <c r="F22" s="463" t="s">
        <v>1275</v>
      </c>
      <c r="G22" s="463" t="s">
        <v>1164</v>
      </c>
      <c r="H22" s="463" t="s">
        <v>1165</v>
      </c>
      <c r="I22" s="463" t="s">
        <v>1166</v>
      </c>
      <c r="J22" s="47" t="s">
        <v>25</v>
      </c>
      <c r="K22" s="33" t="s">
        <v>25</v>
      </c>
      <c r="L22" s="33" t="s">
        <v>25</v>
      </c>
      <c r="M22" s="463" t="s">
        <v>1167</v>
      </c>
      <c r="N22" s="463" t="s">
        <v>1168</v>
      </c>
      <c r="O22" s="463" t="s">
        <v>1169</v>
      </c>
      <c r="P22" s="463" t="s">
        <v>1169</v>
      </c>
      <c r="Q22" s="463" t="s">
        <v>1170</v>
      </c>
    </row>
    <row r="23" spans="1:17" ht="70.5" customHeight="1" x14ac:dyDescent="0.25">
      <c r="A23" s="491"/>
      <c r="B23" s="491"/>
      <c r="C23" s="493"/>
      <c r="D23" s="493"/>
      <c r="E23" s="463"/>
      <c r="F23" s="463"/>
      <c r="G23" s="463"/>
      <c r="H23" s="463"/>
      <c r="I23" s="463"/>
      <c r="J23" s="47" t="s">
        <v>25</v>
      </c>
      <c r="K23" s="33" t="s">
        <v>25</v>
      </c>
      <c r="L23" s="33"/>
      <c r="M23" s="463"/>
      <c r="N23" s="463"/>
      <c r="O23" s="463"/>
      <c r="P23" s="463"/>
      <c r="Q23" s="463"/>
    </row>
    <row r="24" spans="1:17" ht="72" x14ac:dyDescent="0.25">
      <c r="A24" s="490"/>
      <c r="B24" s="490"/>
      <c r="C24" s="493"/>
      <c r="D24" s="493"/>
      <c r="E24" s="492" t="s">
        <v>1171</v>
      </c>
      <c r="F24" s="463" t="s">
        <v>70</v>
      </c>
      <c r="G24" s="463" t="s">
        <v>1172</v>
      </c>
      <c r="H24" s="463" t="s">
        <v>1173</v>
      </c>
      <c r="I24" s="463" t="s">
        <v>1174</v>
      </c>
      <c r="J24" s="47" t="s">
        <v>25</v>
      </c>
      <c r="K24" s="47" t="s">
        <v>25</v>
      </c>
      <c r="L24" s="47" t="s">
        <v>25</v>
      </c>
      <c r="M24" s="463" t="s">
        <v>48</v>
      </c>
      <c r="N24" s="47" t="s">
        <v>1175</v>
      </c>
      <c r="O24" s="47" t="s">
        <v>1176</v>
      </c>
      <c r="P24" s="47" t="s">
        <v>1177</v>
      </c>
      <c r="Q24" s="47" t="s">
        <v>25</v>
      </c>
    </row>
    <row r="25" spans="1:17" x14ac:dyDescent="0.25">
      <c r="A25" s="491"/>
      <c r="B25" s="491"/>
      <c r="C25" s="493"/>
      <c r="D25" s="493"/>
      <c r="E25" s="493"/>
      <c r="F25" s="463"/>
      <c r="G25" s="463"/>
      <c r="H25" s="463"/>
      <c r="I25" s="463"/>
      <c r="J25" s="47" t="s">
        <v>25</v>
      </c>
      <c r="K25" s="47" t="s">
        <v>25</v>
      </c>
      <c r="L25" s="47" t="s">
        <v>25</v>
      </c>
      <c r="M25" s="463"/>
      <c r="N25" s="47" t="s">
        <v>25</v>
      </c>
      <c r="O25" s="47" t="s">
        <v>25</v>
      </c>
      <c r="P25" s="47" t="s">
        <v>25</v>
      </c>
      <c r="Q25" s="47" t="s">
        <v>25</v>
      </c>
    </row>
  </sheetData>
  <mergeCells count="97">
    <mergeCell ref="N22:N23"/>
    <mergeCell ref="O22:O23"/>
    <mergeCell ref="P22:P23"/>
    <mergeCell ref="Q22:Q23"/>
    <mergeCell ref="E24:E25"/>
    <mergeCell ref="H24:H25"/>
    <mergeCell ref="I24:I25"/>
    <mergeCell ref="M24:M25"/>
    <mergeCell ref="F24:F25"/>
    <mergeCell ref="F22:F23"/>
    <mergeCell ref="G22:G23"/>
    <mergeCell ref="I22:I23"/>
    <mergeCell ref="H22:H23"/>
    <mergeCell ref="A1:F1"/>
    <mergeCell ref="A3:E3"/>
    <mergeCell ref="A5:A7"/>
    <mergeCell ref="B5:B7"/>
    <mergeCell ref="C5:C7"/>
    <mergeCell ref="D5:D7"/>
    <mergeCell ref="E5:E7"/>
    <mergeCell ref="F5:F7"/>
    <mergeCell ref="N5:Q5"/>
    <mergeCell ref="M6:M7"/>
    <mergeCell ref="N6:N7"/>
    <mergeCell ref="O6:O7"/>
    <mergeCell ref="P6:P7"/>
    <mergeCell ref="Q6:Q7"/>
    <mergeCell ref="J5:M5"/>
    <mergeCell ref="G5:G7"/>
    <mergeCell ref="I5:I7"/>
    <mergeCell ref="A16:A17"/>
    <mergeCell ref="B16:B17"/>
    <mergeCell ref="E16:E17"/>
    <mergeCell ref="F16:F17"/>
    <mergeCell ref="A8:A9"/>
    <mergeCell ref="B8:B9"/>
    <mergeCell ref="F10:F11"/>
    <mergeCell ref="G10:G11"/>
    <mergeCell ref="E8:E9"/>
    <mergeCell ref="H10:H11"/>
    <mergeCell ref="H5:H7"/>
    <mergeCell ref="G8:G9"/>
    <mergeCell ref="H8:H9"/>
    <mergeCell ref="G12:G13"/>
    <mergeCell ref="F8:F9"/>
    <mergeCell ref="M10:M11"/>
    <mergeCell ref="F12:F13"/>
    <mergeCell ref="A10:A11"/>
    <mergeCell ref="B10:B11"/>
    <mergeCell ref="E10:E11"/>
    <mergeCell ref="A12:A13"/>
    <mergeCell ref="B12:B13"/>
    <mergeCell ref="I8:I9"/>
    <mergeCell ref="M8:M9"/>
    <mergeCell ref="I10:I11"/>
    <mergeCell ref="I12:I13"/>
    <mergeCell ref="H12:H13"/>
    <mergeCell ref="E12:E13"/>
    <mergeCell ref="M12:M13"/>
    <mergeCell ref="H14:H15"/>
    <mergeCell ref="I14:I15"/>
    <mergeCell ref="H16:H17"/>
    <mergeCell ref="I16:I17"/>
    <mergeCell ref="I20:I21"/>
    <mergeCell ref="H18:H19"/>
    <mergeCell ref="I18:I19"/>
    <mergeCell ref="H20:H21"/>
    <mergeCell ref="M20:M21"/>
    <mergeCell ref="M22:M23"/>
    <mergeCell ref="M14:M15"/>
    <mergeCell ref="M16:M17"/>
    <mergeCell ref="M18:M19"/>
    <mergeCell ref="E14:E15"/>
    <mergeCell ref="F14:F15"/>
    <mergeCell ref="G14:G15"/>
    <mergeCell ref="G16:G17"/>
    <mergeCell ref="G24:G25"/>
    <mergeCell ref="E18:E19"/>
    <mergeCell ref="F18:F19"/>
    <mergeCell ref="G18:G19"/>
    <mergeCell ref="E20:E21"/>
    <mergeCell ref="F20:F21"/>
    <mergeCell ref="G20:G21"/>
    <mergeCell ref="E22:E23"/>
    <mergeCell ref="A14:A15"/>
    <mergeCell ref="A24:A25"/>
    <mergeCell ref="C8:C25"/>
    <mergeCell ref="D14:D25"/>
    <mergeCell ref="A20:A21"/>
    <mergeCell ref="A22:A23"/>
    <mergeCell ref="A18:A19"/>
    <mergeCell ref="B20:B21"/>
    <mergeCell ref="B22:B23"/>
    <mergeCell ref="B24:B25"/>
    <mergeCell ref="D8:D13"/>
    <mergeCell ref="B18:B19"/>
    <mergeCell ref="B14:B15"/>
  </mergeCells>
  <pageMargins left="0.70866141732283472" right="0.70866141732283472" top="0.74803149606299213" bottom="0.74803149606299213" header="0.31496062992125984" footer="0.31496062992125984"/>
  <pageSetup scale="60" firstPageNumber="36" orientation="landscape" useFirstPageNumber="1" r:id="rId1"/>
  <headerFooter>
    <oddHeader>&amp;CSDBIP 2012/2013</oddHeader>
    <oddFooter>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20" zoomScaleSheetLayoutView="100" workbookViewId="0">
      <selection activeCell="F14" sqref="F14"/>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2404</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2404</v>
      </c>
    </row>
    <row r="13" spans="1:16" s="210" customFormat="1" ht="18" x14ac:dyDescent="0.25">
      <c r="G13" s="237"/>
    </row>
    <row r="14" spans="1:16" s="210" customFormat="1" ht="18" x14ac:dyDescent="0.25">
      <c r="D14" s="211">
        <v>1.1000000000000001</v>
      </c>
      <c r="E14" s="209" t="s">
        <v>2361</v>
      </c>
      <c r="F14" s="210">
        <v>13</v>
      </c>
    </row>
    <row r="15" spans="1:16" s="210" customFormat="1" ht="18.75" x14ac:dyDescent="0.3">
      <c r="D15" s="210" t="s">
        <v>2362</v>
      </c>
      <c r="E15" s="212" t="s">
        <v>2363</v>
      </c>
      <c r="F15" s="210">
        <v>13</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39" spans="4:7" hidden="1" x14ac:dyDescent="0.3"/>
    <row r="40" spans="4:7" hidden="1" x14ac:dyDescent="0.3"/>
    <row r="41" spans="4:7" hidden="1" x14ac:dyDescent="0.3"/>
    <row r="42" spans="4:7" ht="18.75" hidden="1" x14ac:dyDescent="0.3">
      <c r="D42" s="215"/>
      <c r="E42" s="216"/>
      <c r="F42" s="217"/>
      <c r="G42" s="217"/>
    </row>
    <row r="43" spans="4:7" ht="18.75" hidden="1" x14ac:dyDescent="0.3">
      <c r="D43" s="217"/>
      <c r="E43" s="217"/>
      <c r="F43" s="217"/>
      <c r="G43" s="217"/>
    </row>
    <row r="44" spans="4:7" ht="18.75" hidden="1" x14ac:dyDescent="0.3">
      <c r="D44" s="217"/>
      <c r="E44" s="217"/>
      <c r="F44" s="217"/>
      <c r="G44" s="217"/>
    </row>
    <row r="45" spans="4:7" hidden="1" x14ac:dyDescent="0.3">
      <c r="D45" s="218"/>
      <c r="E45" s="219"/>
      <c r="F45" s="219"/>
      <c r="G45" s="219"/>
    </row>
    <row r="46" spans="4:7" hidden="1" x14ac:dyDescent="0.3"/>
    <row r="47" spans="4:7" hidden="1" x14ac:dyDescent="0.3"/>
    <row r="48" spans="4:7" ht="18.75" x14ac:dyDescent="0.3">
      <c r="D48" s="211"/>
      <c r="E48" s="210"/>
      <c r="F48" s="210"/>
    </row>
    <row r="72" spans="4:7" ht="18.75" x14ac:dyDescent="0.3">
      <c r="D72" s="215"/>
      <c r="E72" s="216"/>
      <c r="F72" s="218"/>
      <c r="G72" s="218"/>
    </row>
    <row r="73" spans="4:7" x14ac:dyDescent="0.3">
      <c r="D73" s="218"/>
      <c r="E73" s="218"/>
      <c r="F73" s="218"/>
      <c r="G73" s="218"/>
    </row>
    <row r="74" spans="4:7" ht="18.75" x14ac:dyDescent="0.3">
      <c r="D74" s="218"/>
      <c r="E74" s="217"/>
      <c r="F74" s="217"/>
      <c r="G74" s="217"/>
    </row>
    <row r="75" spans="4:7" x14ac:dyDescent="0.3">
      <c r="D75" s="218"/>
      <c r="E75" s="219"/>
      <c r="F75" s="236"/>
      <c r="G75" s="219"/>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80" fitToHeight="25" orientation="portrait" r:id="rId1"/>
  <headerFooter>
    <oddFooter>Page &amp;P of &amp;N</oddFooter>
  </headerFooter>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view="pageBreakPreview" topLeftCell="C1" zoomScaleSheetLayoutView="100" workbookViewId="0">
      <selection activeCell="D9" sqref="D9:M9"/>
    </sheetView>
  </sheetViews>
  <sheetFormatPr defaultRowHeight="15.75" x14ac:dyDescent="0.25"/>
  <cols>
    <col min="1" max="1" width="30.7109375" style="115" customWidth="1"/>
    <col min="2" max="13" width="8.28515625" style="115" customWidth="1"/>
    <col min="14" max="14" width="20.28515625" style="115" customWidth="1"/>
    <col min="15" max="16384" width="9.140625" style="115"/>
  </cols>
  <sheetData>
    <row r="1" spans="1:14" s="102" customFormat="1" ht="25.5" customHeight="1" x14ac:dyDescent="0.25">
      <c r="A1" s="410" t="s">
        <v>1788</v>
      </c>
      <c r="B1" s="410"/>
      <c r="C1" s="410"/>
      <c r="D1" s="410"/>
      <c r="E1" s="410"/>
      <c r="F1" s="410"/>
      <c r="G1" s="410"/>
      <c r="H1" s="410"/>
      <c r="I1" s="410"/>
      <c r="J1" s="410"/>
      <c r="K1" s="410"/>
      <c r="L1" s="410"/>
      <c r="M1" s="410"/>
      <c r="N1" s="410"/>
    </row>
    <row r="2" spans="1:14" s="102" customFormat="1" ht="25.5" customHeight="1" x14ac:dyDescent="0.25">
      <c r="A2" s="106" t="e">
        <f>desc</f>
        <v>#NAME?</v>
      </c>
      <c r="B2" s="411" t="s">
        <v>1443</v>
      </c>
      <c r="C2" s="412"/>
      <c r="D2" s="412"/>
      <c r="E2" s="412"/>
      <c r="F2" s="412"/>
      <c r="G2" s="412"/>
      <c r="H2" s="412"/>
      <c r="I2" s="412"/>
      <c r="J2" s="412"/>
      <c r="K2" s="412"/>
      <c r="L2" s="412"/>
      <c r="M2" s="412"/>
      <c r="N2" s="413"/>
    </row>
    <row r="3" spans="1:14" s="102" customFormat="1" x14ac:dyDescent="0.25">
      <c r="A3" s="105" t="s">
        <v>1444</v>
      </c>
      <c r="B3" s="104" t="s">
        <v>1445</v>
      </c>
      <c r="C3" s="104" t="s">
        <v>1446</v>
      </c>
      <c r="D3" s="104" t="s">
        <v>1447</v>
      </c>
      <c r="E3" s="104" t="s">
        <v>1448</v>
      </c>
      <c r="F3" s="104" t="s">
        <v>1787</v>
      </c>
      <c r="G3" s="104" t="s">
        <v>1786</v>
      </c>
      <c r="H3" s="104" t="s">
        <v>1451</v>
      </c>
      <c r="I3" s="104" t="s">
        <v>1785</v>
      </c>
      <c r="J3" s="104" t="s">
        <v>1453</v>
      </c>
      <c r="K3" s="104" t="s">
        <v>1454</v>
      </c>
      <c r="L3" s="104" t="s">
        <v>1455</v>
      </c>
      <c r="M3" s="104" t="s">
        <v>1456</v>
      </c>
      <c r="N3" s="104" t="e">
        <f>Head9</f>
        <v>#NAME?</v>
      </c>
    </row>
    <row r="4" spans="1:14" ht="31.5" x14ac:dyDescent="0.25">
      <c r="A4" s="120" t="s">
        <v>1784</v>
      </c>
      <c r="B4" s="118"/>
      <c r="C4" s="118"/>
      <c r="D4" s="118"/>
      <c r="E4" s="118"/>
      <c r="F4" s="118"/>
      <c r="G4" s="118"/>
      <c r="H4" s="118"/>
      <c r="I4" s="118"/>
      <c r="J4" s="118"/>
      <c r="K4" s="118"/>
      <c r="L4" s="118"/>
      <c r="M4" s="118"/>
      <c r="N4" s="118"/>
    </row>
    <row r="5" spans="1:14" ht="31.5" x14ac:dyDescent="0.25">
      <c r="A5" s="119" t="s">
        <v>3249</v>
      </c>
      <c r="B5" s="97">
        <v>0</v>
      </c>
      <c r="C5" s="97">
        <v>0</v>
      </c>
      <c r="D5" s="97">
        <v>0</v>
      </c>
      <c r="E5" s="97">
        <v>0</v>
      </c>
      <c r="F5" s="97">
        <v>0</v>
      </c>
      <c r="G5" s="97">
        <v>0</v>
      </c>
      <c r="H5" s="97">
        <v>0</v>
      </c>
      <c r="I5" s="97">
        <v>0</v>
      </c>
      <c r="J5" s="97">
        <v>0</v>
      </c>
      <c r="K5" s="97">
        <v>0</v>
      </c>
      <c r="L5" s="97">
        <v>0</v>
      </c>
      <c r="M5" s="94">
        <v>5150000</v>
      </c>
      <c r="N5" s="118">
        <v>5150000</v>
      </c>
    </row>
    <row r="6" spans="1:14" ht="31.5" x14ac:dyDescent="0.25">
      <c r="A6" s="119" t="s">
        <v>3250</v>
      </c>
      <c r="B6" s="97">
        <v>0</v>
      </c>
      <c r="C6" s="97">
        <v>0</v>
      </c>
      <c r="D6" s="97"/>
      <c r="E6" s="97"/>
      <c r="F6" s="97"/>
      <c r="G6" s="97"/>
      <c r="H6" s="97"/>
      <c r="I6" s="97"/>
      <c r="J6" s="97">
        <f>N6*0.08</f>
        <v>0</v>
      </c>
      <c r="K6" s="97">
        <f>N6*0.07</f>
        <v>0</v>
      </c>
      <c r="L6" s="97">
        <f>N6*0.05</f>
        <v>0</v>
      </c>
      <c r="M6" s="94">
        <f>N6-SUM(B6:L6)</f>
        <v>0</v>
      </c>
      <c r="N6" s="118">
        <v>0</v>
      </c>
    </row>
    <row r="7" spans="1:14" ht="47.25" x14ac:dyDescent="0.25">
      <c r="A7" s="119" t="s">
        <v>3251</v>
      </c>
      <c r="B7" s="115">
        <v>0</v>
      </c>
      <c r="C7" s="115">
        <v>0</v>
      </c>
      <c r="D7" s="97">
        <v>14300000</v>
      </c>
      <c r="E7" s="97">
        <v>17876000</v>
      </c>
      <c r="F7" s="97">
        <v>25025000</v>
      </c>
      <c r="G7" s="97">
        <v>8938000</v>
      </c>
      <c r="H7" s="97">
        <v>8938000</v>
      </c>
      <c r="I7" s="97">
        <v>17876000</v>
      </c>
      <c r="J7" s="97">
        <v>19663000</v>
      </c>
      <c r="K7" s="97">
        <v>25025000</v>
      </c>
      <c r="L7" s="97">
        <v>26813000</v>
      </c>
      <c r="M7" s="94">
        <f>N7-SUM(D7:L7)</f>
        <v>14299000</v>
      </c>
      <c r="N7" s="118">
        <v>178753000</v>
      </c>
    </row>
    <row r="8" spans="1:14" ht="47.25" x14ac:dyDescent="0.25">
      <c r="A8" s="119" t="s">
        <v>3252</v>
      </c>
      <c r="B8" s="97"/>
      <c r="C8" s="97"/>
      <c r="D8" s="97">
        <v>3689000</v>
      </c>
      <c r="E8" s="97">
        <v>4612000</v>
      </c>
      <c r="F8" s="97">
        <v>6455000</v>
      </c>
      <c r="G8" s="97">
        <v>2306000</v>
      </c>
      <c r="H8" s="97">
        <v>2306000</v>
      </c>
      <c r="I8" s="97">
        <v>4612000</v>
      </c>
      <c r="J8" s="97">
        <v>5073000</v>
      </c>
      <c r="K8" s="97">
        <v>6455000</v>
      </c>
      <c r="L8" s="97">
        <v>6916000</v>
      </c>
      <c r="M8" s="94">
        <v>3687000</v>
      </c>
      <c r="N8" s="118">
        <v>46111000</v>
      </c>
    </row>
    <row r="9" spans="1:14" ht="31.5" x14ac:dyDescent="0.25">
      <c r="A9" s="117" t="s">
        <v>1783</v>
      </c>
      <c r="B9" s="95">
        <f t="shared" ref="B9:N9" si="0">SUM(B5:B8)</f>
        <v>0</v>
      </c>
      <c r="C9" s="95">
        <f t="shared" si="0"/>
        <v>0</v>
      </c>
      <c r="D9" s="95">
        <f t="shared" si="0"/>
        <v>17989000</v>
      </c>
      <c r="E9" s="95">
        <f t="shared" si="0"/>
        <v>22488000</v>
      </c>
      <c r="F9" s="95">
        <f t="shared" si="0"/>
        <v>31480000</v>
      </c>
      <c r="G9" s="95">
        <f t="shared" si="0"/>
        <v>11244000</v>
      </c>
      <c r="H9" s="95">
        <f t="shared" si="0"/>
        <v>11244000</v>
      </c>
      <c r="I9" s="95">
        <f t="shared" si="0"/>
        <v>22488000</v>
      </c>
      <c r="J9" s="95">
        <f t="shared" si="0"/>
        <v>24736000</v>
      </c>
      <c r="K9" s="95">
        <f t="shared" si="0"/>
        <v>31480000</v>
      </c>
      <c r="L9" s="95">
        <f t="shared" si="0"/>
        <v>33729000</v>
      </c>
      <c r="M9" s="95">
        <f t="shared" si="0"/>
        <v>23136000</v>
      </c>
      <c r="N9" s="95">
        <f t="shared" si="0"/>
        <v>230014000</v>
      </c>
    </row>
    <row r="10" spans="1:14" x14ac:dyDescent="0.25">
      <c r="A10" s="116"/>
      <c r="B10" s="95"/>
      <c r="C10" s="95"/>
      <c r="D10" s="95"/>
      <c r="E10" s="95"/>
      <c r="F10" s="95"/>
      <c r="G10" s="95"/>
      <c r="H10" s="95"/>
      <c r="I10" s="95"/>
      <c r="J10" s="95"/>
      <c r="K10" s="95"/>
      <c r="L10" s="95"/>
      <c r="M10" s="95"/>
      <c r="N10" s="95"/>
    </row>
  </sheetData>
  <mergeCells count="2">
    <mergeCell ref="A1:N1"/>
    <mergeCell ref="B2:N2"/>
  </mergeCells>
  <pageMargins left="0.70866141732283472" right="0.70866141732283472" top="0.74803149606299213" bottom="0.74803149606299213" header="0.31496062992125984" footer="0.31496062992125984"/>
  <pageSetup scale="81" orientation="landscape" horizontalDpi="4294967293" r:id="rId1"/>
  <headerFooter>
    <oddFoote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40"/>
  <sheetViews>
    <sheetView view="pageBreakPreview" topLeftCell="D23" zoomScaleSheetLayoutView="100" workbookViewId="0">
      <selection activeCell="R34" sqref="A8:R34"/>
    </sheetView>
  </sheetViews>
  <sheetFormatPr defaultRowHeight="15" x14ac:dyDescent="0.25"/>
  <cols>
    <col min="1" max="1" width="8.7109375" customWidth="1"/>
    <col min="2" max="2" width="15.140625" bestFit="1" customWidth="1"/>
    <col min="3" max="3" width="11.140625" customWidth="1"/>
    <col min="4" max="4" width="9.5703125" customWidth="1"/>
    <col min="8" max="8" width="10.140625" customWidth="1"/>
    <col min="13" max="13" width="9.42578125" customWidth="1"/>
    <col min="15" max="15" width="9" customWidth="1"/>
    <col min="16" max="16" width="9.28515625" bestFit="1" customWidth="1"/>
  </cols>
  <sheetData>
    <row r="1" spans="1:18" ht="15.75" x14ac:dyDescent="0.25">
      <c r="A1" s="13" t="s">
        <v>2</v>
      </c>
      <c r="B1" s="13"/>
      <c r="C1" s="13"/>
      <c r="D1" s="13"/>
      <c r="E1" s="13"/>
      <c r="F1" s="194"/>
    </row>
    <row r="3" spans="1:18" ht="15.75" x14ac:dyDescent="0.25">
      <c r="A3" s="447" t="s">
        <v>1629</v>
      </c>
      <c r="B3" s="447"/>
      <c r="C3" s="447"/>
      <c r="D3" s="447"/>
      <c r="E3" s="447"/>
      <c r="F3" s="447"/>
      <c r="G3" s="13"/>
    </row>
    <row r="8" spans="1:18" ht="24" customHeight="1" x14ac:dyDescent="0.25">
      <c r="A8" s="448" t="s">
        <v>1475</v>
      </c>
      <c r="B8" s="448" t="s">
        <v>0</v>
      </c>
      <c r="C8" s="448" t="s">
        <v>4</v>
      </c>
      <c r="D8" s="448" t="s">
        <v>5</v>
      </c>
      <c r="E8" s="448" t="s">
        <v>6</v>
      </c>
      <c r="F8" s="448" t="s">
        <v>1792</v>
      </c>
      <c r="G8" s="448" t="s">
        <v>8</v>
      </c>
      <c r="H8" s="448" t="s">
        <v>20</v>
      </c>
      <c r="I8" s="448" t="s">
        <v>9</v>
      </c>
      <c r="J8" s="448"/>
      <c r="K8" s="448"/>
      <c r="L8" s="448"/>
      <c r="M8" s="448" t="s">
        <v>2336</v>
      </c>
      <c r="N8" s="448"/>
      <c r="O8" s="448"/>
      <c r="P8" s="448"/>
      <c r="Q8" s="448"/>
      <c r="R8" s="448"/>
    </row>
    <row r="9" spans="1:18" ht="15" customHeight="1" x14ac:dyDescent="0.25">
      <c r="A9" s="448"/>
      <c r="B9" s="448"/>
      <c r="C9" s="448"/>
      <c r="D9" s="448"/>
      <c r="E9" s="448"/>
      <c r="F9" s="448"/>
      <c r="G9" s="448"/>
      <c r="H9" s="448"/>
      <c r="I9" s="338" t="s">
        <v>1</v>
      </c>
      <c r="J9" s="338" t="s">
        <v>11</v>
      </c>
      <c r="K9" s="338" t="s">
        <v>12</v>
      </c>
      <c r="L9" s="448" t="s">
        <v>13</v>
      </c>
      <c r="M9" s="449" t="s">
        <v>2337</v>
      </c>
      <c r="N9" s="449"/>
      <c r="O9" s="449"/>
      <c r="P9" s="449"/>
      <c r="Q9" s="449"/>
      <c r="R9" s="449"/>
    </row>
    <row r="10" spans="1:18" ht="132" x14ac:dyDescent="0.25">
      <c r="A10" s="448"/>
      <c r="B10" s="448"/>
      <c r="C10" s="448"/>
      <c r="D10" s="448"/>
      <c r="E10" s="448"/>
      <c r="F10" s="448"/>
      <c r="G10" s="448"/>
      <c r="H10" s="448"/>
      <c r="I10" s="338" t="s">
        <v>18</v>
      </c>
      <c r="J10" s="338" t="s">
        <v>18</v>
      </c>
      <c r="K10" s="338" t="s">
        <v>18</v>
      </c>
      <c r="L10" s="448"/>
      <c r="M10" s="339" t="s">
        <v>2334</v>
      </c>
      <c r="N10" s="339" t="s">
        <v>2335</v>
      </c>
      <c r="O10" s="339" t="s">
        <v>2330</v>
      </c>
      <c r="P10" s="339" t="s">
        <v>2331</v>
      </c>
      <c r="Q10" s="339" t="s">
        <v>2332</v>
      </c>
      <c r="R10" s="339" t="s">
        <v>2333</v>
      </c>
    </row>
    <row r="11" spans="1:18" ht="48" x14ac:dyDescent="0.25">
      <c r="A11" s="463" t="s">
        <v>1624</v>
      </c>
      <c r="B11" s="463" t="s">
        <v>205</v>
      </c>
      <c r="C11" s="463" t="s">
        <v>719</v>
      </c>
      <c r="D11" s="463" t="s">
        <v>1343</v>
      </c>
      <c r="E11" s="463" t="s">
        <v>1344</v>
      </c>
      <c r="F11" s="463" t="s">
        <v>1345</v>
      </c>
      <c r="G11" s="463" t="s">
        <v>1346</v>
      </c>
      <c r="H11" s="463" t="s">
        <v>1347</v>
      </c>
      <c r="I11" s="343" t="s">
        <v>25</v>
      </c>
      <c r="J11" s="343" t="s">
        <v>25</v>
      </c>
      <c r="K11" s="343" t="s">
        <v>25</v>
      </c>
      <c r="L11" s="463" t="s">
        <v>49</v>
      </c>
      <c r="M11" s="80" t="s">
        <v>3122</v>
      </c>
      <c r="N11" s="342" t="s">
        <v>3123</v>
      </c>
      <c r="O11" s="342" t="s">
        <v>2341</v>
      </c>
      <c r="P11" s="343" t="s">
        <v>25</v>
      </c>
      <c r="Q11" s="343" t="s">
        <v>25</v>
      </c>
      <c r="R11" s="342" t="s">
        <v>3124</v>
      </c>
    </row>
    <row r="12" spans="1:18" x14ac:dyDescent="0.25">
      <c r="A12" s="463"/>
      <c r="B12" s="463"/>
      <c r="C12" s="463"/>
      <c r="D12" s="463"/>
      <c r="E12" s="463"/>
      <c r="F12" s="463"/>
      <c r="G12" s="463"/>
      <c r="H12" s="463"/>
      <c r="I12" s="343" t="s">
        <v>25</v>
      </c>
      <c r="J12" s="343" t="s">
        <v>25</v>
      </c>
      <c r="K12" s="343" t="s">
        <v>25</v>
      </c>
      <c r="L12" s="463"/>
      <c r="M12" s="343" t="s">
        <v>25</v>
      </c>
      <c r="N12" s="343" t="s">
        <v>25</v>
      </c>
      <c r="O12" s="343" t="s">
        <v>25</v>
      </c>
      <c r="P12" s="343" t="s">
        <v>25</v>
      </c>
      <c r="Q12" s="343" t="s">
        <v>25</v>
      </c>
      <c r="R12" s="343" t="s">
        <v>25</v>
      </c>
    </row>
    <row r="13" spans="1:18" ht="72" x14ac:dyDescent="0.25">
      <c r="A13" s="463" t="s">
        <v>1625</v>
      </c>
      <c r="B13" s="463" t="s">
        <v>205</v>
      </c>
      <c r="C13" s="463"/>
      <c r="D13" s="463" t="s">
        <v>1348</v>
      </c>
      <c r="E13" s="463" t="s">
        <v>48</v>
      </c>
      <c r="F13" s="463" t="s">
        <v>1416</v>
      </c>
      <c r="G13" s="463" t="s">
        <v>1349</v>
      </c>
      <c r="H13" s="463" t="s">
        <v>1347</v>
      </c>
      <c r="I13" s="343" t="s">
        <v>25</v>
      </c>
      <c r="J13" s="343" t="s">
        <v>25</v>
      </c>
      <c r="K13" s="343" t="s">
        <v>25</v>
      </c>
      <c r="L13" s="463" t="s">
        <v>49</v>
      </c>
      <c r="M13" s="343" t="s">
        <v>1350</v>
      </c>
      <c r="N13" s="342" t="s">
        <v>3125</v>
      </c>
      <c r="O13" s="342" t="s">
        <v>2340</v>
      </c>
      <c r="P13" s="342" t="s">
        <v>3126</v>
      </c>
      <c r="Q13" s="342" t="s">
        <v>3127</v>
      </c>
      <c r="R13" s="342" t="s">
        <v>3128</v>
      </c>
    </row>
    <row r="14" spans="1:18" x14ac:dyDescent="0.25">
      <c r="A14" s="463"/>
      <c r="B14" s="463"/>
      <c r="C14" s="463"/>
      <c r="D14" s="463"/>
      <c r="E14" s="463"/>
      <c r="F14" s="463"/>
      <c r="G14" s="463"/>
      <c r="H14" s="463"/>
      <c r="I14" s="343" t="s">
        <v>25</v>
      </c>
      <c r="J14" s="343" t="s">
        <v>25</v>
      </c>
      <c r="K14" s="343" t="s">
        <v>25</v>
      </c>
      <c r="L14" s="463" t="s">
        <v>25</v>
      </c>
      <c r="M14" s="343" t="s">
        <v>25</v>
      </c>
      <c r="N14" s="343" t="s">
        <v>25</v>
      </c>
      <c r="O14" s="343" t="s">
        <v>25</v>
      </c>
      <c r="P14" s="343" t="s">
        <v>25</v>
      </c>
      <c r="Q14" s="343" t="s">
        <v>25</v>
      </c>
      <c r="R14" s="343" t="s">
        <v>25</v>
      </c>
    </row>
    <row r="15" spans="1:18" ht="84" customHeight="1" x14ac:dyDescent="0.25">
      <c r="A15" s="463" t="s">
        <v>1626</v>
      </c>
      <c r="B15" s="463" t="s">
        <v>205</v>
      </c>
      <c r="C15" s="463"/>
      <c r="D15" s="463" t="s">
        <v>1351</v>
      </c>
      <c r="E15" s="463" t="s">
        <v>70</v>
      </c>
      <c r="F15" s="463" t="s">
        <v>1999</v>
      </c>
      <c r="G15" s="463" t="s">
        <v>1352</v>
      </c>
      <c r="H15" s="463" t="s">
        <v>1411</v>
      </c>
      <c r="I15" s="343" t="s">
        <v>25</v>
      </c>
      <c r="J15" s="343" t="s">
        <v>25</v>
      </c>
      <c r="K15" s="343" t="s">
        <v>25</v>
      </c>
      <c r="L15" s="463" t="s">
        <v>49</v>
      </c>
      <c r="M15" s="80" t="s">
        <v>3129</v>
      </c>
      <c r="N15" s="342" t="s">
        <v>3130</v>
      </c>
      <c r="O15" s="342" t="s">
        <v>2340</v>
      </c>
      <c r="P15" s="342" t="s">
        <v>3131</v>
      </c>
      <c r="Q15" s="342" t="s">
        <v>3132</v>
      </c>
      <c r="R15" s="342" t="s">
        <v>3133</v>
      </c>
    </row>
    <row r="16" spans="1:18" x14ac:dyDescent="0.25">
      <c r="A16" s="463"/>
      <c r="B16" s="463"/>
      <c r="C16" s="463"/>
      <c r="D16" s="463"/>
      <c r="E16" s="463"/>
      <c r="F16" s="463"/>
      <c r="G16" s="463"/>
      <c r="H16" s="463"/>
      <c r="I16" s="343" t="s">
        <v>25</v>
      </c>
      <c r="J16" s="343" t="s">
        <v>25</v>
      </c>
      <c r="K16" s="343" t="s">
        <v>25</v>
      </c>
      <c r="L16" s="463"/>
      <c r="M16" s="343" t="s">
        <v>25</v>
      </c>
      <c r="N16" s="343" t="s">
        <v>25</v>
      </c>
      <c r="O16" s="343" t="s">
        <v>25</v>
      </c>
      <c r="P16" s="343" t="s">
        <v>25</v>
      </c>
      <c r="Q16" s="343" t="s">
        <v>25</v>
      </c>
      <c r="R16" s="343" t="s">
        <v>25</v>
      </c>
    </row>
    <row r="17" spans="1:18" ht="36" x14ac:dyDescent="0.25">
      <c r="A17" s="463" t="s">
        <v>1627</v>
      </c>
      <c r="B17" s="463" t="s">
        <v>205</v>
      </c>
      <c r="C17" s="463" t="s">
        <v>719</v>
      </c>
      <c r="D17" s="495" t="s">
        <v>1353</v>
      </c>
      <c r="E17" s="463" t="s">
        <v>70</v>
      </c>
      <c r="F17" s="495" t="s">
        <v>1354</v>
      </c>
      <c r="G17" s="495" t="s">
        <v>1355</v>
      </c>
      <c r="H17" s="495" t="s">
        <v>1353</v>
      </c>
      <c r="I17" s="343" t="s">
        <v>25</v>
      </c>
      <c r="J17" s="343" t="s">
        <v>25</v>
      </c>
      <c r="K17" s="343" t="s">
        <v>25</v>
      </c>
      <c r="L17" s="463" t="s">
        <v>49</v>
      </c>
      <c r="M17" s="80" t="s">
        <v>3134</v>
      </c>
      <c r="N17" s="342" t="s">
        <v>3134</v>
      </c>
      <c r="O17" s="342" t="s">
        <v>2340</v>
      </c>
      <c r="P17" s="343" t="s">
        <v>25</v>
      </c>
      <c r="Q17" s="343" t="s">
        <v>25</v>
      </c>
      <c r="R17" s="342" t="s">
        <v>3133</v>
      </c>
    </row>
    <row r="18" spans="1:18" x14ac:dyDescent="0.25">
      <c r="A18" s="463"/>
      <c r="B18" s="463"/>
      <c r="C18" s="463"/>
      <c r="D18" s="495"/>
      <c r="E18" s="463"/>
      <c r="F18" s="495"/>
      <c r="G18" s="495"/>
      <c r="H18" s="495"/>
      <c r="I18" s="343" t="s">
        <v>25</v>
      </c>
      <c r="J18" s="343" t="s">
        <v>25</v>
      </c>
      <c r="K18" s="343" t="s">
        <v>25</v>
      </c>
      <c r="L18" s="463"/>
      <c r="M18" s="343" t="s">
        <v>25</v>
      </c>
      <c r="N18" s="343" t="s">
        <v>25</v>
      </c>
      <c r="O18" s="343" t="s">
        <v>25</v>
      </c>
      <c r="P18" s="343" t="s">
        <v>25</v>
      </c>
      <c r="Q18" s="343" t="s">
        <v>25</v>
      </c>
      <c r="R18" s="343" t="s">
        <v>25</v>
      </c>
    </row>
    <row r="19" spans="1:18" ht="60" customHeight="1" x14ac:dyDescent="0.25">
      <c r="A19" s="463" t="s">
        <v>1628</v>
      </c>
      <c r="B19" s="463" t="s">
        <v>205</v>
      </c>
      <c r="C19" s="463"/>
      <c r="D19" s="463" t="s">
        <v>1356</v>
      </c>
      <c r="E19" s="463" t="s">
        <v>70</v>
      </c>
      <c r="F19" s="463" t="s">
        <v>1357</v>
      </c>
      <c r="G19" s="463" t="s">
        <v>1358</v>
      </c>
      <c r="H19" s="463" t="s">
        <v>1415</v>
      </c>
      <c r="I19" s="343" t="s">
        <v>25</v>
      </c>
      <c r="J19" s="343" t="s">
        <v>25</v>
      </c>
      <c r="K19" s="343" t="s">
        <v>25</v>
      </c>
      <c r="L19" s="463" t="s">
        <v>49</v>
      </c>
      <c r="M19" s="343" t="s">
        <v>1359</v>
      </c>
      <c r="N19" s="340" t="s">
        <v>3135</v>
      </c>
      <c r="O19" s="340" t="s">
        <v>2340</v>
      </c>
      <c r="P19" s="340" t="s">
        <v>3136</v>
      </c>
      <c r="Q19" s="340" t="s">
        <v>3137</v>
      </c>
      <c r="R19" s="340" t="s">
        <v>3133</v>
      </c>
    </row>
    <row r="20" spans="1:18" x14ac:dyDescent="0.25">
      <c r="A20" s="463"/>
      <c r="B20" s="463"/>
      <c r="C20" s="463"/>
      <c r="D20" s="463"/>
      <c r="E20" s="463"/>
      <c r="F20" s="463"/>
      <c r="G20" s="463"/>
      <c r="H20" s="463"/>
      <c r="I20" s="343" t="s">
        <v>25</v>
      </c>
      <c r="J20" s="343" t="s">
        <v>25</v>
      </c>
      <c r="K20" s="343" t="s">
        <v>25</v>
      </c>
      <c r="L20" s="463"/>
      <c r="M20" s="343" t="s">
        <v>25</v>
      </c>
      <c r="N20" s="343" t="s">
        <v>25</v>
      </c>
      <c r="O20" s="343" t="s">
        <v>25</v>
      </c>
      <c r="P20" s="343" t="s">
        <v>25</v>
      </c>
      <c r="Q20" s="343" t="s">
        <v>25</v>
      </c>
      <c r="R20" s="343" t="s">
        <v>25</v>
      </c>
    </row>
    <row r="21" spans="1:18" ht="72" x14ac:dyDescent="0.25">
      <c r="A21" s="463" t="s">
        <v>1633</v>
      </c>
      <c r="B21" s="463" t="s">
        <v>205</v>
      </c>
      <c r="C21" s="463" t="s">
        <v>506</v>
      </c>
      <c r="D21" s="463" t="s">
        <v>2000</v>
      </c>
      <c r="E21" s="463" t="s">
        <v>70</v>
      </c>
      <c r="F21" s="463" t="s">
        <v>2001</v>
      </c>
      <c r="G21" s="463" t="s">
        <v>1371</v>
      </c>
      <c r="H21" s="463" t="s">
        <v>1414</v>
      </c>
      <c r="I21" s="343" t="s">
        <v>25</v>
      </c>
      <c r="J21" s="343" t="s">
        <v>25</v>
      </c>
      <c r="K21" s="343" t="s">
        <v>25</v>
      </c>
      <c r="L21" s="463" t="s">
        <v>49</v>
      </c>
      <c r="M21" s="343" t="s">
        <v>3138</v>
      </c>
      <c r="N21" s="343" t="s">
        <v>3138</v>
      </c>
      <c r="O21" s="340" t="s">
        <v>2341</v>
      </c>
      <c r="P21" s="340" t="s">
        <v>349</v>
      </c>
      <c r="Q21" s="340" t="s">
        <v>349</v>
      </c>
      <c r="R21" s="340" t="s">
        <v>3139</v>
      </c>
    </row>
    <row r="22" spans="1:18" x14ac:dyDescent="0.25">
      <c r="A22" s="463"/>
      <c r="B22" s="463"/>
      <c r="C22" s="463"/>
      <c r="D22" s="463"/>
      <c r="E22" s="463"/>
      <c r="F22" s="463"/>
      <c r="G22" s="463"/>
      <c r="H22" s="463"/>
      <c r="I22" s="343" t="s">
        <v>25</v>
      </c>
      <c r="J22" s="343" t="s">
        <v>25</v>
      </c>
      <c r="K22" s="343" t="s">
        <v>25</v>
      </c>
      <c r="L22" s="463"/>
      <c r="M22" s="343" t="s">
        <v>25</v>
      </c>
      <c r="N22" s="343" t="s">
        <v>25</v>
      </c>
      <c r="O22" s="343" t="s">
        <v>25</v>
      </c>
      <c r="P22" s="343" t="s">
        <v>25</v>
      </c>
      <c r="Q22" s="343" t="s">
        <v>25</v>
      </c>
      <c r="R22" s="343" t="s">
        <v>25</v>
      </c>
    </row>
    <row r="23" spans="1:18" ht="61.5" customHeight="1" x14ac:dyDescent="0.25">
      <c r="A23" s="463" t="s">
        <v>1634</v>
      </c>
      <c r="B23" s="463" t="s">
        <v>205</v>
      </c>
      <c r="C23" s="463"/>
      <c r="D23" s="463" t="s">
        <v>1372</v>
      </c>
      <c r="E23" s="463" t="s">
        <v>70</v>
      </c>
      <c r="F23" s="463" t="s">
        <v>48</v>
      </c>
      <c r="G23" s="463" t="s">
        <v>1777</v>
      </c>
      <c r="H23" s="463" t="s">
        <v>1413</v>
      </c>
      <c r="I23" s="343" t="s">
        <v>25</v>
      </c>
      <c r="J23" s="343" t="s">
        <v>25</v>
      </c>
      <c r="K23" s="343" t="s">
        <v>25</v>
      </c>
      <c r="L23" s="463" t="s">
        <v>49</v>
      </c>
      <c r="M23" s="343" t="s">
        <v>3140</v>
      </c>
      <c r="N23" s="297" t="s">
        <v>3154</v>
      </c>
      <c r="O23" s="340" t="s">
        <v>2342</v>
      </c>
      <c r="P23" s="340" t="s">
        <v>349</v>
      </c>
      <c r="Q23" s="340" t="s">
        <v>3141</v>
      </c>
      <c r="R23" s="340" t="s">
        <v>3139</v>
      </c>
    </row>
    <row r="24" spans="1:18" x14ac:dyDescent="0.25">
      <c r="A24" s="463"/>
      <c r="B24" s="463"/>
      <c r="C24" s="463"/>
      <c r="D24" s="463"/>
      <c r="E24" s="463"/>
      <c r="F24" s="463"/>
      <c r="G24" s="463"/>
      <c r="H24" s="463"/>
      <c r="I24" s="343" t="s">
        <v>25</v>
      </c>
      <c r="J24" s="343" t="s">
        <v>25</v>
      </c>
      <c r="K24" s="343" t="s">
        <v>25</v>
      </c>
      <c r="L24" s="463"/>
      <c r="M24" s="343" t="s">
        <v>25</v>
      </c>
      <c r="N24" s="343" t="s">
        <v>25</v>
      </c>
      <c r="O24" s="343" t="s">
        <v>25</v>
      </c>
      <c r="P24" s="343" t="s">
        <v>25</v>
      </c>
      <c r="Q24" s="343" t="s">
        <v>25</v>
      </c>
      <c r="R24" s="343" t="s">
        <v>25</v>
      </c>
    </row>
    <row r="25" spans="1:18" ht="84" customHeight="1" x14ac:dyDescent="0.25">
      <c r="A25" s="463" t="s">
        <v>1635</v>
      </c>
      <c r="B25" s="463" t="s">
        <v>205</v>
      </c>
      <c r="C25" s="463"/>
      <c r="D25" s="463" t="s">
        <v>1373</v>
      </c>
      <c r="E25" s="463" t="s">
        <v>70</v>
      </c>
      <c r="F25" s="463" t="s">
        <v>48</v>
      </c>
      <c r="G25" s="463" t="s">
        <v>1374</v>
      </c>
      <c r="H25" s="463" t="s">
        <v>1412</v>
      </c>
      <c r="I25" s="343" t="s">
        <v>25</v>
      </c>
      <c r="J25" s="343" t="s">
        <v>25</v>
      </c>
      <c r="K25" s="343" t="s">
        <v>25</v>
      </c>
      <c r="L25" s="463" t="s">
        <v>49</v>
      </c>
      <c r="M25" s="343" t="s">
        <v>1374</v>
      </c>
      <c r="N25" s="343" t="s">
        <v>1374</v>
      </c>
      <c r="O25" s="340" t="s">
        <v>2341</v>
      </c>
      <c r="P25" s="343" t="s">
        <v>25</v>
      </c>
      <c r="Q25" s="343" t="s">
        <v>25</v>
      </c>
      <c r="R25" s="340" t="s">
        <v>3142</v>
      </c>
    </row>
    <row r="26" spans="1:18" x14ac:dyDescent="0.25">
      <c r="A26" s="463"/>
      <c r="B26" s="463"/>
      <c r="C26" s="463"/>
      <c r="D26" s="463"/>
      <c r="E26" s="463"/>
      <c r="F26" s="463"/>
      <c r="G26" s="463"/>
      <c r="H26" s="463"/>
      <c r="I26" s="343" t="s">
        <v>25</v>
      </c>
      <c r="J26" s="343" t="s">
        <v>25</v>
      </c>
      <c r="K26" s="343" t="s">
        <v>25</v>
      </c>
      <c r="L26" s="463"/>
      <c r="M26" s="343" t="s">
        <v>25</v>
      </c>
      <c r="N26" s="343" t="s">
        <v>25</v>
      </c>
      <c r="O26" s="343" t="s">
        <v>25</v>
      </c>
      <c r="P26" s="343" t="s">
        <v>25</v>
      </c>
      <c r="Q26" s="343" t="s">
        <v>25</v>
      </c>
      <c r="R26" s="343" t="s">
        <v>25</v>
      </c>
    </row>
    <row r="27" spans="1:18" ht="60" x14ac:dyDescent="0.25">
      <c r="A27" s="463" t="s">
        <v>1630</v>
      </c>
      <c r="B27" s="463" t="s">
        <v>205</v>
      </c>
      <c r="C27" s="463"/>
      <c r="D27" s="463" t="s">
        <v>1360</v>
      </c>
      <c r="E27" s="463" t="s">
        <v>70</v>
      </c>
      <c r="F27" s="477" t="s">
        <v>1361</v>
      </c>
      <c r="G27" s="463" t="s">
        <v>1362</v>
      </c>
      <c r="H27" s="463" t="s">
        <v>1363</v>
      </c>
      <c r="I27" s="343" t="s">
        <v>25</v>
      </c>
      <c r="J27" s="343" t="s">
        <v>25</v>
      </c>
      <c r="K27" s="343" t="s">
        <v>25</v>
      </c>
      <c r="L27" s="463" t="s">
        <v>49</v>
      </c>
      <c r="M27" s="343" t="s">
        <v>3143</v>
      </c>
      <c r="N27" s="340" t="s">
        <v>3153</v>
      </c>
      <c r="O27" s="340" t="s">
        <v>2340</v>
      </c>
      <c r="P27" s="340" t="s">
        <v>3144</v>
      </c>
      <c r="Q27" s="343" t="s">
        <v>25</v>
      </c>
      <c r="R27" s="340" t="s">
        <v>3145</v>
      </c>
    </row>
    <row r="28" spans="1:18" x14ac:dyDescent="0.25">
      <c r="A28" s="463"/>
      <c r="B28" s="463"/>
      <c r="C28" s="463"/>
      <c r="D28" s="463"/>
      <c r="E28" s="463"/>
      <c r="F28" s="477"/>
      <c r="G28" s="463"/>
      <c r="H28" s="463"/>
      <c r="I28" s="343" t="s">
        <v>25</v>
      </c>
      <c r="J28" s="343" t="s">
        <v>25</v>
      </c>
      <c r="K28" s="343" t="s">
        <v>25</v>
      </c>
      <c r="L28" s="463"/>
      <c r="M28" s="343" t="s">
        <v>25</v>
      </c>
      <c r="N28" s="343" t="s">
        <v>25</v>
      </c>
      <c r="O28" s="343" t="s">
        <v>25</v>
      </c>
      <c r="P28" s="343" t="s">
        <v>25</v>
      </c>
      <c r="Q28" s="343" t="s">
        <v>25</v>
      </c>
      <c r="R28" s="343" t="s">
        <v>25</v>
      </c>
    </row>
    <row r="29" spans="1:18" ht="84" customHeight="1" x14ac:dyDescent="0.25">
      <c r="A29" s="463" t="s">
        <v>1631</v>
      </c>
      <c r="B29" s="463" t="s">
        <v>205</v>
      </c>
      <c r="C29" s="463"/>
      <c r="D29" s="463" t="s">
        <v>1364</v>
      </c>
      <c r="E29" s="463" t="s">
        <v>70</v>
      </c>
      <c r="F29" s="463" t="s">
        <v>1365</v>
      </c>
      <c r="G29" s="463" t="s">
        <v>1366</v>
      </c>
      <c r="H29" s="463" t="s">
        <v>1347</v>
      </c>
      <c r="I29" s="343" t="s">
        <v>25</v>
      </c>
      <c r="J29" s="343" t="s">
        <v>25</v>
      </c>
      <c r="K29" s="343" t="s">
        <v>25</v>
      </c>
      <c r="L29" s="463" t="s">
        <v>49</v>
      </c>
      <c r="M29" s="343" t="s">
        <v>3146</v>
      </c>
      <c r="N29" s="343" t="s">
        <v>3146</v>
      </c>
      <c r="O29" s="340" t="s">
        <v>2341</v>
      </c>
      <c r="P29" s="343" t="s">
        <v>25</v>
      </c>
      <c r="Q29" s="343" t="s">
        <v>25</v>
      </c>
      <c r="R29" s="343" t="s">
        <v>3147</v>
      </c>
    </row>
    <row r="30" spans="1:18" x14ac:dyDescent="0.25">
      <c r="A30" s="463"/>
      <c r="B30" s="463"/>
      <c r="C30" s="463"/>
      <c r="D30" s="463"/>
      <c r="E30" s="463"/>
      <c r="F30" s="463"/>
      <c r="G30" s="463"/>
      <c r="H30" s="463"/>
      <c r="I30" s="343" t="s">
        <v>25</v>
      </c>
      <c r="J30" s="343" t="s">
        <v>25</v>
      </c>
      <c r="K30" s="343" t="s">
        <v>25</v>
      </c>
      <c r="L30" s="463"/>
      <c r="M30" s="343" t="s">
        <v>25</v>
      </c>
      <c r="N30" s="343" t="s">
        <v>25</v>
      </c>
      <c r="O30" s="343" t="s">
        <v>25</v>
      </c>
      <c r="P30" s="343" t="s">
        <v>25</v>
      </c>
      <c r="Q30" s="343" t="s">
        <v>25</v>
      </c>
      <c r="R30" s="343" t="s">
        <v>25</v>
      </c>
    </row>
    <row r="31" spans="1:18" ht="95.25" customHeight="1" x14ac:dyDescent="0.25">
      <c r="A31" s="463" t="s">
        <v>1632</v>
      </c>
      <c r="B31" s="463" t="s">
        <v>205</v>
      </c>
      <c r="C31" s="463"/>
      <c r="D31" s="463" t="s">
        <v>1367</v>
      </c>
      <c r="E31" s="463" t="s">
        <v>25</v>
      </c>
      <c r="F31" s="463" t="s">
        <v>507</v>
      </c>
      <c r="G31" s="463" t="s">
        <v>1368</v>
      </c>
      <c r="H31" s="463" t="s">
        <v>1369</v>
      </c>
      <c r="I31" s="343" t="s">
        <v>25</v>
      </c>
      <c r="J31" s="343" t="s">
        <v>25</v>
      </c>
      <c r="K31" s="343" t="s">
        <v>25</v>
      </c>
      <c r="L31" s="463" t="s">
        <v>22</v>
      </c>
      <c r="M31" s="343" t="s">
        <v>1370</v>
      </c>
      <c r="N31" s="340" t="s">
        <v>3149</v>
      </c>
      <c r="O31" s="340" t="s">
        <v>2340</v>
      </c>
      <c r="P31" s="343" t="s">
        <v>3148</v>
      </c>
      <c r="Q31" s="343" t="s">
        <v>3150</v>
      </c>
      <c r="R31" s="340" t="s">
        <v>3151</v>
      </c>
    </row>
    <row r="32" spans="1:18" x14ac:dyDescent="0.25">
      <c r="A32" s="463"/>
      <c r="B32" s="463"/>
      <c r="C32" s="463"/>
      <c r="D32" s="463"/>
      <c r="E32" s="463"/>
      <c r="F32" s="463"/>
      <c r="G32" s="463"/>
      <c r="H32" s="463"/>
      <c r="I32" s="343" t="s">
        <v>25</v>
      </c>
      <c r="J32" s="343" t="s">
        <v>25</v>
      </c>
      <c r="K32" s="343" t="s">
        <v>25</v>
      </c>
      <c r="L32" s="463"/>
      <c r="M32" s="343" t="s">
        <v>25</v>
      </c>
      <c r="N32" s="343" t="s">
        <v>25</v>
      </c>
      <c r="O32" s="343" t="s">
        <v>25</v>
      </c>
      <c r="P32" s="343" t="s">
        <v>25</v>
      </c>
      <c r="Q32" s="343" t="s">
        <v>25</v>
      </c>
      <c r="R32" s="343" t="s">
        <v>25</v>
      </c>
    </row>
    <row r="33" spans="1:18" ht="84" customHeight="1" x14ac:dyDescent="0.25">
      <c r="A33" s="343" t="s">
        <v>2002</v>
      </c>
      <c r="B33" s="343" t="s">
        <v>205</v>
      </c>
      <c r="C33" s="343"/>
      <c r="D33" s="343" t="s">
        <v>1367</v>
      </c>
      <c r="E33" s="343" t="s">
        <v>840</v>
      </c>
      <c r="F33" s="343" t="s">
        <v>2003</v>
      </c>
      <c r="G33" s="343" t="s">
        <v>2004</v>
      </c>
      <c r="H33" s="343" t="s">
        <v>2005</v>
      </c>
      <c r="I33" s="343" t="s">
        <v>25</v>
      </c>
      <c r="J33" s="343" t="s">
        <v>25</v>
      </c>
      <c r="K33" s="343" t="s">
        <v>25</v>
      </c>
      <c r="L33" s="343" t="s">
        <v>25</v>
      </c>
      <c r="M33" s="343" t="s">
        <v>2006</v>
      </c>
      <c r="N33" s="297" t="s">
        <v>3155</v>
      </c>
      <c r="O33" s="280" t="s">
        <v>2340</v>
      </c>
      <c r="P33" s="297" t="s">
        <v>3156</v>
      </c>
      <c r="Q33" s="355" t="s">
        <v>3157</v>
      </c>
      <c r="R33" s="355" t="s">
        <v>3158</v>
      </c>
    </row>
    <row r="34" spans="1:18" ht="84" customHeight="1" x14ac:dyDescent="0.25">
      <c r="A34" s="343" t="s">
        <v>2007</v>
      </c>
      <c r="B34" s="80" t="s">
        <v>205</v>
      </c>
      <c r="C34" s="343"/>
      <c r="D34" s="343" t="s">
        <v>2008</v>
      </c>
      <c r="E34" s="343" t="s">
        <v>809</v>
      </c>
      <c r="F34" s="343" t="s">
        <v>2009</v>
      </c>
      <c r="G34" s="343" t="s">
        <v>2010</v>
      </c>
      <c r="H34" s="343" t="s">
        <v>2011</v>
      </c>
      <c r="I34" s="343" t="s">
        <v>25</v>
      </c>
      <c r="J34" s="343" t="s">
        <v>25</v>
      </c>
      <c r="K34" s="343" t="s">
        <v>25</v>
      </c>
      <c r="L34" s="343" t="s">
        <v>25</v>
      </c>
      <c r="M34" s="343" t="s">
        <v>2012</v>
      </c>
      <c r="N34" s="297" t="s">
        <v>3159</v>
      </c>
      <c r="O34" s="340" t="s">
        <v>2342</v>
      </c>
      <c r="P34" s="343" t="s">
        <v>25</v>
      </c>
      <c r="Q34" s="343" t="s">
        <v>25</v>
      </c>
      <c r="R34" s="355" t="s">
        <v>3152</v>
      </c>
    </row>
    <row r="35" spans="1:18" x14ac:dyDescent="0.25">
      <c r="A35" s="2"/>
      <c r="B35" s="134"/>
      <c r="C35" s="2"/>
      <c r="D35" s="2"/>
      <c r="E35" s="2"/>
      <c r="F35" s="2"/>
      <c r="G35" s="2"/>
      <c r="H35" s="2"/>
      <c r="I35" s="2"/>
      <c r="J35" s="2"/>
      <c r="K35" s="2"/>
      <c r="L35" s="2"/>
      <c r="M35" s="324"/>
      <c r="N35" s="326"/>
      <c r="O35" s="326"/>
      <c r="P35" s="326"/>
      <c r="Q35" s="326"/>
      <c r="R35" s="326"/>
    </row>
    <row r="36" spans="1:18" x14ac:dyDescent="0.25">
      <c r="M36" s="325"/>
      <c r="N36" s="326"/>
      <c r="O36" s="326"/>
      <c r="P36" s="326"/>
      <c r="Q36" s="326"/>
      <c r="R36" s="326"/>
    </row>
    <row r="37" spans="1:18" x14ac:dyDescent="0.25">
      <c r="M37" s="325"/>
      <c r="N37" s="325"/>
      <c r="O37" s="325"/>
      <c r="P37" s="325"/>
      <c r="Q37" s="325"/>
      <c r="R37" s="325"/>
    </row>
    <row r="38" spans="1:18" x14ac:dyDescent="0.25">
      <c r="M38" s="325"/>
      <c r="N38" s="325"/>
      <c r="O38" s="325"/>
      <c r="P38" s="325"/>
      <c r="Q38" s="325"/>
      <c r="R38" s="325"/>
    </row>
    <row r="39" spans="1:18" x14ac:dyDescent="0.25">
      <c r="M39" s="325"/>
      <c r="N39" s="325"/>
      <c r="O39" s="325"/>
      <c r="P39" s="325"/>
      <c r="Q39" s="325"/>
      <c r="R39" s="325"/>
    </row>
    <row r="40" spans="1:18" x14ac:dyDescent="0.25">
      <c r="M40" s="325"/>
      <c r="N40" s="325"/>
      <c r="O40" s="325"/>
      <c r="P40" s="325"/>
      <c r="Q40" s="325"/>
      <c r="R40" s="325"/>
    </row>
  </sheetData>
  <mergeCells count="112">
    <mergeCell ref="L27:L28"/>
    <mergeCell ref="A29:A30"/>
    <mergeCell ref="B29:B30"/>
    <mergeCell ref="C29:C30"/>
    <mergeCell ref="D29:D30"/>
    <mergeCell ref="E29:E30"/>
    <mergeCell ref="F29:F30"/>
    <mergeCell ref="L31:L32"/>
    <mergeCell ref="H29:H30"/>
    <mergeCell ref="L29:L30"/>
    <mergeCell ref="A31:A32"/>
    <mergeCell ref="B31:B32"/>
    <mergeCell ref="C31:C32"/>
    <mergeCell ref="D31:D32"/>
    <mergeCell ref="E31:E32"/>
    <mergeCell ref="F31:F32"/>
    <mergeCell ref="G31:G32"/>
    <mergeCell ref="G29:G30"/>
    <mergeCell ref="A27:A28"/>
    <mergeCell ref="B27:B28"/>
    <mergeCell ref="C27:C28"/>
    <mergeCell ref="D27:D28"/>
    <mergeCell ref="E27:E28"/>
    <mergeCell ref="F27:F28"/>
    <mergeCell ref="H31:H32"/>
    <mergeCell ref="G27:G28"/>
    <mergeCell ref="H27:H28"/>
    <mergeCell ref="A25:A26"/>
    <mergeCell ref="B25:B26"/>
    <mergeCell ref="C25:C26"/>
    <mergeCell ref="D25:D26"/>
    <mergeCell ref="E25:E26"/>
    <mergeCell ref="F25:F26"/>
    <mergeCell ref="G25:G26"/>
    <mergeCell ref="H25:H26"/>
    <mergeCell ref="L25:L26"/>
    <mergeCell ref="A23:A24"/>
    <mergeCell ref="B23:B24"/>
    <mergeCell ref="C23:C24"/>
    <mergeCell ref="D23:D24"/>
    <mergeCell ref="E23:E24"/>
    <mergeCell ref="F23:F24"/>
    <mergeCell ref="G23:G24"/>
    <mergeCell ref="H23:H24"/>
    <mergeCell ref="L23:L24"/>
    <mergeCell ref="A21:A22"/>
    <mergeCell ref="B21:B22"/>
    <mergeCell ref="C21:C22"/>
    <mergeCell ref="D21:D22"/>
    <mergeCell ref="E21:E22"/>
    <mergeCell ref="F21:F22"/>
    <mergeCell ref="G21:G22"/>
    <mergeCell ref="H21:H22"/>
    <mergeCell ref="L21:L22"/>
    <mergeCell ref="A19:A20"/>
    <mergeCell ref="B19:B20"/>
    <mergeCell ref="C19:C20"/>
    <mergeCell ref="D19:D20"/>
    <mergeCell ref="E19:E20"/>
    <mergeCell ref="F19:F20"/>
    <mergeCell ref="G19:G20"/>
    <mergeCell ref="H19:H20"/>
    <mergeCell ref="L19:L20"/>
    <mergeCell ref="A17:A18"/>
    <mergeCell ref="B17:B18"/>
    <mergeCell ref="C17:C18"/>
    <mergeCell ref="D17:D18"/>
    <mergeCell ref="E17:E18"/>
    <mergeCell ref="F17:F18"/>
    <mergeCell ref="G17:G18"/>
    <mergeCell ref="H17:H18"/>
    <mergeCell ref="L17:L18"/>
    <mergeCell ref="A15:A16"/>
    <mergeCell ref="B15:B16"/>
    <mergeCell ref="C15:C16"/>
    <mergeCell ref="D15:D16"/>
    <mergeCell ref="E15:E16"/>
    <mergeCell ref="F15:F16"/>
    <mergeCell ref="G15:G16"/>
    <mergeCell ref="H15:H16"/>
    <mergeCell ref="L15:L16"/>
    <mergeCell ref="A13:A14"/>
    <mergeCell ref="B13:B14"/>
    <mergeCell ref="C13:C14"/>
    <mergeCell ref="D13:D14"/>
    <mergeCell ref="E13:E14"/>
    <mergeCell ref="F13:F14"/>
    <mergeCell ref="G13:G14"/>
    <mergeCell ref="H13:H14"/>
    <mergeCell ref="L13:L14"/>
    <mergeCell ref="A11:A12"/>
    <mergeCell ref="B11:B12"/>
    <mergeCell ref="C11:C12"/>
    <mergeCell ref="D11:D12"/>
    <mergeCell ref="E11:E12"/>
    <mergeCell ref="F11:F12"/>
    <mergeCell ref="G11:G12"/>
    <mergeCell ref="H11:H12"/>
    <mergeCell ref="L11:L12"/>
    <mergeCell ref="M8:R8"/>
    <mergeCell ref="M9:R9"/>
    <mergeCell ref="A3:F3"/>
    <mergeCell ref="A8:A10"/>
    <mergeCell ref="B8:B10"/>
    <mergeCell ref="C8:C10"/>
    <mergeCell ref="D8:D10"/>
    <mergeCell ref="E8:E10"/>
    <mergeCell ref="F8:F10"/>
    <mergeCell ref="G8:G10"/>
    <mergeCell ref="H8:H10"/>
    <mergeCell ref="I8:L8"/>
    <mergeCell ref="L9:L10"/>
  </mergeCells>
  <conditionalFormatting sqref="M21:M34 M11 M15 M17">
    <cfRule type="containsText" dxfId="394" priority="85" operator="containsText" text="Not Applicable">
      <formula>NOT(ISERROR(SEARCH("Not Applicable",M11)))</formula>
    </cfRule>
    <cfRule type="containsText" dxfId="393" priority="86" operator="containsText" text="Target Exceeded">
      <formula>NOT(ISERROR(SEARCH("Target Exceeded",M11)))</formula>
    </cfRule>
    <cfRule type="containsText" dxfId="392" priority="87" operator="containsText" text="Target Partially Met">
      <formula>NOT(ISERROR(SEARCH("Target Partially Met",M11)))</formula>
    </cfRule>
    <cfRule type="containsText" dxfId="391" priority="88" operator="containsText" text="Target Met">
      <formula>NOT(ISERROR(SEARCH("Target Met",M11)))</formula>
    </cfRule>
    <cfRule type="containsText" dxfId="390" priority="89" operator="containsText" text="Nil Achieved">
      <formula>NOT(ISERROR(SEARCH("Nil Achieved",M11)))</formula>
    </cfRule>
  </conditionalFormatting>
  <conditionalFormatting sqref="O11 O13 O15 O17">
    <cfRule type="containsText" dxfId="389" priority="78" stopIfTrue="1" operator="containsText" text="Not Applicable">
      <formula>NOT(ISERROR(SEARCH("Not Applicable",O11)))</formula>
    </cfRule>
    <cfRule type="containsText" dxfId="388" priority="79" stopIfTrue="1" operator="containsText" text="Target Exceeded">
      <formula>NOT(ISERROR(SEARCH("Target Exceeded",O11)))</formula>
    </cfRule>
    <cfRule type="containsText" dxfId="387" priority="80" stopIfTrue="1" operator="containsText" text="Nil Achieved">
      <formula>NOT(ISERROR(SEARCH("Nil Achieved",O11)))</formula>
    </cfRule>
    <cfRule type="containsText" dxfId="386" priority="81" stopIfTrue="1" operator="containsText" text="Target Partially Met">
      <formula>NOT(ISERROR(SEARCH("Target Partially Met",O11)))</formula>
    </cfRule>
    <cfRule type="containsText" dxfId="385" priority="82" stopIfTrue="1" operator="containsText" text="Target Met">
      <formula>NOT(ISERROR(SEARCH("Target Met",O11)))</formula>
    </cfRule>
    <cfRule type="containsText" dxfId="384" priority="83" stopIfTrue="1" operator="containsText" text="Target Met">
      <formula>NOT(ISERROR(SEARCH("Target Met",O11)))</formula>
    </cfRule>
    <cfRule type="containsText" priority="84" stopIfTrue="1" operator="containsText" text="Target Met">
      <formula>NOT(ISERROR(SEARCH("Target Met",O11)))</formula>
    </cfRule>
  </conditionalFormatting>
  <conditionalFormatting sqref="O19:O34">
    <cfRule type="containsText" dxfId="383" priority="71" stopIfTrue="1" operator="containsText" text="Not Applicable">
      <formula>NOT(ISERROR(SEARCH("Not Applicable",O19)))</formula>
    </cfRule>
    <cfRule type="containsText" dxfId="382" priority="72" stopIfTrue="1" operator="containsText" text="Target Exceeded">
      <formula>NOT(ISERROR(SEARCH("Target Exceeded",O19)))</formula>
    </cfRule>
    <cfRule type="containsText" dxfId="381" priority="73" stopIfTrue="1" operator="containsText" text="Nil Achieved">
      <formula>NOT(ISERROR(SEARCH("Nil Achieved",O19)))</formula>
    </cfRule>
    <cfRule type="containsText" dxfId="380" priority="74" stopIfTrue="1" operator="containsText" text="Target Partially Met">
      <formula>NOT(ISERROR(SEARCH("Target Partially Met",O19)))</formula>
    </cfRule>
    <cfRule type="containsText" dxfId="379" priority="75" stopIfTrue="1" operator="containsText" text="Target Met">
      <formula>NOT(ISERROR(SEARCH("Target Met",O19)))</formula>
    </cfRule>
    <cfRule type="containsText" dxfId="378" priority="76" stopIfTrue="1" operator="containsText" text="Target Met">
      <formula>NOT(ISERROR(SEARCH("Target Met",O19)))</formula>
    </cfRule>
    <cfRule type="containsText" priority="77" stopIfTrue="1" operator="containsText" text="Target Met">
      <formula>NOT(ISERROR(SEARCH("Target Met",O19)))</formula>
    </cfRule>
  </conditionalFormatting>
  <conditionalFormatting sqref="N25">
    <cfRule type="containsText" dxfId="377" priority="66" operator="containsText" text="Not Applicable">
      <formula>NOT(ISERROR(SEARCH("Not Applicable",N25)))</formula>
    </cfRule>
    <cfRule type="containsText" dxfId="376" priority="67" operator="containsText" text="Target Exceeded">
      <formula>NOT(ISERROR(SEARCH("Target Exceeded",N25)))</formula>
    </cfRule>
    <cfRule type="containsText" dxfId="375" priority="68" operator="containsText" text="Target Partially Met">
      <formula>NOT(ISERROR(SEARCH("Target Partially Met",N25)))</formula>
    </cfRule>
    <cfRule type="containsText" dxfId="374" priority="69" operator="containsText" text="Target Met">
      <formula>NOT(ISERROR(SEARCH("Target Met",N25)))</formula>
    </cfRule>
    <cfRule type="containsText" dxfId="373" priority="70" operator="containsText" text="Nil Achieved">
      <formula>NOT(ISERROR(SEARCH("Nil Achieved",N25)))</formula>
    </cfRule>
  </conditionalFormatting>
  <conditionalFormatting sqref="N24:R24">
    <cfRule type="containsText" dxfId="372" priority="61" operator="containsText" text="Not Applicable">
      <formula>NOT(ISERROR(SEARCH("Not Applicable",N24)))</formula>
    </cfRule>
    <cfRule type="containsText" dxfId="371" priority="62" operator="containsText" text="Target Exceeded">
      <formula>NOT(ISERROR(SEARCH("Target Exceeded",N24)))</formula>
    </cfRule>
    <cfRule type="containsText" dxfId="370" priority="63" operator="containsText" text="Target Partially Met">
      <formula>NOT(ISERROR(SEARCH("Target Partially Met",N24)))</formula>
    </cfRule>
    <cfRule type="containsText" dxfId="369" priority="64" operator="containsText" text="Target Met">
      <formula>NOT(ISERROR(SEARCH("Target Met",N24)))</formula>
    </cfRule>
    <cfRule type="containsText" dxfId="368" priority="65" operator="containsText" text="Nil Achieved">
      <formula>NOT(ISERROR(SEARCH("Nil Achieved",N24)))</formula>
    </cfRule>
  </conditionalFormatting>
  <conditionalFormatting sqref="P25:Q25">
    <cfRule type="containsText" dxfId="367" priority="56" operator="containsText" text="Not Applicable">
      <formula>NOT(ISERROR(SEARCH("Not Applicable",P25)))</formula>
    </cfRule>
    <cfRule type="containsText" dxfId="366" priority="57" operator="containsText" text="Target Exceeded">
      <formula>NOT(ISERROR(SEARCH("Target Exceeded",P25)))</formula>
    </cfRule>
    <cfRule type="containsText" dxfId="365" priority="58" operator="containsText" text="Target Partially Met">
      <formula>NOT(ISERROR(SEARCH("Target Partially Met",P25)))</formula>
    </cfRule>
    <cfRule type="containsText" dxfId="364" priority="59" operator="containsText" text="Target Met">
      <formula>NOT(ISERROR(SEARCH("Target Met",P25)))</formula>
    </cfRule>
    <cfRule type="containsText" dxfId="363" priority="60" operator="containsText" text="Nil Achieved">
      <formula>NOT(ISERROR(SEARCH("Nil Achieved",P25)))</formula>
    </cfRule>
  </conditionalFormatting>
  <conditionalFormatting sqref="N26:R26">
    <cfRule type="containsText" dxfId="362" priority="51" operator="containsText" text="Not Applicable">
      <formula>NOT(ISERROR(SEARCH("Not Applicable",N26)))</formula>
    </cfRule>
    <cfRule type="containsText" dxfId="361" priority="52" operator="containsText" text="Target Exceeded">
      <formula>NOT(ISERROR(SEARCH("Target Exceeded",N26)))</formula>
    </cfRule>
    <cfRule type="containsText" dxfId="360" priority="53" operator="containsText" text="Target Partially Met">
      <formula>NOT(ISERROR(SEARCH("Target Partially Met",N26)))</formula>
    </cfRule>
    <cfRule type="containsText" dxfId="359" priority="54" operator="containsText" text="Target Met">
      <formula>NOT(ISERROR(SEARCH("Target Met",N26)))</formula>
    </cfRule>
    <cfRule type="containsText" dxfId="358" priority="55" operator="containsText" text="Nil Achieved">
      <formula>NOT(ISERROR(SEARCH("Nil Achieved",N26)))</formula>
    </cfRule>
  </conditionalFormatting>
  <conditionalFormatting sqref="Q27">
    <cfRule type="containsText" dxfId="357" priority="46" operator="containsText" text="Not Applicable">
      <formula>NOT(ISERROR(SEARCH("Not Applicable",Q27)))</formula>
    </cfRule>
    <cfRule type="containsText" dxfId="356" priority="47" operator="containsText" text="Target Exceeded">
      <formula>NOT(ISERROR(SEARCH("Target Exceeded",Q27)))</formula>
    </cfRule>
    <cfRule type="containsText" dxfId="355" priority="48" operator="containsText" text="Target Partially Met">
      <formula>NOT(ISERROR(SEARCH("Target Partially Met",Q27)))</formula>
    </cfRule>
    <cfRule type="containsText" dxfId="354" priority="49" operator="containsText" text="Target Met">
      <formula>NOT(ISERROR(SEARCH("Target Met",Q27)))</formula>
    </cfRule>
    <cfRule type="containsText" dxfId="353" priority="50" operator="containsText" text="Nil Achieved">
      <formula>NOT(ISERROR(SEARCH("Nil Achieved",Q27)))</formula>
    </cfRule>
  </conditionalFormatting>
  <conditionalFormatting sqref="N28:R28">
    <cfRule type="containsText" dxfId="352" priority="41" operator="containsText" text="Not Applicable">
      <formula>NOT(ISERROR(SEARCH("Not Applicable",N28)))</formula>
    </cfRule>
    <cfRule type="containsText" dxfId="351" priority="42" operator="containsText" text="Target Exceeded">
      <formula>NOT(ISERROR(SEARCH("Target Exceeded",N28)))</formula>
    </cfRule>
    <cfRule type="containsText" dxfId="350" priority="43" operator="containsText" text="Target Partially Met">
      <formula>NOT(ISERROR(SEARCH("Target Partially Met",N28)))</formula>
    </cfRule>
    <cfRule type="containsText" dxfId="349" priority="44" operator="containsText" text="Target Met">
      <formula>NOT(ISERROR(SEARCH("Target Met",N28)))</formula>
    </cfRule>
    <cfRule type="containsText" dxfId="348" priority="45" operator="containsText" text="Nil Achieved">
      <formula>NOT(ISERROR(SEARCH("Nil Achieved",N28)))</formula>
    </cfRule>
  </conditionalFormatting>
  <conditionalFormatting sqref="N29">
    <cfRule type="containsText" dxfId="347" priority="36" operator="containsText" text="Not Applicable">
      <formula>NOT(ISERROR(SEARCH("Not Applicable",N29)))</formula>
    </cfRule>
    <cfRule type="containsText" dxfId="346" priority="37" operator="containsText" text="Target Exceeded">
      <formula>NOT(ISERROR(SEARCH("Target Exceeded",N29)))</formula>
    </cfRule>
    <cfRule type="containsText" dxfId="345" priority="38" operator="containsText" text="Target Partially Met">
      <formula>NOT(ISERROR(SEARCH("Target Partially Met",N29)))</formula>
    </cfRule>
    <cfRule type="containsText" dxfId="344" priority="39" operator="containsText" text="Target Met">
      <formula>NOT(ISERROR(SEARCH("Target Met",N29)))</formula>
    </cfRule>
    <cfRule type="containsText" dxfId="343" priority="40" operator="containsText" text="Nil Achieved">
      <formula>NOT(ISERROR(SEARCH("Nil Achieved",N29)))</formula>
    </cfRule>
  </conditionalFormatting>
  <conditionalFormatting sqref="N30:R30">
    <cfRule type="containsText" dxfId="342" priority="31" operator="containsText" text="Not Applicable">
      <formula>NOT(ISERROR(SEARCH("Not Applicable",N30)))</formula>
    </cfRule>
    <cfRule type="containsText" dxfId="341" priority="32" operator="containsText" text="Target Exceeded">
      <formula>NOT(ISERROR(SEARCH("Target Exceeded",N30)))</formula>
    </cfRule>
    <cfRule type="containsText" dxfId="340" priority="33" operator="containsText" text="Target Partially Met">
      <formula>NOT(ISERROR(SEARCH("Target Partially Met",N30)))</formula>
    </cfRule>
    <cfRule type="containsText" dxfId="339" priority="34" operator="containsText" text="Target Met">
      <formula>NOT(ISERROR(SEARCH("Target Met",N30)))</formula>
    </cfRule>
    <cfRule type="containsText" dxfId="338" priority="35" operator="containsText" text="Nil Achieved">
      <formula>NOT(ISERROR(SEARCH("Nil Achieved",N30)))</formula>
    </cfRule>
  </conditionalFormatting>
  <conditionalFormatting sqref="P29:Q29">
    <cfRule type="containsText" dxfId="337" priority="26" operator="containsText" text="Not Applicable">
      <formula>NOT(ISERROR(SEARCH("Not Applicable",P29)))</formula>
    </cfRule>
    <cfRule type="containsText" dxfId="336" priority="27" operator="containsText" text="Target Exceeded">
      <formula>NOT(ISERROR(SEARCH("Target Exceeded",P29)))</formula>
    </cfRule>
    <cfRule type="containsText" dxfId="335" priority="28" operator="containsText" text="Target Partially Met">
      <formula>NOT(ISERROR(SEARCH("Target Partially Met",P29)))</formula>
    </cfRule>
    <cfRule type="containsText" dxfId="334" priority="29" operator="containsText" text="Target Met">
      <formula>NOT(ISERROR(SEARCH("Target Met",P29)))</formula>
    </cfRule>
    <cfRule type="containsText" dxfId="333" priority="30" operator="containsText" text="Nil Achieved">
      <formula>NOT(ISERROR(SEARCH("Nil Achieved",P29)))</formula>
    </cfRule>
  </conditionalFormatting>
  <conditionalFormatting sqref="N32:R32">
    <cfRule type="containsText" dxfId="332" priority="21" operator="containsText" text="Not Applicable">
      <formula>NOT(ISERROR(SEARCH("Not Applicable",N32)))</formula>
    </cfRule>
    <cfRule type="containsText" dxfId="331" priority="22" operator="containsText" text="Target Exceeded">
      <formula>NOT(ISERROR(SEARCH("Target Exceeded",N32)))</formula>
    </cfRule>
    <cfRule type="containsText" dxfId="330" priority="23" operator="containsText" text="Target Partially Met">
      <formula>NOT(ISERROR(SEARCH("Target Partially Met",N32)))</formula>
    </cfRule>
    <cfRule type="containsText" dxfId="329" priority="24" operator="containsText" text="Target Met">
      <formula>NOT(ISERROR(SEARCH("Target Met",N32)))</formula>
    </cfRule>
    <cfRule type="containsText" dxfId="328" priority="25" operator="containsText" text="Nil Achieved">
      <formula>NOT(ISERROR(SEARCH("Nil Achieved",N32)))</formula>
    </cfRule>
  </conditionalFormatting>
  <conditionalFormatting sqref="N21">
    <cfRule type="containsText" dxfId="327" priority="16" operator="containsText" text="Not Applicable">
      <formula>NOT(ISERROR(SEARCH("Not Applicable",N21)))</formula>
    </cfRule>
    <cfRule type="containsText" dxfId="326" priority="17" operator="containsText" text="Target Exceeded">
      <formula>NOT(ISERROR(SEARCH("Target Exceeded",N21)))</formula>
    </cfRule>
    <cfRule type="containsText" dxfId="325" priority="18" operator="containsText" text="Target Partially Met">
      <formula>NOT(ISERROR(SEARCH("Target Partially Met",N21)))</formula>
    </cfRule>
    <cfRule type="containsText" dxfId="324" priority="19" operator="containsText" text="Target Met">
      <formula>NOT(ISERROR(SEARCH("Target Met",N21)))</formula>
    </cfRule>
    <cfRule type="containsText" dxfId="323" priority="20" operator="containsText" text="Nil Achieved">
      <formula>NOT(ISERROR(SEARCH("Nil Achieved",N21)))</formula>
    </cfRule>
  </conditionalFormatting>
  <conditionalFormatting sqref="O33:O34">
    <cfRule type="containsText" dxfId="322" priority="11" operator="containsText" text="Not Applicable">
      <formula>NOT(ISERROR(SEARCH("Not Applicable",O33)))</formula>
    </cfRule>
    <cfRule type="containsText" dxfId="321" priority="12" operator="containsText" text="Target Exceeded">
      <formula>NOT(ISERROR(SEARCH("Target Exceeded",O33)))</formula>
    </cfRule>
    <cfRule type="containsText" dxfId="320" priority="13" operator="containsText" text="Target Partially Met">
      <formula>NOT(ISERROR(SEARCH("Target Partially Met",O33)))</formula>
    </cfRule>
    <cfRule type="containsText" dxfId="319" priority="14" operator="containsText" text="Target Met">
      <formula>NOT(ISERROR(SEARCH("Target Met",O33)))</formula>
    </cfRule>
    <cfRule type="containsText" dxfId="318" priority="15" operator="containsText" text="Nil Achieved">
      <formula>NOT(ISERROR(SEARCH("Nil Achieved",O33)))</formula>
    </cfRule>
  </conditionalFormatting>
  <conditionalFormatting sqref="N22:R22">
    <cfRule type="containsText" dxfId="317" priority="6" operator="containsText" text="Not Applicable">
      <formula>NOT(ISERROR(SEARCH("Not Applicable",N22)))</formula>
    </cfRule>
    <cfRule type="containsText" dxfId="316" priority="7" operator="containsText" text="Target Exceeded">
      <formula>NOT(ISERROR(SEARCH("Target Exceeded",N22)))</formula>
    </cfRule>
    <cfRule type="containsText" dxfId="315" priority="8" operator="containsText" text="Target Partially Met">
      <formula>NOT(ISERROR(SEARCH("Target Partially Met",N22)))</formula>
    </cfRule>
    <cfRule type="containsText" dxfId="314" priority="9" operator="containsText" text="Target Met">
      <formula>NOT(ISERROR(SEARCH("Target Met",N22)))</formula>
    </cfRule>
    <cfRule type="containsText" dxfId="313" priority="10" operator="containsText" text="Nil Achieved">
      <formula>NOT(ISERROR(SEARCH("Nil Achieved",N22)))</formula>
    </cfRule>
  </conditionalFormatting>
  <conditionalFormatting sqref="N20:R20">
    <cfRule type="containsText" dxfId="312" priority="1" operator="containsText" text="Not Applicable">
      <formula>NOT(ISERROR(SEARCH("Not Applicable",N20)))</formula>
    </cfRule>
    <cfRule type="containsText" dxfId="311" priority="2" operator="containsText" text="Target Exceeded">
      <formula>NOT(ISERROR(SEARCH("Target Exceeded",N20)))</formula>
    </cfRule>
    <cfRule type="containsText" dxfId="310" priority="3" operator="containsText" text="Target Partially Met">
      <formula>NOT(ISERROR(SEARCH("Target Partially Met",N20)))</formula>
    </cfRule>
    <cfRule type="containsText" dxfId="309" priority="4" operator="containsText" text="Target Met">
      <formula>NOT(ISERROR(SEARCH("Target Met",N20)))</formula>
    </cfRule>
    <cfRule type="containsText" dxfId="308" priority="5" operator="containsText" text="Nil Achieved">
      <formula>NOT(ISERROR(SEARCH("Nil Achieved",N20)))</formula>
    </cfRule>
  </conditionalFormatting>
  <pageMargins left="0.70866141732283472" right="0.70866141732283472" top="0.74803149606299213" bottom="0.74803149606299213" header="0.31496062992125984" footer="0.31496062992125984"/>
  <pageSetup scale="70" firstPageNumber="34" orientation="landscape" r:id="rId1"/>
  <headerFooter>
    <oddHeader>&amp;CSDBIP 2012/2013</oddHeader>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9"/>
  <sheetViews>
    <sheetView view="pageBreakPreview" topLeftCell="D1" zoomScaleSheetLayoutView="100" workbookViewId="0">
      <pane ySplit="7" topLeftCell="A8" activePane="bottomLeft" state="frozen"/>
      <selection activeCell="B1" sqref="B1"/>
      <selection pane="bottomLeft" activeCell="A8" sqref="A8:Q9"/>
    </sheetView>
  </sheetViews>
  <sheetFormatPr defaultRowHeight="15" x14ac:dyDescent="0.25"/>
  <cols>
    <col min="2" max="2" width="6.42578125" bestFit="1" customWidth="1"/>
    <col min="3" max="3" width="18.140625" customWidth="1"/>
    <col min="5" max="5" width="9.85546875" customWidth="1"/>
    <col min="8" max="8" width="10.28515625" customWidth="1"/>
    <col min="9" max="9" width="10.140625" customWidth="1"/>
    <col min="14" max="14" width="10.7109375" customWidth="1"/>
  </cols>
  <sheetData>
    <row r="1" spans="1:17" ht="15.75" x14ac:dyDescent="0.25">
      <c r="A1" s="447" t="s">
        <v>2</v>
      </c>
      <c r="B1" s="447"/>
      <c r="C1" s="447"/>
      <c r="D1" s="447"/>
      <c r="E1" s="447"/>
      <c r="F1" s="447"/>
    </row>
    <row r="3" spans="1:17" ht="15.75" x14ac:dyDescent="0.25">
      <c r="A3" s="447" t="s">
        <v>704</v>
      </c>
      <c r="B3" s="447"/>
      <c r="C3" s="8"/>
      <c r="D3" s="8"/>
      <c r="E3" s="8"/>
      <c r="F3" s="8"/>
      <c r="G3" s="8"/>
    </row>
    <row r="5" spans="1:17" ht="24" customHeight="1" x14ac:dyDescent="0.25">
      <c r="A5" s="472" t="s">
        <v>19</v>
      </c>
      <c r="B5" s="448" t="s">
        <v>3</v>
      </c>
      <c r="C5" s="472" t="s">
        <v>0</v>
      </c>
      <c r="D5" s="448" t="s">
        <v>4</v>
      </c>
      <c r="E5" s="448" t="s">
        <v>5</v>
      </c>
      <c r="F5" s="448" t="s">
        <v>6</v>
      </c>
      <c r="G5" s="448" t="s">
        <v>7</v>
      </c>
      <c r="H5" s="448" t="s">
        <v>8</v>
      </c>
      <c r="I5" s="472" t="s">
        <v>20</v>
      </c>
      <c r="J5" s="448" t="s">
        <v>9</v>
      </c>
      <c r="K5" s="448"/>
      <c r="L5" s="448"/>
      <c r="M5" s="448"/>
      <c r="N5" s="448" t="s">
        <v>10</v>
      </c>
      <c r="O5" s="448"/>
      <c r="P5" s="448"/>
      <c r="Q5" s="448"/>
    </row>
    <row r="6" spans="1:17" x14ac:dyDescent="0.25">
      <c r="A6" s="473"/>
      <c r="B6" s="448"/>
      <c r="C6" s="473"/>
      <c r="D6" s="448"/>
      <c r="E6" s="448"/>
      <c r="F6" s="448"/>
      <c r="G6" s="448"/>
      <c r="H6" s="448"/>
      <c r="I6" s="473"/>
      <c r="J6" s="10" t="s">
        <v>1</v>
      </c>
      <c r="K6" s="10" t="s">
        <v>11</v>
      </c>
      <c r="L6" s="10" t="s">
        <v>12</v>
      </c>
      <c r="M6" s="448" t="s">
        <v>13</v>
      </c>
      <c r="N6" s="448" t="s">
        <v>14</v>
      </c>
      <c r="O6" s="448" t="s">
        <v>15</v>
      </c>
      <c r="P6" s="448" t="s">
        <v>16</v>
      </c>
      <c r="Q6" s="448" t="s">
        <v>17</v>
      </c>
    </row>
    <row r="7" spans="1:17" x14ac:dyDescent="0.25">
      <c r="A7" s="473"/>
      <c r="B7" s="472"/>
      <c r="C7" s="473"/>
      <c r="D7" s="472"/>
      <c r="E7" s="472"/>
      <c r="F7" s="472"/>
      <c r="G7" s="472"/>
      <c r="H7" s="472"/>
      <c r="I7" s="473"/>
      <c r="J7" s="15" t="s">
        <v>18</v>
      </c>
      <c r="K7" s="15" t="s">
        <v>18</v>
      </c>
      <c r="L7" s="15" t="s">
        <v>18</v>
      </c>
      <c r="M7" s="472"/>
      <c r="N7" s="472"/>
      <c r="O7" s="472"/>
      <c r="P7" s="472"/>
      <c r="Q7" s="472"/>
    </row>
    <row r="8" spans="1:17" ht="96" x14ac:dyDescent="0.25">
      <c r="A8" s="451"/>
      <c r="B8" s="499" t="s">
        <v>508</v>
      </c>
      <c r="C8" s="451" t="s">
        <v>509</v>
      </c>
      <c r="D8" s="451" t="s">
        <v>510</v>
      </c>
      <c r="E8" s="451" t="s">
        <v>511</v>
      </c>
      <c r="F8" s="451" t="s">
        <v>70</v>
      </c>
      <c r="G8" s="483" t="s">
        <v>512</v>
      </c>
      <c r="H8" s="497" t="s">
        <v>1375</v>
      </c>
      <c r="I8" s="497" t="s">
        <v>1376</v>
      </c>
      <c r="J8" s="32" t="s">
        <v>25</v>
      </c>
      <c r="K8" s="16" t="s">
        <v>513</v>
      </c>
      <c r="L8" s="16" t="s">
        <v>514</v>
      </c>
      <c r="M8" s="451" t="s">
        <v>322</v>
      </c>
      <c r="N8" s="32" t="s">
        <v>515</v>
      </c>
      <c r="O8" s="32" t="s">
        <v>25</v>
      </c>
      <c r="P8" s="32" t="s">
        <v>25</v>
      </c>
      <c r="Q8" s="32" t="s">
        <v>25</v>
      </c>
    </row>
    <row r="9" spans="1:17" ht="24" x14ac:dyDescent="0.25">
      <c r="A9" s="451"/>
      <c r="B9" s="499"/>
      <c r="C9" s="451"/>
      <c r="D9" s="451"/>
      <c r="E9" s="451"/>
      <c r="F9" s="451"/>
      <c r="G9" s="496"/>
      <c r="H9" s="498"/>
      <c r="I9" s="498"/>
      <c r="J9" s="32" t="s">
        <v>25</v>
      </c>
      <c r="K9" s="16" t="s">
        <v>516</v>
      </c>
      <c r="L9" s="16" t="s">
        <v>517</v>
      </c>
      <c r="M9" s="451"/>
      <c r="N9" s="16" t="s">
        <v>513</v>
      </c>
      <c r="O9" s="32" t="s">
        <v>25</v>
      </c>
      <c r="P9" s="32" t="s">
        <v>25</v>
      </c>
      <c r="Q9" s="32" t="s">
        <v>25</v>
      </c>
    </row>
  </sheetData>
  <mergeCells count="28">
    <mergeCell ref="A1:F1"/>
    <mergeCell ref="A3:B3"/>
    <mergeCell ref="A5:A7"/>
    <mergeCell ref="B5:B7"/>
    <mergeCell ref="C5:C7"/>
    <mergeCell ref="D5:D7"/>
    <mergeCell ref="E5:E7"/>
    <mergeCell ref="F5:F7"/>
    <mergeCell ref="G5:G7"/>
    <mergeCell ref="H5:H7"/>
    <mergeCell ref="I5:I7"/>
    <mergeCell ref="J5:M5"/>
    <mergeCell ref="N5:Q5"/>
    <mergeCell ref="M6:M7"/>
    <mergeCell ref="N6:N7"/>
    <mergeCell ref="O6:O7"/>
    <mergeCell ref="P6:P7"/>
    <mergeCell ref="Q6:Q7"/>
    <mergeCell ref="G8:G9"/>
    <mergeCell ref="H8:H9"/>
    <mergeCell ref="I8:I9"/>
    <mergeCell ref="M8:M9"/>
    <mergeCell ref="A8:A9"/>
    <mergeCell ref="B8:B9"/>
    <mergeCell ref="C8:C9"/>
    <mergeCell ref="D8:D9"/>
    <mergeCell ref="E8:E9"/>
    <mergeCell ref="F8:F9"/>
  </mergeCells>
  <pageMargins left="0.70866141732283472" right="0.70866141732283472" top="0.74803149606299213" bottom="0.74803149606299213" header="0.31496062992125984" footer="0.31496062992125984"/>
  <pageSetup scale="70" firstPageNumber="40" orientation="landscape" useFirstPageNumber="1" r:id="rId1"/>
  <headerFooter>
    <oddHeader>&amp;CSDBIP 2012/2013</oddHeader>
    <oddFooter>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topLeftCell="A16" zoomScaleSheetLayoutView="100" workbookViewId="0">
      <selection activeCell="K13" sqref="K13"/>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429" t="s">
        <v>2405</v>
      </c>
      <c r="B1" s="430"/>
      <c r="C1" s="430"/>
      <c r="D1" s="430"/>
      <c r="E1" s="430"/>
      <c r="F1" s="430"/>
      <c r="G1" s="430"/>
      <c r="H1" s="430"/>
      <c r="I1" s="430"/>
      <c r="J1" s="430"/>
      <c r="K1" s="431"/>
      <c r="L1" s="1"/>
    </row>
    <row r="2" spans="1:12" ht="28.5" customHeight="1" x14ac:dyDescent="0.25">
      <c r="A2" s="432"/>
      <c r="B2" s="433"/>
      <c r="C2" s="433"/>
      <c r="D2" s="433"/>
      <c r="E2" s="433"/>
      <c r="F2" s="433"/>
      <c r="G2" s="433"/>
      <c r="H2" s="433"/>
      <c r="I2" s="433"/>
      <c r="J2" s="433"/>
      <c r="K2" s="434"/>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435" t="s">
        <v>2</v>
      </c>
      <c r="C32" s="435"/>
      <c r="D32" s="435"/>
      <c r="E32" s="435"/>
      <c r="F32" s="435"/>
      <c r="G32" s="435"/>
      <c r="H32" s="435"/>
      <c r="I32" s="435"/>
      <c r="J32" s="435"/>
      <c r="K32" s="4"/>
    </row>
    <row r="33" spans="1:11" x14ac:dyDescent="0.25">
      <c r="A33" s="3"/>
      <c r="B33" s="5"/>
      <c r="C33" s="5"/>
      <c r="D33" s="5"/>
      <c r="E33" s="5"/>
      <c r="F33" s="5"/>
      <c r="G33" s="5"/>
      <c r="H33" s="5"/>
      <c r="I33" s="5"/>
      <c r="J33" s="5"/>
      <c r="K33" s="4"/>
    </row>
    <row r="34" spans="1:11" ht="60.75" customHeight="1" x14ac:dyDescent="0.35">
      <c r="A34" s="3"/>
      <c r="B34" s="435" t="s">
        <v>2350</v>
      </c>
      <c r="C34" s="435"/>
      <c r="D34" s="435"/>
      <c r="E34" s="435"/>
      <c r="F34" s="435"/>
      <c r="G34" s="435"/>
      <c r="H34" s="435"/>
      <c r="I34" s="435"/>
      <c r="J34" s="435"/>
      <c r="K34" s="4"/>
    </row>
    <row r="35" spans="1:11" x14ac:dyDescent="0.25">
      <c r="A35" s="3"/>
      <c r="B35" s="5"/>
      <c r="C35" s="5"/>
      <c r="D35" s="5"/>
      <c r="E35" s="5"/>
      <c r="F35" s="5"/>
      <c r="G35" s="5"/>
      <c r="H35" s="5"/>
      <c r="I35" s="5"/>
      <c r="J35" s="5"/>
      <c r="K35" s="4"/>
    </row>
    <row r="36" spans="1:11" ht="23.25" customHeight="1" x14ac:dyDescent="0.35">
      <c r="A36" s="6"/>
      <c r="B36" s="436"/>
      <c r="C36" s="436"/>
      <c r="D36" s="436"/>
      <c r="E36" s="436"/>
      <c r="F36" s="436"/>
      <c r="G36" s="436"/>
      <c r="H36" s="436"/>
      <c r="I36" s="436"/>
      <c r="J36" s="436"/>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36" orientation="portrait" r:id="rId1"/>
  <headerFooter>
    <oddHeader>&amp;CSDBIP 2012/2013</oddHeader>
    <oddFooter>Page &amp;P of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60" zoomScaleSheetLayoutView="100" workbookViewId="0">
      <selection activeCell="G15" sqref="G15"/>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2407</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s="210" customFormat="1" ht="18.75" thickBot="1" x14ac:dyDescent="0.3">
      <c r="E3" s="231"/>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2406</v>
      </c>
    </row>
    <row r="13" spans="1:16" s="210" customFormat="1" ht="18" x14ac:dyDescent="0.25"/>
    <row r="14" spans="1:16" s="210" customFormat="1" ht="18" x14ac:dyDescent="0.25">
      <c r="D14" s="211">
        <v>1.1000000000000001</v>
      </c>
      <c r="E14" s="209" t="s">
        <v>2361</v>
      </c>
      <c r="F14" s="210">
        <v>77</v>
      </c>
    </row>
    <row r="15" spans="1:16" s="210" customFormat="1" ht="18.75" x14ac:dyDescent="0.3">
      <c r="D15" s="210" t="s">
        <v>2362</v>
      </c>
      <c r="E15" s="212" t="s">
        <v>2363</v>
      </c>
      <c r="F15" s="210">
        <v>12</v>
      </c>
    </row>
    <row r="16" spans="1:16" s="210" customFormat="1" ht="18" x14ac:dyDescent="0.25">
      <c r="D16" s="210" t="s">
        <v>2364</v>
      </c>
      <c r="E16" s="209" t="s">
        <v>2365</v>
      </c>
      <c r="F16" s="210">
        <v>65</v>
      </c>
    </row>
    <row r="17" spans="4:13" s="210" customFormat="1" ht="18" x14ac:dyDescent="0.25">
      <c r="M17" s="234"/>
    </row>
    <row r="18" spans="4:13" s="210" customFormat="1" ht="18" x14ac:dyDescent="0.25">
      <c r="D18" s="211">
        <v>1.2</v>
      </c>
      <c r="E18" s="210" t="s">
        <v>2384</v>
      </c>
    </row>
    <row r="39" spans="4:7" hidden="1" x14ac:dyDescent="0.3"/>
    <row r="40" spans="4:7" hidden="1" x14ac:dyDescent="0.3"/>
    <row r="41" spans="4:7" hidden="1" x14ac:dyDescent="0.3"/>
    <row r="42" spans="4:7" ht="18.75" hidden="1" x14ac:dyDescent="0.3">
      <c r="D42" s="215"/>
      <c r="E42" s="216"/>
      <c r="F42" s="217"/>
      <c r="G42" s="217"/>
    </row>
    <row r="43" spans="4:7" ht="18.75" hidden="1" x14ac:dyDescent="0.3">
      <c r="D43" s="217"/>
      <c r="E43" s="217"/>
      <c r="F43" s="217"/>
      <c r="G43" s="217"/>
    </row>
    <row r="44" spans="4:7" ht="18.75" hidden="1" x14ac:dyDescent="0.3">
      <c r="D44" s="217"/>
      <c r="E44" s="217"/>
      <c r="F44" s="217"/>
      <c r="G44" s="217"/>
    </row>
    <row r="45" spans="4:7" hidden="1" x14ac:dyDescent="0.3">
      <c r="D45" s="218"/>
      <c r="E45" s="219"/>
      <c r="F45" s="219"/>
      <c r="G45" s="219"/>
    </row>
    <row r="46" spans="4:7" hidden="1" x14ac:dyDescent="0.3"/>
    <row r="47" spans="4:7" hidden="1" x14ac:dyDescent="0.3"/>
    <row r="48" spans="4:7" s="210" customFormat="1" ht="18" x14ac:dyDescent="0.25">
      <c r="D48" s="211">
        <v>2.1</v>
      </c>
      <c r="E48" s="210" t="s">
        <v>2402</v>
      </c>
    </row>
    <row r="72" spans="4:7" s="210" customFormat="1" ht="18" x14ac:dyDescent="0.25">
      <c r="D72" s="215"/>
      <c r="E72" s="216"/>
      <c r="F72" s="217"/>
      <c r="G72" s="217"/>
    </row>
    <row r="73" spans="4:7" s="210" customFormat="1" ht="18" x14ac:dyDescent="0.25">
      <c r="D73" s="217"/>
      <c r="E73" s="217"/>
      <c r="F73" s="217"/>
      <c r="G73" s="217"/>
    </row>
    <row r="74" spans="4:7" s="210" customFormat="1" ht="18" x14ac:dyDescent="0.25">
      <c r="D74" s="217"/>
      <c r="E74" s="217"/>
      <c r="F74" s="217"/>
      <c r="G74" s="217"/>
    </row>
    <row r="75" spans="4:7" s="238" customFormat="1" ht="15.75" x14ac:dyDescent="0.25">
      <c r="D75" s="219"/>
      <c r="E75" s="219"/>
      <c r="F75" s="219"/>
      <c r="G75" s="219"/>
    </row>
  </sheetData>
  <dataConsolidate/>
  <mergeCells count="3">
    <mergeCell ref="G4:G9"/>
    <mergeCell ref="A1:P1"/>
    <mergeCell ref="A2:P2"/>
  </mergeCells>
  <pageMargins left="0.70866141732283472" right="0.70866141732283472" top="0.74803149606299213" bottom="0.74803149606299213" header="0.31496062992125984" footer="0.31496062992125984"/>
  <pageSetup paperSize="9" scale="67" firstPageNumber="131" fitToHeight="25" orientation="portrait" r:id="rId1"/>
  <headerFooter>
    <oddFooter>Page &amp;P of &amp;N</oddFooter>
  </headerFooter>
  <rowBreaks count="1" manualBreakCount="1">
    <brk id="46" max="16383"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topLeftCell="D34" zoomScaleSheetLayoutView="100" workbookViewId="0">
      <selection activeCell="G17" sqref="G17"/>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2408</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s="210" customFormat="1" ht="18.75" thickBot="1" x14ac:dyDescent="0.3">
      <c r="E3" s="231"/>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2408</v>
      </c>
    </row>
    <row r="13" spans="1:16" s="210" customFormat="1" ht="18" x14ac:dyDescent="0.25"/>
    <row r="14" spans="1:16" s="210" customFormat="1" ht="18" x14ac:dyDescent="0.25">
      <c r="D14" s="211">
        <v>1.1000000000000001</v>
      </c>
      <c r="E14" s="209" t="s">
        <v>2361</v>
      </c>
      <c r="F14" s="210">
        <v>14</v>
      </c>
    </row>
    <row r="15" spans="1:16" s="210" customFormat="1" ht="18.75" x14ac:dyDescent="0.3">
      <c r="D15" s="210" t="s">
        <v>2362</v>
      </c>
      <c r="E15" s="212" t="s">
        <v>2363</v>
      </c>
      <c r="F15" s="210">
        <v>0</v>
      </c>
    </row>
    <row r="16" spans="1:16" s="210" customFormat="1" ht="18" x14ac:dyDescent="0.25">
      <c r="D16" s="210" t="s">
        <v>2364</v>
      </c>
      <c r="E16" s="209" t="s">
        <v>2365</v>
      </c>
      <c r="F16" s="210">
        <v>14</v>
      </c>
    </row>
    <row r="17" spans="4:13" s="210" customFormat="1" ht="18" x14ac:dyDescent="0.25">
      <c r="M17" s="234"/>
    </row>
    <row r="19" spans="4:13" hidden="1" x14ac:dyDescent="0.3"/>
    <row r="20" spans="4:13" hidden="1" x14ac:dyDescent="0.3"/>
    <row r="21" spans="4:13" hidden="1" x14ac:dyDescent="0.3"/>
    <row r="22" spans="4:13" s="210" customFormat="1" ht="18" hidden="1" x14ac:dyDescent="0.25">
      <c r="D22" s="215"/>
      <c r="E22" s="216"/>
      <c r="F22" s="217"/>
      <c r="G22" s="217"/>
    </row>
    <row r="23" spans="4:13" s="210" customFormat="1" ht="18" hidden="1" x14ac:dyDescent="0.25">
      <c r="D23" s="217"/>
      <c r="E23" s="217"/>
      <c r="F23" s="217"/>
      <c r="G23" s="217"/>
    </row>
    <row r="24" spans="4:13" s="210" customFormat="1" ht="18" hidden="1" x14ac:dyDescent="0.25">
      <c r="D24" s="217"/>
      <c r="E24" s="217"/>
      <c r="F24" s="217"/>
      <c r="G24" s="217"/>
    </row>
    <row r="25" spans="4:13" s="238" customFormat="1" ht="15.75" hidden="1" x14ac:dyDescent="0.25">
      <c r="D25" s="219"/>
      <c r="E25" s="219"/>
      <c r="F25" s="219"/>
      <c r="G25" s="219"/>
    </row>
    <row r="26" spans="4:13" hidden="1" x14ac:dyDescent="0.3"/>
    <row r="27" spans="4:13" hidden="1" x14ac:dyDescent="0.3"/>
    <row r="28" spans="4:13" s="210" customFormat="1" ht="18" x14ac:dyDescent="0.25">
      <c r="D28" s="211">
        <v>1.2</v>
      </c>
      <c r="E28" s="210" t="s">
        <v>2402</v>
      </c>
    </row>
    <row r="52" spans="4:7" s="210" customFormat="1" ht="18" x14ac:dyDescent="0.25">
      <c r="D52" s="215"/>
      <c r="E52" s="216"/>
      <c r="F52" s="217"/>
      <c r="G52" s="217"/>
    </row>
    <row r="53" spans="4:7" s="210" customFormat="1" ht="18" x14ac:dyDescent="0.25">
      <c r="D53" s="217"/>
      <c r="E53" s="217"/>
      <c r="F53" s="217"/>
      <c r="G53" s="217"/>
    </row>
    <row r="54" spans="4:7" s="210" customFormat="1" ht="18" x14ac:dyDescent="0.25">
      <c r="D54" s="217"/>
      <c r="E54" s="217"/>
      <c r="F54" s="217"/>
      <c r="G54" s="217"/>
    </row>
    <row r="55" spans="4:7" s="238" customFormat="1" ht="15.75" x14ac:dyDescent="0.25">
      <c r="D55" s="219"/>
      <c r="E55" s="219"/>
      <c r="F55" s="219"/>
      <c r="G5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7" fitToHeight="25" orientation="portrait" r:id="rId1"/>
  <headerFooter>
    <oddFooter>Page &amp;P of &amp;N</oddFooter>
  </headerFooter>
  <rowBreaks count="1" manualBreakCount="1">
    <brk id="26"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9"/>
  <sheetViews>
    <sheetView view="pageBreakPreview" topLeftCell="F31" zoomScaleSheetLayoutView="100" workbookViewId="0">
      <selection activeCell="N39" sqref="N39"/>
    </sheetView>
  </sheetViews>
  <sheetFormatPr defaultColWidth="8.7109375" defaultRowHeight="15" x14ac:dyDescent="0.25"/>
  <cols>
    <col min="1" max="1" width="8.7109375" style="35" customWidth="1"/>
    <col min="2" max="2" width="11.28515625" style="35" bestFit="1" customWidth="1"/>
    <col min="3" max="3" width="16" style="35" customWidth="1"/>
    <col min="4" max="4" width="15.28515625" style="35" customWidth="1"/>
    <col min="5" max="5" width="12.28515625" style="35" bestFit="1" customWidth="1"/>
    <col min="6" max="6" width="9.42578125" style="35" bestFit="1" customWidth="1"/>
    <col min="7" max="7" width="11.28515625" style="35" customWidth="1"/>
    <col min="8" max="9" width="9.42578125" style="35" bestFit="1" customWidth="1"/>
    <col min="10" max="10" width="10.5703125" style="35" bestFit="1" customWidth="1"/>
    <col min="11" max="11" width="9.42578125" style="35" bestFit="1" customWidth="1"/>
    <col min="12" max="12" width="11" style="35" customWidth="1"/>
    <col min="13" max="13" width="11.42578125" style="35" bestFit="1" customWidth="1"/>
    <col min="14" max="14" width="15.140625" style="35" customWidth="1"/>
    <col min="15" max="16" width="10.140625" style="35" customWidth="1"/>
    <col min="17" max="17" width="10.42578125" style="35" customWidth="1"/>
    <col min="18" max="18" width="0" style="35" hidden="1" customWidth="1"/>
    <col min="19" max="16384" width="8.7109375" style="35"/>
  </cols>
  <sheetData>
    <row r="1" spans="1:19" ht="15.75" x14ac:dyDescent="0.25">
      <c r="A1" s="447" t="s">
        <v>2</v>
      </c>
      <c r="B1" s="447"/>
      <c r="C1" s="447"/>
      <c r="D1" s="447"/>
      <c r="E1" s="447"/>
      <c r="F1" s="447"/>
    </row>
    <row r="3" spans="1:19" ht="15.75" x14ac:dyDescent="0.25">
      <c r="A3" s="447" t="s">
        <v>1406</v>
      </c>
      <c r="B3" s="447"/>
      <c r="C3" s="447"/>
    </row>
    <row r="5" spans="1:19" s="41" customFormat="1" ht="24" customHeight="1" x14ac:dyDescent="0.25">
      <c r="A5" s="472" t="s">
        <v>1475</v>
      </c>
      <c r="B5" s="472" t="s">
        <v>0</v>
      </c>
      <c r="C5" s="472" t="s">
        <v>4</v>
      </c>
      <c r="D5" s="472" t="s">
        <v>5</v>
      </c>
      <c r="E5" s="472" t="s">
        <v>6</v>
      </c>
      <c r="F5" s="472" t="s">
        <v>1789</v>
      </c>
      <c r="G5" s="472" t="s">
        <v>8</v>
      </c>
      <c r="H5" s="472" t="s">
        <v>20</v>
      </c>
      <c r="I5" s="500" t="s">
        <v>9</v>
      </c>
      <c r="J5" s="501"/>
      <c r="K5" s="501"/>
      <c r="L5" s="502"/>
      <c r="M5" s="448" t="s">
        <v>2336</v>
      </c>
      <c r="N5" s="448"/>
      <c r="O5" s="448"/>
      <c r="P5" s="448"/>
      <c r="Q5" s="448"/>
      <c r="R5" s="448"/>
      <c r="S5" s="448"/>
    </row>
    <row r="6" spans="1:19" s="41" customFormat="1" ht="14.45" customHeight="1" x14ac:dyDescent="0.25">
      <c r="A6" s="473"/>
      <c r="B6" s="473"/>
      <c r="C6" s="473"/>
      <c r="D6" s="473"/>
      <c r="E6" s="473"/>
      <c r="F6" s="473"/>
      <c r="G6" s="473"/>
      <c r="H6" s="473"/>
      <c r="I6" s="90" t="s">
        <v>1</v>
      </c>
      <c r="J6" s="90" t="s">
        <v>11</v>
      </c>
      <c r="K6" s="90" t="s">
        <v>12</v>
      </c>
      <c r="L6" s="472" t="s">
        <v>711</v>
      </c>
      <c r="M6" s="449" t="s">
        <v>2337</v>
      </c>
      <c r="N6" s="449"/>
      <c r="O6" s="449"/>
      <c r="P6" s="449"/>
      <c r="Q6" s="449"/>
      <c r="R6" s="449"/>
      <c r="S6" s="449"/>
    </row>
    <row r="7" spans="1:19" s="41" customFormat="1" ht="120" x14ac:dyDescent="0.25">
      <c r="A7" s="474"/>
      <c r="B7" s="474"/>
      <c r="C7" s="474"/>
      <c r="D7" s="474"/>
      <c r="E7" s="474"/>
      <c r="F7" s="474"/>
      <c r="G7" s="474"/>
      <c r="H7" s="474"/>
      <c r="I7" s="91" t="s">
        <v>18</v>
      </c>
      <c r="J7" s="91" t="s">
        <v>18</v>
      </c>
      <c r="K7" s="91" t="s">
        <v>18</v>
      </c>
      <c r="L7" s="474"/>
      <c r="M7" s="155" t="s">
        <v>2334</v>
      </c>
      <c r="N7" s="155" t="s">
        <v>2335</v>
      </c>
      <c r="O7" s="155" t="s">
        <v>2330</v>
      </c>
      <c r="P7" s="155" t="s">
        <v>2331</v>
      </c>
      <c r="Q7" s="155" t="s">
        <v>2332</v>
      </c>
      <c r="R7" s="155" t="s">
        <v>2332</v>
      </c>
      <c r="S7" s="155" t="s">
        <v>2333</v>
      </c>
    </row>
    <row r="8" spans="1:19" ht="62.1" customHeight="1" x14ac:dyDescent="0.25">
      <c r="A8" s="451" t="s">
        <v>1636</v>
      </c>
      <c r="B8" s="451" t="s">
        <v>317</v>
      </c>
      <c r="C8" s="451" t="s">
        <v>612</v>
      </c>
      <c r="D8" s="451" t="s">
        <v>613</v>
      </c>
      <c r="E8" s="451" t="s">
        <v>614</v>
      </c>
      <c r="F8" s="451" t="s">
        <v>1825</v>
      </c>
      <c r="G8" s="451" t="s">
        <v>1826</v>
      </c>
      <c r="H8" s="451" t="s">
        <v>1827</v>
      </c>
      <c r="I8" s="451" t="s">
        <v>25</v>
      </c>
      <c r="J8" s="463" t="s">
        <v>1231</v>
      </c>
      <c r="K8" s="451" t="s">
        <v>25</v>
      </c>
      <c r="L8" s="451" t="s">
        <v>322</v>
      </c>
      <c r="M8" s="451" t="s">
        <v>615</v>
      </c>
      <c r="N8" s="503" t="s">
        <v>2671</v>
      </c>
      <c r="O8" s="504" t="s">
        <v>2340</v>
      </c>
      <c r="P8" s="507" t="s">
        <v>2672</v>
      </c>
      <c r="Q8" s="503" t="s">
        <v>2673</v>
      </c>
      <c r="R8" s="175"/>
      <c r="S8" s="507" t="s">
        <v>2674</v>
      </c>
    </row>
    <row r="9" spans="1:19" ht="1.5" hidden="1" customHeight="1" x14ac:dyDescent="0.25">
      <c r="A9" s="451"/>
      <c r="B9" s="451"/>
      <c r="C9" s="451"/>
      <c r="D9" s="451"/>
      <c r="E9" s="451"/>
      <c r="F9" s="451"/>
      <c r="G9" s="451"/>
      <c r="H9" s="451"/>
      <c r="I9" s="451"/>
      <c r="J9" s="463"/>
      <c r="K9" s="451"/>
      <c r="L9" s="451"/>
      <c r="M9" s="451"/>
      <c r="N9" s="503"/>
      <c r="O9" s="505"/>
      <c r="P9" s="508"/>
      <c r="Q9" s="503"/>
      <c r="R9" s="175"/>
      <c r="S9" s="508"/>
    </row>
    <row r="10" spans="1:19" ht="14.45" hidden="1" customHeight="1" x14ac:dyDescent="0.25">
      <c r="A10" s="451"/>
      <c r="B10" s="451"/>
      <c r="C10" s="451"/>
      <c r="D10" s="451"/>
      <c r="E10" s="451"/>
      <c r="F10" s="451"/>
      <c r="G10" s="451"/>
      <c r="H10" s="451"/>
      <c r="I10" s="451"/>
      <c r="J10" s="463"/>
      <c r="K10" s="451"/>
      <c r="L10" s="451"/>
      <c r="M10" s="451"/>
      <c r="N10" s="503"/>
      <c r="O10" s="505"/>
      <c r="P10" s="508"/>
      <c r="Q10" s="503"/>
      <c r="R10" s="175"/>
      <c r="S10" s="508"/>
    </row>
    <row r="11" spans="1:19" x14ac:dyDescent="0.25">
      <c r="A11" s="451"/>
      <c r="B11" s="451"/>
      <c r="C11" s="451"/>
      <c r="D11" s="451"/>
      <c r="E11" s="451"/>
      <c r="F11" s="451"/>
      <c r="G11" s="451"/>
      <c r="H11" s="451"/>
      <c r="I11" s="451"/>
      <c r="J11" s="463"/>
      <c r="K11" s="451"/>
      <c r="L11" s="451"/>
      <c r="M11" s="451"/>
      <c r="N11" s="503"/>
      <c r="O11" s="505"/>
      <c r="P11" s="508"/>
      <c r="Q11" s="503"/>
      <c r="R11" s="175"/>
      <c r="S11" s="508"/>
    </row>
    <row r="12" spans="1:19" ht="48.95" customHeight="1" x14ac:dyDescent="0.25">
      <c r="A12" s="451"/>
      <c r="B12" s="451"/>
      <c r="C12" s="451"/>
      <c r="D12" s="451"/>
      <c r="E12" s="451"/>
      <c r="F12" s="451"/>
      <c r="G12" s="451"/>
      <c r="H12" s="451"/>
      <c r="I12" s="451"/>
      <c r="J12" s="463"/>
      <c r="K12" s="451"/>
      <c r="L12" s="451"/>
      <c r="M12" s="451"/>
      <c r="N12" s="503"/>
      <c r="O12" s="506"/>
      <c r="P12" s="509"/>
      <c r="Q12" s="503"/>
      <c r="R12" s="175"/>
      <c r="S12" s="509"/>
    </row>
    <row r="13" spans="1:19" x14ac:dyDescent="0.25">
      <c r="A13" s="451"/>
      <c r="B13" s="451"/>
      <c r="C13" s="451"/>
      <c r="D13" s="451"/>
      <c r="E13" s="451"/>
      <c r="F13" s="451"/>
      <c r="G13" s="451"/>
      <c r="H13" s="451"/>
      <c r="I13" s="125" t="s">
        <v>25</v>
      </c>
      <c r="J13" s="128">
        <v>2026051303</v>
      </c>
      <c r="K13" s="125" t="s">
        <v>25</v>
      </c>
      <c r="L13" s="451"/>
      <c r="M13" s="36" t="s">
        <v>1241</v>
      </c>
      <c r="N13" s="176">
        <v>5370.75</v>
      </c>
      <c r="O13" s="292" t="s">
        <v>25</v>
      </c>
      <c r="P13" s="292" t="s">
        <v>25</v>
      </c>
      <c r="Q13" s="292" t="s">
        <v>25</v>
      </c>
      <c r="R13" s="292" t="s">
        <v>25</v>
      </c>
      <c r="S13" s="292" t="s">
        <v>25</v>
      </c>
    </row>
    <row r="14" spans="1:19" ht="60.75" customHeight="1" x14ac:dyDescent="0.25">
      <c r="A14" s="451" t="s">
        <v>1637</v>
      </c>
      <c r="B14" s="451" t="s">
        <v>317</v>
      </c>
      <c r="C14" s="451"/>
      <c r="D14" s="451" t="s">
        <v>617</v>
      </c>
      <c r="E14" s="451">
        <v>18</v>
      </c>
      <c r="F14" s="451">
        <v>0</v>
      </c>
      <c r="G14" s="451" t="s">
        <v>792</v>
      </c>
      <c r="H14" s="451" t="s">
        <v>783</v>
      </c>
      <c r="I14" s="125" t="s">
        <v>25</v>
      </c>
      <c r="J14" s="125" t="s">
        <v>1417</v>
      </c>
      <c r="K14" s="125" t="s">
        <v>25</v>
      </c>
      <c r="L14" s="451" t="s">
        <v>322</v>
      </c>
      <c r="M14" s="290" t="s">
        <v>793</v>
      </c>
      <c r="N14" s="291" t="s">
        <v>2675</v>
      </c>
      <c r="O14" s="280" t="s">
        <v>2342</v>
      </c>
      <c r="P14" s="291" t="s">
        <v>25</v>
      </c>
      <c r="Q14" s="291" t="s">
        <v>25</v>
      </c>
      <c r="R14" s="175"/>
      <c r="S14" s="291" t="s">
        <v>2676</v>
      </c>
    </row>
    <row r="15" spans="1:19" x14ac:dyDescent="0.25">
      <c r="A15" s="451"/>
      <c r="B15" s="451"/>
      <c r="C15" s="451"/>
      <c r="D15" s="451"/>
      <c r="E15" s="451"/>
      <c r="F15" s="451"/>
      <c r="G15" s="451"/>
      <c r="H15" s="451"/>
      <c r="I15" s="125" t="s">
        <v>25</v>
      </c>
      <c r="J15" s="125">
        <v>2026051302</v>
      </c>
      <c r="K15" s="125" t="s">
        <v>25</v>
      </c>
      <c r="L15" s="451"/>
      <c r="M15" s="44" t="s">
        <v>1250</v>
      </c>
      <c r="N15" s="177">
        <v>0</v>
      </c>
      <c r="O15" s="292" t="s">
        <v>25</v>
      </c>
      <c r="P15" s="292" t="s">
        <v>25</v>
      </c>
      <c r="Q15" s="292" t="s">
        <v>25</v>
      </c>
      <c r="R15" s="292" t="s">
        <v>25</v>
      </c>
      <c r="S15" s="292" t="s">
        <v>25</v>
      </c>
    </row>
    <row r="16" spans="1:19" ht="81" customHeight="1" x14ac:dyDescent="0.25">
      <c r="A16" s="451" t="s">
        <v>1638</v>
      </c>
      <c r="B16" s="451" t="s">
        <v>317</v>
      </c>
      <c r="C16" s="451"/>
      <c r="D16" s="451" t="s">
        <v>618</v>
      </c>
      <c r="E16" s="451">
        <v>16</v>
      </c>
      <c r="F16" s="451" t="s">
        <v>25</v>
      </c>
      <c r="G16" s="451" t="s">
        <v>784</v>
      </c>
      <c r="H16" s="471" t="s">
        <v>34</v>
      </c>
      <c r="I16" s="125" t="s">
        <v>25</v>
      </c>
      <c r="J16" s="125" t="s">
        <v>1419</v>
      </c>
      <c r="K16" s="125" t="s">
        <v>25</v>
      </c>
      <c r="L16" s="451" t="s">
        <v>322</v>
      </c>
      <c r="M16" s="290" t="s">
        <v>620</v>
      </c>
      <c r="N16" s="291" t="s">
        <v>2677</v>
      </c>
      <c r="O16" s="280" t="s">
        <v>2341</v>
      </c>
      <c r="P16" s="291" t="s">
        <v>25</v>
      </c>
      <c r="Q16" s="169" t="s">
        <v>25</v>
      </c>
      <c r="R16" s="175"/>
      <c r="S16" s="291" t="s">
        <v>2678</v>
      </c>
    </row>
    <row r="17" spans="1:19" ht="15" customHeight="1" x14ac:dyDescent="0.25">
      <c r="A17" s="451"/>
      <c r="B17" s="451"/>
      <c r="C17" s="451"/>
      <c r="D17" s="451"/>
      <c r="E17" s="451"/>
      <c r="F17" s="451"/>
      <c r="G17" s="451"/>
      <c r="H17" s="471"/>
      <c r="I17" s="125" t="s">
        <v>25</v>
      </c>
      <c r="J17" s="125">
        <v>2026051304</v>
      </c>
      <c r="K17" s="125" t="s">
        <v>25</v>
      </c>
      <c r="L17" s="451"/>
      <c r="M17" s="44" t="s">
        <v>1326</v>
      </c>
      <c r="N17" s="177">
        <v>0</v>
      </c>
      <c r="O17" s="292" t="s">
        <v>25</v>
      </c>
      <c r="P17" s="292" t="s">
        <v>25</v>
      </c>
      <c r="Q17" s="292" t="s">
        <v>25</v>
      </c>
      <c r="R17" s="292" t="s">
        <v>25</v>
      </c>
      <c r="S17" s="292" t="s">
        <v>25</v>
      </c>
    </row>
    <row r="18" spans="1:19" ht="63.75" customHeight="1" x14ac:dyDescent="0.25">
      <c r="A18" s="451" t="s">
        <v>1639</v>
      </c>
      <c r="B18" s="451" t="s">
        <v>317</v>
      </c>
      <c r="C18" s="451"/>
      <c r="D18" s="451" t="s">
        <v>621</v>
      </c>
      <c r="E18" s="451">
        <v>10</v>
      </c>
      <c r="F18" s="451" t="s">
        <v>25</v>
      </c>
      <c r="G18" s="451" t="s">
        <v>619</v>
      </c>
      <c r="H18" s="471" t="s">
        <v>34</v>
      </c>
      <c r="I18" s="125" t="s">
        <v>25</v>
      </c>
      <c r="J18" s="125" t="s">
        <v>1419</v>
      </c>
      <c r="K18" s="125" t="s">
        <v>25</v>
      </c>
      <c r="L18" s="451"/>
      <c r="M18" s="290" t="s">
        <v>626</v>
      </c>
      <c r="N18" s="291" t="s">
        <v>2677</v>
      </c>
      <c r="O18" s="280" t="s">
        <v>2341</v>
      </c>
      <c r="P18" s="291" t="s">
        <v>25</v>
      </c>
      <c r="Q18" s="291" t="s">
        <v>25</v>
      </c>
      <c r="R18" s="175"/>
      <c r="S18" s="291" t="s">
        <v>2678</v>
      </c>
    </row>
    <row r="19" spans="1:19" x14ac:dyDescent="0.25">
      <c r="A19" s="451"/>
      <c r="B19" s="451"/>
      <c r="C19" s="451"/>
      <c r="D19" s="451"/>
      <c r="E19" s="451"/>
      <c r="F19" s="451"/>
      <c r="G19" s="451"/>
      <c r="H19" s="471"/>
      <c r="I19" s="125" t="s">
        <v>25</v>
      </c>
      <c r="J19" s="125">
        <v>2026051305</v>
      </c>
      <c r="K19" s="125" t="s">
        <v>25</v>
      </c>
      <c r="L19" s="451"/>
      <c r="M19" s="44" t="s">
        <v>1326</v>
      </c>
      <c r="N19" s="177">
        <v>0</v>
      </c>
      <c r="O19" s="292" t="s">
        <v>25</v>
      </c>
      <c r="P19" s="292" t="s">
        <v>25</v>
      </c>
      <c r="Q19" s="292" t="s">
        <v>25</v>
      </c>
      <c r="R19" s="292" t="s">
        <v>25</v>
      </c>
      <c r="S19" s="292" t="s">
        <v>25</v>
      </c>
    </row>
    <row r="20" spans="1:19" ht="57.75" customHeight="1" x14ac:dyDescent="0.25">
      <c r="A20" s="451" t="s">
        <v>1640</v>
      </c>
      <c r="B20" s="451" t="s">
        <v>317</v>
      </c>
      <c r="C20" s="451"/>
      <c r="D20" s="451" t="s">
        <v>623</v>
      </c>
      <c r="E20" s="451" t="s">
        <v>614</v>
      </c>
      <c r="F20" s="451" t="s">
        <v>624</v>
      </c>
      <c r="G20" s="451" t="s">
        <v>625</v>
      </c>
      <c r="H20" s="471" t="s">
        <v>794</v>
      </c>
      <c r="I20" s="125" t="s">
        <v>25</v>
      </c>
      <c r="J20" s="125" t="s">
        <v>505</v>
      </c>
      <c r="K20" s="125" t="s">
        <v>25</v>
      </c>
      <c r="L20" s="451" t="s">
        <v>322</v>
      </c>
      <c r="M20" s="290" t="s">
        <v>626</v>
      </c>
      <c r="N20" s="291" t="s">
        <v>628</v>
      </c>
      <c r="O20" s="280" t="s">
        <v>2341</v>
      </c>
      <c r="P20" s="291" t="s">
        <v>25</v>
      </c>
      <c r="Q20" s="291" t="s">
        <v>25</v>
      </c>
      <c r="R20" s="175"/>
      <c r="S20" s="291" t="s">
        <v>2678</v>
      </c>
    </row>
    <row r="21" spans="1:19" ht="15.75" customHeight="1" x14ac:dyDescent="0.25">
      <c r="A21" s="451"/>
      <c r="B21" s="451"/>
      <c r="C21" s="451"/>
      <c r="D21" s="451"/>
      <c r="E21" s="451"/>
      <c r="F21" s="451"/>
      <c r="G21" s="451"/>
      <c r="H21" s="471"/>
      <c r="I21" s="121" t="s">
        <v>25</v>
      </c>
      <c r="J21" s="121">
        <v>2026051301</v>
      </c>
      <c r="K21" s="121" t="s">
        <v>25</v>
      </c>
      <c r="L21" s="451"/>
      <c r="M21" s="44" t="s">
        <v>1326</v>
      </c>
      <c r="N21" s="177">
        <v>0</v>
      </c>
      <c r="O21" s="292" t="s">
        <v>25</v>
      </c>
      <c r="P21" s="292" t="s">
        <v>25</v>
      </c>
      <c r="Q21" s="292" t="s">
        <v>25</v>
      </c>
      <c r="R21" s="292" t="s">
        <v>25</v>
      </c>
      <c r="S21" s="292" t="s">
        <v>25</v>
      </c>
    </row>
    <row r="22" spans="1:19" ht="42.75" customHeight="1" x14ac:dyDescent="0.25">
      <c r="A22" s="451" t="s">
        <v>1641</v>
      </c>
      <c r="B22" s="451" t="s">
        <v>317</v>
      </c>
      <c r="C22" s="451"/>
      <c r="D22" s="451" t="s">
        <v>627</v>
      </c>
      <c r="E22" s="451">
        <v>20.21</v>
      </c>
      <c r="F22" s="451" t="s">
        <v>25</v>
      </c>
      <c r="G22" s="451" t="s">
        <v>795</v>
      </c>
      <c r="H22" s="451" t="s">
        <v>785</v>
      </c>
      <c r="I22" s="125" t="s">
        <v>25</v>
      </c>
      <c r="J22" s="125" t="s">
        <v>1418</v>
      </c>
      <c r="K22" s="125" t="s">
        <v>25</v>
      </c>
      <c r="L22" s="451" t="s">
        <v>322</v>
      </c>
      <c r="M22" s="290" t="s">
        <v>628</v>
      </c>
      <c r="N22" s="291" t="s">
        <v>2677</v>
      </c>
      <c r="O22" s="280" t="s">
        <v>2341</v>
      </c>
      <c r="P22" s="291" t="s">
        <v>25</v>
      </c>
      <c r="Q22" s="291" t="s">
        <v>25</v>
      </c>
      <c r="R22" s="175"/>
      <c r="S22" s="291" t="s">
        <v>2678</v>
      </c>
    </row>
    <row r="23" spans="1:19" ht="15" customHeight="1" x14ac:dyDescent="0.25">
      <c r="A23" s="451"/>
      <c r="B23" s="451"/>
      <c r="C23" s="451"/>
      <c r="D23" s="451"/>
      <c r="E23" s="451"/>
      <c r="F23" s="451"/>
      <c r="G23" s="451"/>
      <c r="H23" s="451"/>
      <c r="I23" s="125" t="s">
        <v>25</v>
      </c>
      <c r="J23" s="125">
        <v>2026081301</v>
      </c>
      <c r="K23" s="125" t="s">
        <v>25</v>
      </c>
      <c r="L23" s="451"/>
      <c r="M23" s="44" t="s">
        <v>1330</v>
      </c>
      <c r="N23" s="177">
        <v>0</v>
      </c>
      <c r="O23" s="292" t="s">
        <v>25</v>
      </c>
      <c r="P23" s="292" t="s">
        <v>25</v>
      </c>
      <c r="Q23" s="292" t="s">
        <v>25</v>
      </c>
      <c r="R23" s="292" t="s">
        <v>25</v>
      </c>
      <c r="S23" s="292" t="s">
        <v>25</v>
      </c>
    </row>
    <row r="24" spans="1:19" ht="48.6" customHeight="1" x14ac:dyDescent="0.25">
      <c r="A24" s="451" t="s">
        <v>1642</v>
      </c>
      <c r="B24" s="451" t="s">
        <v>317</v>
      </c>
      <c r="C24" s="451"/>
      <c r="D24" s="451" t="s">
        <v>629</v>
      </c>
      <c r="E24" s="451">
        <v>23</v>
      </c>
      <c r="F24" s="451" t="s">
        <v>25</v>
      </c>
      <c r="G24" s="451" t="s">
        <v>630</v>
      </c>
      <c r="H24" s="451" t="s">
        <v>796</v>
      </c>
      <c r="I24" s="125" t="s">
        <v>25</v>
      </c>
      <c r="J24" s="125" t="s">
        <v>1231</v>
      </c>
      <c r="K24" s="125" t="s">
        <v>25</v>
      </c>
      <c r="L24" s="451" t="s">
        <v>322</v>
      </c>
      <c r="M24" s="290" t="s">
        <v>628</v>
      </c>
      <c r="N24" s="291" t="s">
        <v>2677</v>
      </c>
      <c r="O24" s="280" t="s">
        <v>2341</v>
      </c>
      <c r="P24" s="291" t="s">
        <v>25</v>
      </c>
      <c r="Q24" s="291" t="s">
        <v>25</v>
      </c>
      <c r="R24" s="175"/>
      <c r="S24" s="291" t="s">
        <v>2678</v>
      </c>
    </row>
    <row r="25" spans="1:19" x14ac:dyDescent="0.25">
      <c r="A25" s="451"/>
      <c r="B25" s="451"/>
      <c r="C25" s="451"/>
      <c r="D25" s="451"/>
      <c r="E25" s="451"/>
      <c r="F25" s="451"/>
      <c r="G25" s="451"/>
      <c r="H25" s="451"/>
      <c r="I25" s="125" t="s">
        <v>25</v>
      </c>
      <c r="J25" s="125">
        <v>2026081302</v>
      </c>
      <c r="K25" s="125" t="s">
        <v>25</v>
      </c>
      <c r="L25" s="451"/>
      <c r="M25" s="44" t="s">
        <v>1420</v>
      </c>
      <c r="N25" s="177">
        <v>0</v>
      </c>
      <c r="O25" s="292" t="s">
        <v>25</v>
      </c>
      <c r="P25" s="292" t="s">
        <v>25</v>
      </c>
      <c r="Q25" s="292" t="s">
        <v>25</v>
      </c>
      <c r="R25" s="292" t="s">
        <v>25</v>
      </c>
      <c r="S25" s="292" t="s">
        <v>25</v>
      </c>
    </row>
    <row r="26" spans="1:19" ht="36.75" customHeight="1" x14ac:dyDescent="0.25">
      <c r="A26" s="451" t="s">
        <v>1643</v>
      </c>
      <c r="B26" s="451" t="s">
        <v>317</v>
      </c>
      <c r="C26" s="451" t="s">
        <v>631</v>
      </c>
      <c r="D26" s="451" t="s">
        <v>632</v>
      </c>
      <c r="E26" s="451" t="s">
        <v>633</v>
      </c>
      <c r="F26" s="451" t="s">
        <v>634</v>
      </c>
      <c r="G26" s="463" t="s">
        <v>1276</v>
      </c>
      <c r="H26" s="451" t="s">
        <v>797</v>
      </c>
      <c r="I26" s="125" t="s">
        <v>25</v>
      </c>
      <c r="J26" s="125" t="s">
        <v>1294</v>
      </c>
      <c r="K26" s="125" t="s">
        <v>25</v>
      </c>
      <c r="L26" s="451" t="s">
        <v>322</v>
      </c>
      <c r="M26" s="290" t="s">
        <v>786</v>
      </c>
      <c r="N26" s="297" t="s">
        <v>2679</v>
      </c>
      <c r="O26" s="280" t="s">
        <v>2343</v>
      </c>
      <c r="P26" s="297" t="s">
        <v>25</v>
      </c>
      <c r="Q26" s="297" t="s">
        <v>25</v>
      </c>
      <c r="R26" s="175"/>
      <c r="S26" s="188" t="s">
        <v>25</v>
      </c>
    </row>
    <row r="27" spans="1:19" ht="17.25" customHeight="1" x14ac:dyDescent="0.25">
      <c r="A27" s="451"/>
      <c r="B27" s="451"/>
      <c r="C27" s="451"/>
      <c r="D27" s="451"/>
      <c r="E27" s="451"/>
      <c r="F27" s="451"/>
      <c r="G27" s="463"/>
      <c r="H27" s="451"/>
      <c r="I27" s="125" t="s">
        <v>25</v>
      </c>
      <c r="J27" s="125">
        <v>7876051304</v>
      </c>
      <c r="K27" s="125" t="s">
        <v>25</v>
      </c>
      <c r="L27" s="451"/>
      <c r="M27" s="44" t="s">
        <v>872</v>
      </c>
      <c r="N27" s="177">
        <v>83772.73</v>
      </c>
      <c r="O27" s="292" t="s">
        <v>25</v>
      </c>
      <c r="P27" s="292" t="s">
        <v>25</v>
      </c>
      <c r="Q27" s="292" t="s">
        <v>25</v>
      </c>
      <c r="R27" s="292" t="s">
        <v>25</v>
      </c>
      <c r="S27" s="292" t="s">
        <v>25</v>
      </c>
    </row>
    <row r="28" spans="1:19" ht="63" customHeight="1" x14ac:dyDescent="0.25">
      <c r="A28" s="451" t="s">
        <v>1828</v>
      </c>
      <c r="B28" s="451" t="s">
        <v>317</v>
      </c>
      <c r="C28" s="451"/>
      <c r="D28" s="451" t="s">
        <v>635</v>
      </c>
      <c r="E28" s="451">
        <v>26</v>
      </c>
      <c r="F28" s="451" t="s">
        <v>25</v>
      </c>
      <c r="G28" s="451" t="s">
        <v>622</v>
      </c>
      <c r="H28" s="451" t="s">
        <v>34</v>
      </c>
      <c r="I28" s="125" t="s">
        <v>25</v>
      </c>
      <c r="J28" s="125" t="s">
        <v>505</v>
      </c>
      <c r="K28" s="125" t="s">
        <v>25</v>
      </c>
      <c r="L28" s="451" t="s">
        <v>322</v>
      </c>
      <c r="M28" s="290" t="s">
        <v>636</v>
      </c>
      <c r="N28" s="291" t="s">
        <v>2680</v>
      </c>
      <c r="O28" s="280" t="s">
        <v>2341</v>
      </c>
      <c r="P28" s="291" t="s">
        <v>25</v>
      </c>
      <c r="Q28" s="291" t="s">
        <v>25</v>
      </c>
      <c r="R28" s="175"/>
      <c r="S28" s="291" t="s">
        <v>2681</v>
      </c>
    </row>
    <row r="29" spans="1:19" x14ac:dyDescent="0.25">
      <c r="A29" s="451"/>
      <c r="B29" s="451"/>
      <c r="C29" s="451"/>
      <c r="D29" s="451"/>
      <c r="E29" s="451"/>
      <c r="F29" s="451"/>
      <c r="G29" s="451"/>
      <c r="H29" s="451"/>
      <c r="I29" s="125" t="s">
        <v>25</v>
      </c>
      <c r="J29" s="125">
        <v>7876061301</v>
      </c>
      <c r="K29" s="125" t="s">
        <v>25</v>
      </c>
      <c r="L29" s="451"/>
      <c r="M29" s="44" t="s">
        <v>1321</v>
      </c>
      <c r="N29" s="177">
        <v>0</v>
      </c>
      <c r="O29" s="292" t="s">
        <v>25</v>
      </c>
      <c r="P29" s="292" t="s">
        <v>25</v>
      </c>
      <c r="Q29" s="292" t="s">
        <v>25</v>
      </c>
      <c r="R29" s="292" t="s">
        <v>25</v>
      </c>
      <c r="S29" s="292" t="s">
        <v>25</v>
      </c>
    </row>
    <row r="30" spans="1:19" ht="70.5" customHeight="1" x14ac:dyDescent="0.25">
      <c r="A30" s="451" t="s">
        <v>1829</v>
      </c>
      <c r="B30" s="451" t="s">
        <v>317</v>
      </c>
      <c r="C30" s="451"/>
      <c r="D30" s="451" t="s">
        <v>637</v>
      </c>
      <c r="E30" s="451">
        <v>29</v>
      </c>
      <c r="F30" s="451">
        <v>0</v>
      </c>
      <c r="G30" s="451" t="s">
        <v>787</v>
      </c>
      <c r="H30" s="451" t="s">
        <v>788</v>
      </c>
      <c r="I30" s="125" t="s">
        <v>25</v>
      </c>
      <c r="J30" s="125" t="s">
        <v>1423</v>
      </c>
      <c r="K30" s="125" t="s">
        <v>25</v>
      </c>
      <c r="L30" s="451" t="s">
        <v>322</v>
      </c>
      <c r="M30" s="290" t="s">
        <v>638</v>
      </c>
      <c r="N30" s="291" t="s">
        <v>2682</v>
      </c>
      <c r="O30" s="280" t="s">
        <v>2342</v>
      </c>
      <c r="P30" s="291" t="s">
        <v>25</v>
      </c>
      <c r="Q30" s="291" t="s">
        <v>25</v>
      </c>
      <c r="R30" s="175"/>
      <c r="S30" s="291" t="s">
        <v>2683</v>
      </c>
    </row>
    <row r="31" spans="1:19" ht="15" customHeight="1" x14ac:dyDescent="0.25">
      <c r="A31" s="451"/>
      <c r="B31" s="451"/>
      <c r="C31" s="451"/>
      <c r="D31" s="451"/>
      <c r="E31" s="451"/>
      <c r="F31" s="451"/>
      <c r="G31" s="451"/>
      <c r="H31" s="451"/>
      <c r="I31" s="125" t="s">
        <v>25</v>
      </c>
      <c r="J31" s="125">
        <v>7876061205</v>
      </c>
      <c r="K31" s="125" t="s">
        <v>25</v>
      </c>
      <c r="L31" s="451"/>
      <c r="M31" s="44" t="s">
        <v>1424</v>
      </c>
      <c r="N31" s="177">
        <v>0</v>
      </c>
      <c r="O31" s="292" t="s">
        <v>25</v>
      </c>
      <c r="P31" s="292" t="s">
        <v>25</v>
      </c>
      <c r="Q31" s="292" t="s">
        <v>25</v>
      </c>
      <c r="R31" s="292" t="s">
        <v>25</v>
      </c>
      <c r="S31" s="292" t="s">
        <v>25</v>
      </c>
    </row>
    <row r="32" spans="1:19" ht="78.599999999999994" customHeight="1" x14ac:dyDescent="0.25">
      <c r="A32" s="451" t="s">
        <v>1830</v>
      </c>
      <c r="B32" s="451" t="s">
        <v>317</v>
      </c>
      <c r="C32" s="463"/>
      <c r="D32" s="463" t="s">
        <v>639</v>
      </c>
      <c r="E32" s="463" t="s">
        <v>789</v>
      </c>
      <c r="F32" s="463" t="s">
        <v>640</v>
      </c>
      <c r="G32" s="463" t="s">
        <v>641</v>
      </c>
      <c r="H32" s="463" t="s">
        <v>790</v>
      </c>
      <c r="I32" s="125" t="s">
        <v>25</v>
      </c>
      <c r="J32" s="125" t="s">
        <v>1425</v>
      </c>
      <c r="K32" s="125" t="s">
        <v>25</v>
      </c>
      <c r="L32" s="463" t="s">
        <v>322</v>
      </c>
      <c r="M32" s="37">
        <v>0.54100000000000004</v>
      </c>
      <c r="N32" s="291" t="s">
        <v>2684</v>
      </c>
      <c r="O32" s="280" t="s">
        <v>2342</v>
      </c>
      <c r="P32" s="291" t="s">
        <v>25</v>
      </c>
      <c r="Q32" s="291" t="s">
        <v>25</v>
      </c>
      <c r="R32" s="175"/>
      <c r="S32" s="291" t="s">
        <v>2685</v>
      </c>
    </row>
    <row r="33" spans="1:19" x14ac:dyDescent="0.25">
      <c r="A33" s="451"/>
      <c r="B33" s="451"/>
      <c r="C33" s="463"/>
      <c r="D33" s="463"/>
      <c r="E33" s="463"/>
      <c r="F33" s="463"/>
      <c r="G33" s="463"/>
      <c r="H33" s="463"/>
      <c r="I33" s="125" t="s">
        <v>25</v>
      </c>
      <c r="J33" s="125">
        <v>7876051301</v>
      </c>
      <c r="K33" s="125" t="s">
        <v>25</v>
      </c>
      <c r="L33" s="463"/>
      <c r="M33" s="44" t="s">
        <v>931</v>
      </c>
      <c r="N33" s="177">
        <v>0</v>
      </c>
      <c r="O33" s="292" t="s">
        <v>25</v>
      </c>
      <c r="P33" s="292" t="s">
        <v>25</v>
      </c>
      <c r="Q33" s="292" t="s">
        <v>25</v>
      </c>
      <c r="R33" s="292" t="s">
        <v>25</v>
      </c>
      <c r="S33" s="292" t="s">
        <v>25</v>
      </c>
    </row>
    <row r="34" spans="1:19" ht="60" customHeight="1" x14ac:dyDescent="0.25">
      <c r="A34" s="451" t="s">
        <v>1831</v>
      </c>
      <c r="B34" s="451" t="s">
        <v>317</v>
      </c>
      <c r="C34" s="451"/>
      <c r="D34" s="451" t="s">
        <v>642</v>
      </c>
      <c r="E34" s="451" t="s">
        <v>643</v>
      </c>
      <c r="F34" s="451" t="s">
        <v>25</v>
      </c>
      <c r="G34" s="451" t="s">
        <v>798</v>
      </c>
      <c r="H34" s="451" t="s">
        <v>797</v>
      </c>
      <c r="I34" s="125" t="s">
        <v>25</v>
      </c>
      <c r="J34" s="125" t="s">
        <v>1250</v>
      </c>
      <c r="K34" s="125" t="s">
        <v>25</v>
      </c>
      <c r="L34" s="463" t="s">
        <v>322</v>
      </c>
      <c r="M34" s="290" t="s">
        <v>628</v>
      </c>
      <c r="N34" s="291" t="s">
        <v>2677</v>
      </c>
      <c r="O34" s="280" t="s">
        <v>2341</v>
      </c>
      <c r="P34" s="291" t="s">
        <v>25</v>
      </c>
      <c r="Q34" s="291" t="s">
        <v>25</v>
      </c>
      <c r="R34" s="175"/>
      <c r="S34" s="291" t="s">
        <v>2678</v>
      </c>
    </row>
    <row r="35" spans="1:19" x14ac:dyDescent="0.25">
      <c r="A35" s="451"/>
      <c r="B35" s="451"/>
      <c r="C35" s="451"/>
      <c r="D35" s="451"/>
      <c r="E35" s="451"/>
      <c r="F35" s="451"/>
      <c r="G35" s="451"/>
      <c r="H35" s="451"/>
      <c r="I35" s="125" t="s">
        <v>25</v>
      </c>
      <c r="J35" s="125">
        <v>7876051302</v>
      </c>
      <c r="K35" s="125" t="s">
        <v>25</v>
      </c>
      <c r="L35" s="463"/>
      <c r="M35" s="82" t="s">
        <v>1426</v>
      </c>
      <c r="N35" s="178" t="s">
        <v>1426</v>
      </c>
      <c r="O35" s="292" t="s">
        <v>25</v>
      </c>
      <c r="P35" s="292" t="s">
        <v>25</v>
      </c>
      <c r="Q35" s="292" t="s">
        <v>25</v>
      </c>
      <c r="R35" s="292" t="s">
        <v>25</v>
      </c>
      <c r="S35" s="292" t="s">
        <v>25</v>
      </c>
    </row>
    <row r="36" spans="1:19" ht="60" x14ac:dyDescent="0.25">
      <c r="A36" s="451" t="s">
        <v>1832</v>
      </c>
      <c r="B36" s="451" t="s">
        <v>317</v>
      </c>
      <c r="C36" s="451"/>
      <c r="D36" s="451" t="s">
        <v>644</v>
      </c>
      <c r="E36" s="451">
        <v>23</v>
      </c>
      <c r="F36" s="451" t="s">
        <v>25</v>
      </c>
      <c r="G36" s="451" t="s">
        <v>645</v>
      </c>
      <c r="H36" s="451" t="s">
        <v>1178</v>
      </c>
      <c r="I36" s="125" t="s">
        <v>25</v>
      </c>
      <c r="J36" s="125" t="s">
        <v>505</v>
      </c>
      <c r="K36" s="125" t="s">
        <v>25</v>
      </c>
      <c r="L36" s="451" t="s">
        <v>322</v>
      </c>
      <c r="M36" s="290" t="s">
        <v>628</v>
      </c>
      <c r="N36" s="291" t="s">
        <v>2677</v>
      </c>
      <c r="O36" s="280" t="s">
        <v>2341</v>
      </c>
      <c r="P36" s="291" t="s">
        <v>25</v>
      </c>
      <c r="Q36" s="291" t="s">
        <v>25</v>
      </c>
      <c r="R36" s="175"/>
      <c r="S36" s="291" t="s">
        <v>2678</v>
      </c>
    </row>
    <row r="37" spans="1:19" ht="15" customHeight="1" x14ac:dyDescent="0.25">
      <c r="A37" s="451"/>
      <c r="B37" s="451"/>
      <c r="C37" s="451"/>
      <c r="D37" s="451"/>
      <c r="E37" s="451"/>
      <c r="F37" s="451"/>
      <c r="G37" s="451"/>
      <c r="H37" s="451"/>
      <c r="I37" s="125" t="s">
        <v>25</v>
      </c>
      <c r="J37" s="125">
        <v>7876051303</v>
      </c>
      <c r="K37" s="125" t="s">
        <v>25</v>
      </c>
      <c r="L37" s="451"/>
      <c r="M37" s="82" t="s">
        <v>1426</v>
      </c>
      <c r="N37" s="177">
        <v>0</v>
      </c>
      <c r="O37" s="292" t="s">
        <v>25</v>
      </c>
      <c r="P37" s="292" t="s">
        <v>25</v>
      </c>
      <c r="Q37" s="292" t="s">
        <v>25</v>
      </c>
      <c r="R37" s="292" t="s">
        <v>25</v>
      </c>
      <c r="S37" s="292" t="s">
        <v>25</v>
      </c>
    </row>
    <row r="38" spans="1:19" ht="51.6" customHeight="1" x14ac:dyDescent="0.25">
      <c r="A38" s="451" t="s">
        <v>1833</v>
      </c>
      <c r="B38" s="451" t="s">
        <v>317</v>
      </c>
      <c r="C38" s="451"/>
      <c r="D38" s="451" t="s">
        <v>646</v>
      </c>
      <c r="E38" s="451">
        <v>20</v>
      </c>
      <c r="F38" s="451" t="s">
        <v>647</v>
      </c>
      <c r="G38" s="451" t="s">
        <v>1179</v>
      </c>
      <c r="H38" s="451" t="s">
        <v>791</v>
      </c>
      <c r="I38" s="125" t="s">
        <v>25</v>
      </c>
      <c r="J38" s="125" t="s">
        <v>1241</v>
      </c>
      <c r="K38" s="125" t="s">
        <v>25</v>
      </c>
      <c r="L38" s="451" t="s">
        <v>322</v>
      </c>
      <c r="M38" s="290" t="s">
        <v>628</v>
      </c>
      <c r="N38" s="291" t="s">
        <v>2677</v>
      </c>
      <c r="O38" s="280" t="s">
        <v>2341</v>
      </c>
      <c r="P38" s="291" t="s">
        <v>25</v>
      </c>
      <c r="Q38" s="291" t="s">
        <v>25</v>
      </c>
      <c r="R38" s="175"/>
      <c r="S38" s="291" t="s">
        <v>2678</v>
      </c>
    </row>
    <row r="39" spans="1:19" x14ac:dyDescent="0.25">
      <c r="A39" s="451"/>
      <c r="B39" s="451"/>
      <c r="C39" s="451"/>
      <c r="D39" s="451"/>
      <c r="E39" s="451"/>
      <c r="F39" s="451"/>
      <c r="G39" s="451"/>
      <c r="H39" s="451"/>
      <c r="I39" s="125" t="s">
        <v>25</v>
      </c>
      <c r="J39" s="125">
        <v>7876051202</v>
      </c>
      <c r="K39" s="125" t="s">
        <v>25</v>
      </c>
      <c r="L39" s="451"/>
      <c r="M39" s="44" t="s">
        <v>1326</v>
      </c>
      <c r="N39" s="177">
        <v>29725</v>
      </c>
      <c r="O39" s="292" t="s">
        <v>25</v>
      </c>
      <c r="P39" s="292" t="s">
        <v>25</v>
      </c>
      <c r="Q39" s="292" t="s">
        <v>25</v>
      </c>
      <c r="R39" s="292" t="s">
        <v>25</v>
      </c>
      <c r="S39" s="292" t="s">
        <v>25</v>
      </c>
    </row>
  </sheetData>
  <mergeCells count="149">
    <mergeCell ref="A1:F1"/>
    <mergeCell ref="A3:C3"/>
    <mergeCell ref="A5:A7"/>
    <mergeCell ref="B5:B7"/>
    <mergeCell ref="C5:C7"/>
    <mergeCell ref="D5:D7"/>
    <mergeCell ref="E5:E7"/>
    <mergeCell ref="F5:F7"/>
    <mergeCell ref="G5:G7"/>
    <mergeCell ref="H5:H7"/>
    <mergeCell ref="I5:L5"/>
    <mergeCell ref="L6:L7"/>
    <mergeCell ref="M8:M12"/>
    <mergeCell ref="N8:N12"/>
    <mergeCell ref="O8:O12"/>
    <mergeCell ref="Q8:Q12"/>
    <mergeCell ref="J8:J12"/>
    <mergeCell ref="K8:K12"/>
    <mergeCell ref="L8:L13"/>
    <mergeCell ref="M5:S5"/>
    <mergeCell ref="M6:S6"/>
    <mergeCell ref="P8:P12"/>
    <mergeCell ref="S8:S12"/>
    <mergeCell ref="G8:G13"/>
    <mergeCell ref="H8:H13"/>
    <mergeCell ref="I8:I12"/>
    <mergeCell ref="A8:A13"/>
    <mergeCell ref="B8:B13"/>
    <mergeCell ref="C8:C13"/>
    <mergeCell ref="D8:D13"/>
    <mergeCell ref="E8:E13"/>
    <mergeCell ref="F8:F13"/>
    <mergeCell ref="L14:L15"/>
    <mergeCell ref="A16:A17"/>
    <mergeCell ref="B16:B17"/>
    <mergeCell ref="C16:C17"/>
    <mergeCell ref="D16:D17"/>
    <mergeCell ref="E16:E17"/>
    <mergeCell ref="F16:F17"/>
    <mergeCell ref="G16:G17"/>
    <mergeCell ref="H16:H17"/>
    <mergeCell ref="L16:L17"/>
    <mergeCell ref="A14:A15"/>
    <mergeCell ref="B14:B15"/>
    <mergeCell ref="C14:C15"/>
    <mergeCell ref="D14:D15"/>
    <mergeCell ref="E14:E15"/>
    <mergeCell ref="F14:F15"/>
    <mergeCell ref="G14:G15"/>
    <mergeCell ref="H14:H15"/>
    <mergeCell ref="A18:A19"/>
    <mergeCell ref="B18:B19"/>
    <mergeCell ref="C18:C19"/>
    <mergeCell ref="D18:D19"/>
    <mergeCell ref="E18:E19"/>
    <mergeCell ref="F18:F19"/>
    <mergeCell ref="G18:G19"/>
    <mergeCell ref="H18:H19"/>
    <mergeCell ref="L18:L19"/>
    <mergeCell ref="A20:A21"/>
    <mergeCell ref="B20:B21"/>
    <mergeCell ref="C20:C21"/>
    <mergeCell ref="D20:D21"/>
    <mergeCell ref="E20:E21"/>
    <mergeCell ref="F20:F21"/>
    <mergeCell ref="G20:G21"/>
    <mergeCell ref="H20:H21"/>
    <mergeCell ref="L20:L21"/>
    <mergeCell ref="G22:G23"/>
    <mergeCell ref="H22:H23"/>
    <mergeCell ref="L22:L23"/>
    <mergeCell ref="A24:A25"/>
    <mergeCell ref="B24:B25"/>
    <mergeCell ref="C24:C25"/>
    <mergeCell ref="D24:D25"/>
    <mergeCell ref="E24:E25"/>
    <mergeCell ref="F24:F25"/>
    <mergeCell ref="G24:G25"/>
    <mergeCell ref="A22:A23"/>
    <mergeCell ref="B22:B23"/>
    <mergeCell ref="C22:C23"/>
    <mergeCell ref="D22:D23"/>
    <mergeCell ref="E22:E23"/>
    <mergeCell ref="F22:F23"/>
    <mergeCell ref="H24:H25"/>
    <mergeCell ref="L24:L25"/>
    <mergeCell ref="A26:A27"/>
    <mergeCell ref="B26:B27"/>
    <mergeCell ref="C26:C27"/>
    <mergeCell ref="D26:D27"/>
    <mergeCell ref="E26:E27"/>
    <mergeCell ref="F26:F27"/>
    <mergeCell ref="G26:G27"/>
    <mergeCell ref="H26:H27"/>
    <mergeCell ref="L26:L27"/>
    <mergeCell ref="A28:A29"/>
    <mergeCell ref="B28:B29"/>
    <mergeCell ref="C28:C29"/>
    <mergeCell ref="D28:D29"/>
    <mergeCell ref="E28:E29"/>
    <mergeCell ref="F28:F29"/>
    <mergeCell ref="G28:G29"/>
    <mergeCell ref="H28:H29"/>
    <mergeCell ref="L28:L29"/>
    <mergeCell ref="G30:G31"/>
    <mergeCell ref="H30:H31"/>
    <mergeCell ref="L30:L31"/>
    <mergeCell ref="A32:A33"/>
    <mergeCell ref="B32:B33"/>
    <mergeCell ref="C32:C33"/>
    <mergeCell ref="D32:D33"/>
    <mergeCell ref="E32:E33"/>
    <mergeCell ref="F32:F33"/>
    <mergeCell ref="G32:G33"/>
    <mergeCell ref="A30:A31"/>
    <mergeCell ref="B30:B31"/>
    <mergeCell ref="C30:C31"/>
    <mergeCell ref="D30:D31"/>
    <mergeCell ref="E30:E31"/>
    <mergeCell ref="F30:F31"/>
    <mergeCell ref="H32:H33"/>
    <mergeCell ref="L32:L33"/>
    <mergeCell ref="A34:A35"/>
    <mergeCell ref="B34:B35"/>
    <mergeCell ref="C34:C35"/>
    <mergeCell ref="D34:D35"/>
    <mergeCell ref="E34:E35"/>
    <mergeCell ref="F34:F35"/>
    <mergeCell ref="G34:G35"/>
    <mergeCell ref="H34:H35"/>
    <mergeCell ref="L34:L35"/>
    <mergeCell ref="A36:A37"/>
    <mergeCell ref="B36:B37"/>
    <mergeCell ref="C36:C37"/>
    <mergeCell ref="D36:D37"/>
    <mergeCell ref="E36:E37"/>
    <mergeCell ref="F36:F37"/>
    <mergeCell ref="G36:G37"/>
    <mergeCell ref="H36:H37"/>
    <mergeCell ref="L36:L37"/>
    <mergeCell ref="G38:G39"/>
    <mergeCell ref="H38:H39"/>
    <mergeCell ref="L38:L39"/>
    <mergeCell ref="A38:A39"/>
    <mergeCell ref="B38:B39"/>
    <mergeCell ref="C38:C39"/>
    <mergeCell ref="D38:D39"/>
    <mergeCell ref="E38:E39"/>
    <mergeCell ref="F38:F39"/>
  </mergeCells>
  <conditionalFormatting sqref="O38 O36 O34 O32 O30 O28 O26 O24 O22 O20 O18 O16 O8:O12 O14">
    <cfRule type="containsText" dxfId="307" priority="6" operator="containsText" text="Not Applicable">
      <formula>NOT(ISERROR(SEARCH("Not Applicable",O8)))</formula>
    </cfRule>
    <cfRule type="containsText" dxfId="306" priority="7" operator="containsText" text="Target Exceeded">
      <formula>NOT(ISERROR(SEARCH("Target Exceeded",O8)))</formula>
    </cfRule>
    <cfRule type="containsText" dxfId="305" priority="8" operator="containsText" text="Target Partially Met">
      <formula>NOT(ISERROR(SEARCH("Target Partially Met",O8)))</formula>
    </cfRule>
    <cfRule type="containsText" dxfId="304" priority="9" operator="containsText" text="Target Met">
      <formula>NOT(ISERROR(SEARCH("Target Met",O8)))</formula>
    </cfRule>
    <cfRule type="containsText" dxfId="303" priority="10" operator="containsText" text="Nil Achieved">
      <formula>NOT(ISERROR(SEARCH("Nil Achieved",O8)))</formula>
    </cfRule>
  </conditionalFormatting>
  <conditionalFormatting sqref="O38 O36 O34 O32 O30 O28 O26 O24 O22 O20 O18 O16 O8:O12 O14">
    <cfRule type="containsText" dxfId="302" priority="1" operator="containsText" text="Not Applicable">
      <formula>NOT(ISERROR(SEARCH("Not Applicable",O8)))</formula>
    </cfRule>
    <cfRule type="containsText" dxfId="301" priority="2" operator="containsText" text="Target Exceeded">
      <formula>NOT(ISERROR(SEARCH("Target Exceeded",O8)))</formula>
    </cfRule>
    <cfRule type="containsText" dxfId="300" priority="3" operator="containsText" text="Target Partially Met">
      <formula>NOT(ISERROR(SEARCH("Target Partially Met",O8)))</formula>
    </cfRule>
    <cfRule type="containsText" dxfId="299" priority="4" operator="containsText" text="Target Met">
      <formula>NOT(ISERROR(SEARCH("Target Met",O8)))</formula>
    </cfRule>
    <cfRule type="containsText" dxfId="298" priority="5" operator="containsText" text="Nil Achieved">
      <formula>NOT(ISERROR(SEARCH("Nil Achieved",O8)))</formula>
    </cfRule>
  </conditionalFormatting>
  <pageMargins left="0.70866141732283505" right="0.70866141732283505" top="0.74803149606299202" bottom="0.74803149606299202" header="0.31496062992126" footer="0.31496062992126"/>
  <pageSetup scale="61" firstPageNumber="37"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O38 O36 O34 O32 O30 O28 O26 O24 O22 O20 O18 O16 O8:O12 O14</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57" zoomScaleSheetLayoutView="100" workbookViewId="0">
      <selection activeCell="F15" sqref="F15"/>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2409</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2409</v>
      </c>
    </row>
    <row r="13" spans="1:16" s="210" customFormat="1" ht="18" x14ac:dyDescent="0.25"/>
    <row r="14" spans="1:16" s="210" customFormat="1" ht="18" x14ac:dyDescent="0.25">
      <c r="D14" s="211">
        <v>1.1000000000000001</v>
      </c>
      <c r="E14" s="209" t="s">
        <v>2361</v>
      </c>
      <c r="F14" s="210">
        <v>13</v>
      </c>
    </row>
    <row r="15" spans="1:16" s="210" customFormat="1" ht="18.75" x14ac:dyDescent="0.3">
      <c r="D15" s="210" t="s">
        <v>2362</v>
      </c>
      <c r="E15" s="212" t="s">
        <v>2363</v>
      </c>
      <c r="F15" s="210">
        <v>1</v>
      </c>
    </row>
    <row r="16" spans="1:16" s="210" customFormat="1" ht="18" x14ac:dyDescent="0.25">
      <c r="D16" s="210" t="s">
        <v>2364</v>
      </c>
      <c r="E16" s="209" t="s">
        <v>2365</v>
      </c>
      <c r="F16" s="210">
        <v>12</v>
      </c>
    </row>
    <row r="17" spans="4:13" s="210" customFormat="1" ht="18" x14ac:dyDescent="0.25">
      <c r="M17" s="234"/>
    </row>
    <row r="18" spans="4:13" s="210" customFormat="1" ht="18" x14ac:dyDescent="0.25">
      <c r="D18" s="211">
        <v>1.2</v>
      </c>
      <c r="E18" s="210" t="s">
        <v>2384</v>
      </c>
    </row>
    <row r="39" spans="4:7" hidden="1" x14ac:dyDescent="0.3"/>
    <row r="40" spans="4:7" hidden="1" x14ac:dyDescent="0.3"/>
    <row r="41" spans="4:7" hidden="1" x14ac:dyDescent="0.3"/>
    <row r="42" spans="4:7" s="210" customFormat="1" ht="18" hidden="1" x14ac:dyDescent="0.25">
      <c r="D42" s="215"/>
      <c r="E42" s="216"/>
      <c r="F42" s="217"/>
      <c r="G42" s="217"/>
    </row>
    <row r="43" spans="4:7" s="210" customFormat="1" ht="18" hidden="1" x14ac:dyDescent="0.25">
      <c r="D43" s="217"/>
      <c r="E43" s="217"/>
      <c r="F43" s="217"/>
      <c r="G43" s="217"/>
    </row>
    <row r="44" spans="4:7" s="210" customFormat="1" ht="18" hidden="1" x14ac:dyDescent="0.25">
      <c r="D44" s="217"/>
      <c r="E44" s="217"/>
      <c r="F44" s="217"/>
      <c r="G44" s="217"/>
    </row>
    <row r="45" spans="4:7" s="238" customFormat="1" ht="15.75" hidden="1" x14ac:dyDescent="0.25">
      <c r="D45" s="219"/>
      <c r="E45" s="219"/>
      <c r="F45" s="219"/>
      <c r="G45" s="219"/>
    </row>
    <row r="46" spans="4:7" hidden="1" x14ac:dyDescent="0.3"/>
    <row r="47" spans="4:7" hidden="1" x14ac:dyDescent="0.3"/>
    <row r="48" spans="4:7" s="210" customFormat="1" ht="18" x14ac:dyDescent="0.25">
      <c r="D48" s="211">
        <v>2.1</v>
      </c>
      <c r="E48" s="210" t="s">
        <v>2402</v>
      </c>
    </row>
    <row r="72" spans="4:7" s="210" customFormat="1" ht="18" x14ac:dyDescent="0.25">
      <c r="D72" s="215"/>
      <c r="E72" s="216"/>
      <c r="F72" s="217"/>
      <c r="G72" s="217"/>
    </row>
    <row r="73" spans="4:7" s="210" customFormat="1" ht="18" x14ac:dyDescent="0.25">
      <c r="D73" s="217"/>
      <c r="E73" s="217"/>
      <c r="F73" s="217"/>
      <c r="G73" s="217"/>
    </row>
    <row r="74" spans="4:7" s="210" customFormat="1" ht="18" x14ac:dyDescent="0.25">
      <c r="D74" s="217"/>
      <c r="E74" s="217"/>
      <c r="F74" s="217"/>
      <c r="G74" s="217"/>
    </row>
    <row r="75" spans="4:7" s="238" customFormat="1" ht="15.75" x14ac:dyDescent="0.25">
      <c r="D75" s="219"/>
      <c r="E75" s="219"/>
      <c r="F75" s="230"/>
      <c r="G7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40" fitToHeight="25" orientation="portrait" r:id="rId1"/>
  <headerFooter>
    <oddFooter>Page &amp;P of &amp;N</oddFooter>
  </headerFooter>
  <rowBreaks count="1" manualBreakCount="1">
    <brk id="46" max="16383"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3"/>
  <sheetViews>
    <sheetView view="pageBreakPreview" topLeftCell="A29" zoomScaleSheetLayoutView="100" workbookViewId="0">
      <selection activeCell="R33" sqref="A5:R33"/>
    </sheetView>
  </sheetViews>
  <sheetFormatPr defaultRowHeight="15" x14ac:dyDescent="0.25"/>
  <cols>
    <col min="1" max="1" width="8.7109375" customWidth="1"/>
    <col min="2" max="2" width="14.85546875" bestFit="1" customWidth="1"/>
    <col min="3" max="3" width="10.85546875" customWidth="1"/>
    <col min="4" max="4" width="10.140625" customWidth="1"/>
    <col min="7" max="7" width="9.85546875" customWidth="1"/>
    <col min="8" max="8" width="14.85546875" bestFit="1" customWidth="1"/>
    <col min="10" max="10" width="9.5703125" bestFit="1" customWidth="1"/>
    <col min="14" max="15" width="9.85546875" customWidth="1"/>
    <col min="16" max="16" width="9.7109375" customWidth="1"/>
  </cols>
  <sheetData>
    <row r="1" spans="1:18" ht="15.75" x14ac:dyDescent="0.25">
      <c r="A1" s="13" t="s">
        <v>2</v>
      </c>
      <c r="B1" s="13"/>
      <c r="C1" s="13"/>
      <c r="D1" s="13"/>
      <c r="E1" s="13"/>
      <c r="F1" s="13"/>
    </row>
    <row r="3" spans="1:18" ht="15.75" x14ac:dyDescent="0.25">
      <c r="A3" s="447" t="s">
        <v>1407</v>
      </c>
      <c r="B3" s="447"/>
    </row>
    <row r="5" spans="1:18" ht="24" customHeight="1" x14ac:dyDescent="0.25">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x14ac:dyDescent="0.25">
      <c r="A6" s="448"/>
      <c r="B6" s="448"/>
      <c r="C6" s="448"/>
      <c r="D6" s="448"/>
      <c r="E6" s="448"/>
      <c r="F6" s="448"/>
      <c r="G6" s="448"/>
      <c r="H6" s="448"/>
      <c r="I6" s="338" t="s">
        <v>1</v>
      </c>
      <c r="J6" s="338" t="s">
        <v>11</v>
      </c>
      <c r="K6" s="338" t="s">
        <v>12</v>
      </c>
      <c r="L6" s="448" t="s">
        <v>711</v>
      </c>
      <c r="M6" s="449" t="s">
        <v>2337</v>
      </c>
      <c r="N6" s="449"/>
      <c r="O6" s="449"/>
      <c r="P6" s="449"/>
      <c r="Q6" s="449"/>
      <c r="R6" s="449"/>
    </row>
    <row r="7" spans="1:18" ht="120"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60" x14ac:dyDescent="0.25">
      <c r="A8" s="463" t="s">
        <v>1644</v>
      </c>
      <c r="B8" s="463" t="s">
        <v>102</v>
      </c>
      <c r="C8" s="463" t="s">
        <v>103</v>
      </c>
      <c r="D8" s="463" t="s">
        <v>104</v>
      </c>
      <c r="E8" s="463" t="s">
        <v>70</v>
      </c>
      <c r="F8" s="463" t="s">
        <v>2101</v>
      </c>
      <c r="G8" s="463" t="s">
        <v>2102</v>
      </c>
      <c r="H8" s="463" t="s">
        <v>2180</v>
      </c>
      <c r="I8" s="343" t="s">
        <v>25</v>
      </c>
      <c r="J8" s="343" t="s">
        <v>25</v>
      </c>
      <c r="K8" s="343" t="s">
        <v>25</v>
      </c>
      <c r="L8" s="463" t="s">
        <v>105</v>
      </c>
      <c r="M8" s="343" t="s">
        <v>2103</v>
      </c>
      <c r="N8" s="297">
        <v>49</v>
      </c>
      <c r="O8" s="280" t="s">
        <v>2955</v>
      </c>
      <c r="P8" s="297" t="s">
        <v>2956</v>
      </c>
      <c r="Q8" s="343" t="s">
        <v>25</v>
      </c>
      <c r="R8" s="355" t="s">
        <v>2957</v>
      </c>
    </row>
    <row r="9" spans="1:18" ht="29.25" customHeight="1" x14ac:dyDescent="0.25">
      <c r="A9" s="463"/>
      <c r="B9" s="463"/>
      <c r="C9" s="463"/>
      <c r="D9" s="463"/>
      <c r="E9" s="463"/>
      <c r="F9" s="463"/>
      <c r="G9" s="463"/>
      <c r="H9" s="463"/>
      <c r="I9" s="343" t="s">
        <v>25</v>
      </c>
      <c r="J9" s="343" t="s">
        <v>25</v>
      </c>
      <c r="K9" s="343" t="s">
        <v>25</v>
      </c>
      <c r="L9" s="463"/>
      <c r="M9" s="343" t="s">
        <v>25</v>
      </c>
      <c r="N9" s="343" t="s">
        <v>25</v>
      </c>
      <c r="O9" s="343" t="s">
        <v>25</v>
      </c>
      <c r="P9" s="343" t="s">
        <v>25</v>
      </c>
      <c r="Q9" s="343" t="s">
        <v>25</v>
      </c>
      <c r="R9" s="343" t="s">
        <v>25</v>
      </c>
    </row>
    <row r="10" spans="1:18" ht="60" x14ac:dyDescent="0.25">
      <c r="A10" s="463" t="s">
        <v>1645</v>
      </c>
      <c r="B10" s="463" t="s">
        <v>102</v>
      </c>
      <c r="C10" s="510"/>
      <c r="D10" s="463" t="s">
        <v>106</v>
      </c>
      <c r="E10" s="463" t="s">
        <v>70</v>
      </c>
      <c r="F10" s="463" t="s">
        <v>2104</v>
      </c>
      <c r="G10" s="463" t="s">
        <v>2105</v>
      </c>
      <c r="H10" s="463" t="s">
        <v>799</v>
      </c>
      <c r="I10" s="343" t="s">
        <v>25</v>
      </c>
      <c r="J10" s="343" t="s">
        <v>25</v>
      </c>
      <c r="K10" s="343" t="s">
        <v>25</v>
      </c>
      <c r="L10" s="463" t="s">
        <v>105</v>
      </c>
      <c r="M10" s="343" t="s">
        <v>2106</v>
      </c>
      <c r="N10" s="297">
        <v>228</v>
      </c>
      <c r="O10" s="280" t="s">
        <v>2955</v>
      </c>
      <c r="P10" s="297" t="s">
        <v>2956</v>
      </c>
      <c r="Q10" s="343" t="s">
        <v>25</v>
      </c>
      <c r="R10" s="355" t="s">
        <v>2957</v>
      </c>
    </row>
    <row r="11" spans="1:18" ht="25.5" customHeight="1" x14ac:dyDescent="0.25">
      <c r="A11" s="463"/>
      <c r="B11" s="463"/>
      <c r="C11" s="510"/>
      <c r="D11" s="463"/>
      <c r="E11" s="463"/>
      <c r="F11" s="463"/>
      <c r="G11" s="463"/>
      <c r="H11" s="463"/>
      <c r="I11" s="343" t="s">
        <v>25</v>
      </c>
      <c r="J11" s="343" t="s">
        <v>25</v>
      </c>
      <c r="K11" s="343" t="s">
        <v>25</v>
      </c>
      <c r="L11" s="463"/>
      <c r="M11" s="343" t="s">
        <v>25</v>
      </c>
      <c r="N11" s="343" t="s">
        <v>25</v>
      </c>
      <c r="O11" s="343" t="s">
        <v>25</v>
      </c>
      <c r="P11" s="343" t="s">
        <v>25</v>
      </c>
      <c r="Q11" s="343" t="s">
        <v>25</v>
      </c>
      <c r="R11" s="343" t="s">
        <v>25</v>
      </c>
    </row>
    <row r="12" spans="1:18" ht="60" x14ac:dyDescent="0.25">
      <c r="A12" s="463" t="s">
        <v>1646</v>
      </c>
      <c r="B12" s="463" t="s">
        <v>102</v>
      </c>
      <c r="C12" s="510"/>
      <c r="D12" s="463" t="s">
        <v>107</v>
      </c>
      <c r="E12" s="463">
        <v>30</v>
      </c>
      <c r="F12" s="463" t="s">
        <v>2181</v>
      </c>
      <c r="G12" s="463" t="s">
        <v>913</v>
      </c>
      <c r="H12" s="463" t="s">
        <v>799</v>
      </c>
      <c r="I12" s="343" t="s">
        <v>25</v>
      </c>
      <c r="J12" s="343" t="s">
        <v>914</v>
      </c>
      <c r="K12" s="343" t="s">
        <v>25</v>
      </c>
      <c r="L12" s="463" t="s">
        <v>108</v>
      </c>
      <c r="M12" s="343" t="s">
        <v>616</v>
      </c>
      <c r="N12" s="297" t="s">
        <v>2958</v>
      </c>
      <c r="O12" s="280" t="s">
        <v>2955</v>
      </c>
      <c r="P12" s="297" t="s">
        <v>2959</v>
      </c>
      <c r="Q12" s="343" t="s">
        <v>25</v>
      </c>
      <c r="R12" s="355" t="s">
        <v>2960</v>
      </c>
    </row>
    <row r="13" spans="1:18" x14ac:dyDescent="0.25">
      <c r="A13" s="463"/>
      <c r="B13" s="463"/>
      <c r="C13" s="510"/>
      <c r="D13" s="463"/>
      <c r="E13" s="463"/>
      <c r="F13" s="463"/>
      <c r="G13" s="463"/>
      <c r="H13" s="463"/>
      <c r="I13" s="343" t="s">
        <v>25</v>
      </c>
      <c r="J13" s="343">
        <v>7136091301</v>
      </c>
      <c r="K13" s="343" t="s">
        <v>25</v>
      </c>
      <c r="L13" s="463"/>
      <c r="M13" s="343" t="s">
        <v>25</v>
      </c>
      <c r="N13" s="343" t="s">
        <v>25</v>
      </c>
      <c r="O13" s="343" t="s">
        <v>25</v>
      </c>
      <c r="P13" s="343" t="s">
        <v>25</v>
      </c>
      <c r="Q13" s="343" t="s">
        <v>25</v>
      </c>
      <c r="R13" s="343" t="s">
        <v>25</v>
      </c>
    </row>
    <row r="14" spans="1:18" ht="65.25" customHeight="1" x14ac:dyDescent="0.25">
      <c r="A14" s="463" t="s">
        <v>1647</v>
      </c>
      <c r="B14" s="463" t="s">
        <v>102</v>
      </c>
      <c r="C14" s="463"/>
      <c r="D14" s="463" t="s">
        <v>110</v>
      </c>
      <c r="E14" s="463" t="s">
        <v>2980</v>
      </c>
      <c r="F14" s="463" t="s">
        <v>25</v>
      </c>
      <c r="G14" s="463" t="s">
        <v>111</v>
      </c>
      <c r="H14" s="463" t="s">
        <v>915</v>
      </c>
      <c r="I14" s="343" t="s">
        <v>25</v>
      </c>
      <c r="J14" s="343" t="s">
        <v>916</v>
      </c>
      <c r="K14" s="343" t="s">
        <v>25</v>
      </c>
      <c r="L14" s="463" t="s">
        <v>800</v>
      </c>
      <c r="M14" s="343" t="s">
        <v>112</v>
      </c>
      <c r="N14" s="297" t="s">
        <v>2961</v>
      </c>
      <c r="O14" s="280" t="s">
        <v>2955</v>
      </c>
      <c r="P14" s="297" t="s">
        <v>2962</v>
      </c>
      <c r="Q14" s="343" t="s">
        <v>25</v>
      </c>
      <c r="R14" s="355" t="s">
        <v>2963</v>
      </c>
    </row>
    <row r="15" spans="1:18" x14ac:dyDescent="0.25">
      <c r="A15" s="463"/>
      <c r="B15" s="463"/>
      <c r="C15" s="463"/>
      <c r="D15" s="463"/>
      <c r="E15" s="463"/>
      <c r="F15" s="463"/>
      <c r="G15" s="463"/>
      <c r="H15" s="463"/>
      <c r="I15" s="343" t="s">
        <v>25</v>
      </c>
      <c r="J15" s="343">
        <v>7136181301</v>
      </c>
      <c r="K15" s="343" t="s">
        <v>25</v>
      </c>
      <c r="L15" s="463"/>
      <c r="M15" s="343" t="s">
        <v>25</v>
      </c>
      <c r="N15" s="343" t="s">
        <v>25</v>
      </c>
      <c r="O15" s="343" t="s">
        <v>25</v>
      </c>
      <c r="P15" s="343" t="s">
        <v>25</v>
      </c>
      <c r="Q15" s="343" t="s">
        <v>25</v>
      </c>
      <c r="R15" s="343" t="s">
        <v>25</v>
      </c>
    </row>
    <row r="16" spans="1:18" ht="64.5" customHeight="1" x14ac:dyDescent="0.25">
      <c r="A16" s="463" t="s">
        <v>1648</v>
      </c>
      <c r="B16" s="463" t="s">
        <v>102</v>
      </c>
      <c r="C16" s="463" t="s">
        <v>113</v>
      </c>
      <c r="D16" s="463" t="s">
        <v>114</v>
      </c>
      <c r="E16" s="463" t="s">
        <v>70</v>
      </c>
      <c r="F16" s="463" t="s">
        <v>2107</v>
      </c>
      <c r="G16" s="463" t="s">
        <v>1311</v>
      </c>
      <c r="H16" s="463" t="s">
        <v>801</v>
      </c>
      <c r="I16" s="343" t="s">
        <v>25</v>
      </c>
      <c r="J16" s="343" t="s">
        <v>1422</v>
      </c>
      <c r="K16" s="343" t="s">
        <v>25</v>
      </c>
      <c r="L16" s="463"/>
      <c r="M16" s="343" t="s">
        <v>2108</v>
      </c>
      <c r="N16" s="297" t="s">
        <v>2964</v>
      </c>
      <c r="O16" s="280" t="s">
        <v>2965</v>
      </c>
      <c r="P16" s="343" t="s">
        <v>25</v>
      </c>
      <c r="Q16" s="343" t="s">
        <v>25</v>
      </c>
      <c r="R16" s="355" t="s">
        <v>2966</v>
      </c>
    </row>
    <row r="17" spans="1:18" x14ac:dyDescent="0.25">
      <c r="A17" s="463"/>
      <c r="B17" s="463"/>
      <c r="C17" s="463"/>
      <c r="D17" s="463"/>
      <c r="E17" s="463"/>
      <c r="F17" s="463"/>
      <c r="G17" s="463"/>
      <c r="H17" s="463"/>
      <c r="I17" s="343" t="s">
        <v>25</v>
      </c>
      <c r="J17" s="343">
        <v>7136541302</v>
      </c>
      <c r="K17" s="343" t="s">
        <v>25</v>
      </c>
      <c r="L17" s="463"/>
      <c r="M17" s="343" t="s">
        <v>25</v>
      </c>
      <c r="N17" s="343" t="s">
        <v>25</v>
      </c>
      <c r="O17" s="343" t="s">
        <v>25</v>
      </c>
      <c r="P17" s="343" t="s">
        <v>25</v>
      </c>
      <c r="Q17" s="343" t="s">
        <v>25</v>
      </c>
      <c r="R17" s="343" t="s">
        <v>25</v>
      </c>
    </row>
    <row r="18" spans="1:18" ht="52.5" customHeight="1" x14ac:dyDescent="0.25">
      <c r="A18" s="463" t="s">
        <v>1649</v>
      </c>
      <c r="B18" s="463" t="s">
        <v>102</v>
      </c>
      <c r="C18" s="463"/>
      <c r="D18" s="463" t="s">
        <v>117</v>
      </c>
      <c r="E18" s="463" t="s">
        <v>917</v>
      </c>
      <c r="F18" s="463" t="s">
        <v>1312</v>
      </c>
      <c r="G18" s="463" t="s">
        <v>1312</v>
      </c>
      <c r="H18" s="463" t="s">
        <v>802</v>
      </c>
      <c r="I18" s="343" t="s">
        <v>25</v>
      </c>
      <c r="J18" s="343" t="s">
        <v>1294</v>
      </c>
      <c r="K18" s="343" t="s">
        <v>25</v>
      </c>
      <c r="L18" s="463"/>
      <c r="M18" s="343" t="s">
        <v>2109</v>
      </c>
      <c r="N18" s="297" t="s">
        <v>2967</v>
      </c>
      <c r="O18" s="280" t="s">
        <v>2955</v>
      </c>
      <c r="P18" s="297" t="s">
        <v>2968</v>
      </c>
      <c r="Q18" s="343" t="s">
        <v>25</v>
      </c>
      <c r="R18" s="355" t="s">
        <v>2966</v>
      </c>
    </row>
    <row r="19" spans="1:18" x14ac:dyDescent="0.25">
      <c r="A19" s="463"/>
      <c r="B19" s="463"/>
      <c r="C19" s="463"/>
      <c r="D19" s="463"/>
      <c r="E19" s="463"/>
      <c r="F19" s="463"/>
      <c r="G19" s="463"/>
      <c r="H19" s="463"/>
      <c r="I19" s="343" t="s">
        <v>25</v>
      </c>
      <c r="J19" s="343">
        <v>7136541302</v>
      </c>
      <c r="K19" s="343" t="s">
        <v>25</v>
      </c>
      <c r="L19" s="463"/>
      <c r="M19" s="343" t="s">
        <v>25</v>
      </c>
      <c r="N19" s="343" t="s">
        <v>25</v>
      </c>
      <c r="O19" s="343" t="s">
        <v>25</v>
      </c>
      <c r="P19" s="343" t="s">
        <v>25</v>
      </c>
      <c r="Q19" s="343" t="s">
        <v>25</v>
      </c>
      <c r="R19" s="343" t="s">
        <v>25</v>
      </c>
    </row>
    <row r="20" spans="1:18" ht="43.5" customHeight="1" x14ac:dyDescent="0.25">
      <c r="A20" s="463" t="s">
        <v>1650</v>
      </c>
      <c r="B20" s="463" t="s">
        <v>102</v>
      </c>
      <c r="C20" s="463"/>
      <c r="D20" s="463" t="s">
        <v>118</v>
      </c>
      <c r="E20" s="463" t="s">
        <v>70</v>
      </c>
      <c r="F20" s="463" t="s">
        <v>2110</v>
      </c>
      <c r="G20" s="463" t="s">
        <v>2111</v>
      </c>
      <c r="H20" s="463" t="s">
        <v>803</v>
      </c>
      <c r="I20" s="343" t="s">
        <v>25</v>
      </c>
      <c r="J20" s="343" t="s">
        <v>1405</v>
      </c>
      <c r="K20" s="343" t="s">
        <v>25</v>
      </c>
      <c r="L20" s="463"/>
      <c r="M20" s="343" t="s">
        <v>116</v>
      </c>
      <c r="N20" s="297" t="s">
        <v>1309</v>
      </c>
      <c r="O20" s="280" t="s">
        <v>2969</v>
      </c>
      <c r="P20" s="343" t="s">
        <v>25</v>
      </c>
      <c r="Q20" s="343" t="s">
        <v>25</v>
      </c>
      <c r="R20" s="355" t="s">
        <v>2966</v>
      </c>
    </row>
    <row r="21" spans="1:18" x14ac:dyDescent="0.25">
      <c r="A21" s="463"/>
      <c r="B21" s="463"/>
      <c r="C21" s="463"/>
      <c r="D21" s="463"/>
      <c r="E21" s="463"/>
      <c r="F21" s="463"/>
      <c r="G21" s="463"/>
      <c r="H21" s="463"/>
      <c r="I21" s="343" t="s">
        <v>25</v>
      </c>
      <c r="J21" s="343">
        <v>7136541302</v>
      </c>
      <c r="K21" s="343" t="s">
        <v>25</v>
      </c>
      <c r="L21" s="463"/>
      <c r="M21" s="343" t="s">
        <v>25</v>
      </c>
      <c r="N21" s="343" t="s">
        <v>25</v>
      </c>
      <c r="O21" s="343" t="s">
        <v>25</v>
      </c>
      <c r="P21" s="343" t="s">
        <v>25</v>
      </c>
      <c r="Q21" s="343" t="s">
        <v>25</v>
      </c>
      <c r="R21" s="343" t="s">
        <v>25</v>
      </c>
    </row>
    <row r="22" spans="1:18" ht="24" x14ac:dyDescent="0.25">
      <c r="A22" s="463" t="s">
        <v>1651</v>
      </c>
      <c r="B22" s="463" t="s">
        <v>102</v>
      </c>
      <c r="C22" s="463"/>
      <c r="D22" s="463" t="s">
        <v>1313</v>
      </c>
      <c r="E22" s="463" t="s">
        <v>70</v>
      </c>
      <c r="F22" s="463" t="s">
        <v>1314</v>
      </c>
      <c r="G22" s="463" t="s">
        <v>1314</v>
      </c>
      <c r="H22" s="463" t="s">
        <v>1315</v>
      </c>
      <c r="I22" s="343" t="s">
        <v>25</v>
      </c>
      <c r="J22" s="343" t="s">
        <v>1294</v>
      </c>
      <c r="K22" s="343" t="s">
        <v>25</v>
      </c>
      <c r="L22" s="463" t="s">
        <v>22</v>
      </c>
      <c r="M22" s="343" t="s">
        <v>116</v>
      </c>
      <c r="N22" s="297" t="s">
        <v>1309</v>
      </c>
      <c r="O22" s="280" t="s">
        <v>2969</v>
      </c>
      <c r="P22" s="343" t="s">
        <v>25</v>
      </c>
      <c r="Q22" s="343" t="s">
        <v>25</v>
      </c>
      <c r="R22" s="355" t="s">
        <v>2966</v>
      </c>
    </row>
    <row r="23" spans="1:18" ht="21.6" customHeight="1" x14ac:dyDescent="0.25">
      <c r="A23" s="463"/>
      <c r="B23" s="463"/>
      <c r="C23" s="463"/>
      <c r="D23" s="463"/>
      <c r="E23" s="463"/>
      <c r="F23" s="463"/>
      <c r="G23" s="463"/>
      <c r="H23" s="463"/>
      <c r="I23" s="343" t="s">
        <v>25</v>
      </c>
      <c r="J23" s="343">
        <v>7136541302</v>
      </c>
      <c r="K23" s="343" t="s">
        <v>25</v>
      </c>
      <c r="L23" s="463"/>
      <c r="M23" s="343" t="s">
        <v>25</v>
      </c>
      <c r="N23" s="343" t="s">
        <v>25</v>
      </c>
      <c r="O23" s="343" t="s">
        <v>25</v>
      </c>
      <c r="P23" s="343" t="s">
        <v>25</v>
      </c>
      <c r="Q23" s="343" t="s">
        <v>25</v>
      </c>
      <c r="R23" s="343" t="s">
        <v>25</v>
      </c>
    </row>
    <row r="24" spans="1:18" ht="59.25" customHeight="1" x14ac:dyDescent="0.25">
      <c r="A24" s="463" t="s">
        <v>1652</v>
      </c>
      <c r="B24" s="463" t="s">
        <v>102</v>
      </c>
      <c r="C24" s="463"/>
      <c r="D24" s="463" t="s">
        <v>119</v>
      </c>
      <c r="E24" s="463" t="s">
        <v>70</v>
      </c>
      <c r="F24" s="463" t="s">
        <v>120</v>
      </c>
      <c r="G24" s="463" t="s">
        <v>1317</v>
      </c>
      <c r="H24" s="463" t="s">
        <v>804</v>
      </c>
      <c r="I24" s="343" t="s">
        <v>25</v>
      </c>
      <c r="J24" s="343" t="s">
        <v>25</v>
      </c>
      <c r="K24" s="343" t="s">
        <v>25</v>
      </c>
      <c r="L24" s="463" t="s">
        <v>1319</v>
      </c>
      <c r="M24" s="343" t="s">
        <v>1318</v>
      </c>
      <c r="N24" s="297" t="s">
        <v>349</v>
      </c>
      <c r="O24" s="280" t="s">
        <v>2970</v>
      </c>
      <c r="P24" s="297" t="s">
        <v>2971</v>
      </c>
      <c r="Q24" s="355" t="s">
        <v>2972</v>
      </c>
      <c r="R24" s="355" t="s">
        <v>2966</v>
      </c>
    </row>
    <row r="25" spans="1:18" x14ac:dyDescent="0.25">
      <c r="A25" s="463"/>
      <c r="B25" s="463"/>
      <c r="C25" s="463"/>
      <c r="D25" s="463"/>
      <c r="E25" s="463"/>
      <c r="F25" s="463"/>
      <c r="G25" s="463"/>
      <c r="H25" s="463"/>
      <c r="I25" s="343" t="s">
        <v>25</v>
      </c>
      <c r="J25" s="343" t="s">
        <v>25</v>
      </c>
      <c r="K25" s="343" t="s">
        <v>25</v>
      </c>
      <c r="L25" s="463"/>
      <c r="M25" s="343" t="s">
        <v>25</v>
      </c>
      <c r="N25" s="343" t="s">
        <v>25</v>
      </c>
      <c r="O25" s="343" t="s">
        <v>25</v>
      </c>
      <c r="P25" s="343" t="s">
        <v>25</v>
      </c>
      <c r="Q25" s="343" t="s">
        <v>25</v>
      </c>
      <c r="R25" s="343" t="s">
        <v>25</v>
      </c>
    </row>
    <row r="26" spans="1:18" ht="84" x14ac:dyDescent="0.25">
      <c r="A26" s="463" t="s">
        <v>1653</v>
      </c>
      <c r="B26" s="463" t="s">
        <v>102</v>
      </c>
      <c r="C26" s="463" t="s">
        <v>918</v>
      </c>
      <c r="D26" s="463" t="s">
        <v>920</v>
      </c>
      <c r="E26" s="463" t="s">
        <v>919</v>
      </c>
      <c r="F26" s="463" t="s">
        <v>109</v>
      </c>
      <c r="G26" s="463" t="s">
        <v>921</v>
      </c>
      <c r="H26" s="463" t="s">
        <v>929</v>
      </c>
      <c r="I26" s="343" t="s">
        <v>25</v>
      </c>
      <c r="J26" s="343" t="s">
        <v>922</v>
      </c>
      <c r="K26" s="343" t="s">
        <v>25</v>
      </c>
      <c r="L26" s="510" t="s">
        <v>22</v>
      </c>
      <c r="M26" s="343" t="s">
        <v>923</v>
      </c>
      <c r="N26" s="297" t="s">
        <v>2973</v>
      </c>
      <c r="O26" s="280" t="s">
        <v>2969</v>
      </c>
      <c r="P26" s="343" t="s">
        <v>25</v>
      </c>
      <c r="Q26" s="343" t="s">
        <v>25</v>
      </c>
      <c r="R26" s="355" t="s">
        <v>2974</v>
      </c>
    </row>
    <row r="27" spans="1:18" x14ac:dyDescent="0.25">
      <c r="A27" s="463"/>
      <c r="B27" s="463"/>
      <c r="C27" s="463"/>
      <c r="D27" s="463"/>
      <c r="E27" s="463"/>
      <c r="F27" s="463"/>
      <c r="G27" s="463"/>
      <c r="H27" s="463"/>
      <c r="I27" s="343" t="s">
        <v>25</v>
      </c>
      <c r="J27" s="343">
        <v>7135211301</v>
      </c>
      <c r="K27" s="343" t="s">
        <v>25</v>
      </c>
      <c r="L27" s="510"/>
      <c r="M27" s="343" t="s">
        <v>924</v>
      </c>
      <c r="N27" s="343" t="s">
        <v>25</v>
      </c>
      <c r="O27" s="343" t="s">
        <v>25</v>
      </c>
      <c r="P27" s="343" t="s">
        <v>25</v>
      </c>
      <c r="Q27" s="343" t="s">
        <v>25</v>
      </c>
      <c r="R27" s="343" t="s">
        <v>25</v>
      </c>
    </row>
    <row r="28" spans="1:18" ht="108" x14ac:dyDescent="0.25">
      <c r="A28" s="463" t="s">
        <v>1654</v>
      </c>
      <c r="B28" s="463" t="s">
        <v>102</v>
      </c>
      <c r="C28" s="463" t="s">
        <v>926</v>
      </c>
      <c r="D28" s="463" t="s">
        <v>925</v>
      </c>
      <c r="E28" s="463" t="s">
        <v>70</v>
      </c>
      <c r="F28" s="463" t="s">
        <v>927</v>
      </c>
      <c r="G28" s="463" t="s">
        <v>928</v>
      </c>
      <c r="H28" s="463" t="s">
        <v>930</v>
      </c>
      <c r="I28" s="343" t="s">
        <v>25</v>
      </c>
      <c r="J28" s="343" t="s">
        <v>931</v>
      </c>
      <c r="K28" s="343" t="s">
        <v>25</v>
      </c>
      <c r="L28" s="463" t="s">
        <v>22</v>
      </c>
      <c r="M28" s="343" t="s">
        <v>932</v>
      </c>
      <c r="N28" s="297" t="s">
        <v>2975</v>
      </c>
      <c r="O28" s="280" t="s">
        <v>2969</v>
      </c>
      <c r="P28" s="343" t="s">
        <v>25</v>
      </c>
      <c r="Q28" s="343" t="s">
        <v>25</v>
      </c>
      <c r="R28" s="355" t="s">
        <v>2974</v>
      </c>
    </row>
    <row r="29" spans="1:18" x14ac:dyDescent="0.25">
      <c r="A29" s="463"/>
      <c r="B29" s="463"/>
      <c r="C29" s="463"/>
      <c r="D29" s="463"/>
      <c r="E29" s="463"/>
      <c r="F29" s="463"/>
      <c r="G29" s="463"/>
      <c r="H29" s="463"/>
      <c r="I29" s="343" t="s">
        <v>25</v>
      </c>
      <c r="J29" s="351">
        <v>7136541303</v>
      </c>
      <c r="K29" s="343" t="s">
        <v>25</v>
      </c>
      <c r="L29" s="463"/>
      <c r="M29" s="343" t="s">
        <v>933</v>
      </c>
      <c r="N29" s="343" t="s">
        <v>25</v>
      </c>
      <c r="O29" s="343" t="s">
        <v>25</v>
      </c>
      <c r="P29" s="343" t="s">
        <v>25</v>
      </c>
      <c r="Q29" s="343" t="s">
        <v>25</v>
      </c>
      <c r="R29" s="343" t="s">
        <v>25</v>
      </c>
    </row>
    <row r="30" spans="1:18" s="73" customFormat="1" ht="60" customHeight="1" x14ac:dyDescent="0.25">
      <c r="A30" s="463" t="s">
        <v>1655</v>
      </c>
      <c r="B30" s="463" t="s">
        <v>102</v>
      </c>
      <c r="C30" s="463"/>
      <c r="D30" s="463" t="s">
        <v>121</v>
      </c>
      <c r="E30" s="463" t="s">
        <v>70</v>
      </c>
      <c r="F30" s="463" t="s">
        <v>25</v>
      </c>
      <c r="G30" s="463" t="s">
        <v>122</v>
      </c>
      <c r="H30" s="463" t="s">
        <v>805</v>
      </c>
      <c r="I30" s="343" t="s">
        <v>25</v>
      </c>
      <c r="J30" s="343" t="s">
        <v>25</v>
      </c>
      <c r="K30" s="343" t="s">
        <v>25</v>
      </c>
      <c r="L30" s="343" t="s">
        <v>48</v>
      </c>
      <c r="M30" s="343" t="s">
        <v>806</v>
      </c>
      <c r="N30" s="297" t="s">
        <v>2976</v>
      </c>
      <c r="O30" s="309" t="s">
        <v>2969</v>
      </c>
      <c r="P30" s="297" t="s">
        <v>840</v>
      </c>
      <c r="Q30" s="297" t="s">
        <v>840</v>
      </c>
      <c r="R30" s="297" t="s">
        <v>2979</v>
      </c>
    </row>
    <row r="31" spans="1:18" x14ac:dyDescent="0.25">
      <c r="A31" s="463"/>
      <c r="B31" s="463"/>
      <c r="C31" s="463"/>
      <c r="D31" s="463"/>
      <c r="E31" s="463"/>
      <c r="F31" s="463"/>
      <c r="G31" s="463"/>
      <c r="H31" s="463" t="s">
        <v>34</v>
      </c>
      <c r="I31" s="343" t="s">
        <v>25</v>
      </c>
      <c r="J31" s="343" t="s">
        <v>25</v>
      </c>
      <c r="K31" s="343" t="s">
        <v>25</v>
      </c>
      <c r="L31" s="343"/>
      <c r="M31" s="343" t="s">
        <v>25</v>
      </c>
      <c r="N31" s="343" t="s">
        <v>25</v>
      </c>
      <c r="O31" s="343" t="s">
        <v>25</v>
      </c>
      <c r="P31" s="343" t="s">
        <v>25</v>
      </c>
      <c r="Q31" s="343" t="s">
        <v>25</v>
      </c>
      <c r="R31" s="343" t="s">
        <v>25</v>
      </c>
    </row>
    <row r="32" spans="1:18" s="77" customFormat="1" ht="24" x14ac:dyDescent="0.25">
      <c r="A32" s="463" t="s">
        <v>1656</v>
      </c>
      <c r="B32" s="463" t="s">
        <v>102</v>
      </c>
      <c r="C32" s="463" t="s">
        <v>113</v>
      </c>
      <c r="D32" s="454" t="s">
        <v>1305</v>
      </c>
      <c r="E32" s="454" t="s">
        <v>70</v>
      </c>
      <c r="F32" s="454" t="s">
        <v>115</v>
      </c>
      <c r="G32" s="463" t="s">
        <v>1306</v>
      </c>
      <c r="H32" s="454" t="s">
        <v>1307</v>
      </c>
      <c r="I32" s="341" t="s">
        <v>25</v>
      </c>
      <c r="J32" s="341" t="s">
        <v>1308</v>
      </c>
      <c r="K32" s="341" t="s">
        <v>25</v>
      </c>
      <c r="L32" s="454" t="s">
        <v>22</v>
      </c>
      <c r="M32" s="341" t="s">
        <v>1309</v>
      </c>
      <c r="N32" s="361" t="s">
        <v>2977</v>
      </c>
      <c r="O32" s="280" t="s">
        <v>2969</v>
      </c>
      <c r="P32" s="361" t="s">
        <v>840</v>
      </c>
      <c r="Q32" s="187" t="s">
        <v>840</v>
      </c>
      <c r="R32" s="187" t="s">
        <v>2978</v>
      </c>
    </row>
    <row r="33" spans="1:18" s="77" customFormat="1" x14ac:dyDescent="0.25">
      <c r="A33" s="463"/>
      <c r="B33" s="463"/>
      <c r="C33" s="463"/>
      <c r="D33" s="454"/>
      <c r="E33" s="454"/>
      <c r="F33" s="454"/>
      <c r="G33" s="463"/>
      <c r="H33" s="454"/>
      <c r="I33" s="341" t="s">
        <v>25</v>
      </c>
      <c r="J33" s="341">
        <v>7136541301</v>
      </c>
      <c r="K33" s="341" t="s">
        <v>25</v>
      </c>
      <c r="L33" s="454"/>
      <c r="M33" s="341" t="s">
        <v>25</v>
      </c>
      <c r="N33" s="343" t="s">
        <v>25</v>
      </c>
      <c r="O33" s="343" t="s">
        <v>25</v>
      </c>
      <c r="P33" s="343" t="s">
        <v>25</v>
      </c>
      <c r="Q33" s="343" t="s">
        <v>25</v>
      </c>
      <c r="R33" s="343" t="s">
        <v>25</v>
      </c>
    </row>
  </sheetData>
  <mergeCells count="129">
    <mergeCell ref="E8:E9"/>
    <mergeCell ref="F8:F9"/>
    <mergeCell ref="H5:H7"/>
    <mergeCell ref="I5:L5"/>
    <mergeCell ref="L6:L7"/>
    <mergeCell ref="G8:G9"/>
    <mergeCell ref="H8:H9"/>
    <mergeCell ref="L8:L9"/>
    <mergeCell ref="A3:B3"/>
    <mergeCell ref="A5:A7"/>
    <mergeCell ref="B5:B7"/>
    <mergeCell ref="C5:C7"/>
    <mergeCell ref="D5:D7"/>
    <mergeCell ref="E5:E7"/>
    <mergeCell ref="F5:F7"/>
    <mergeCell ref="G5:G7"/>
    <mergeCell ref="M5:R5"/>
    <mergeCell ref="M6:R6"/>
    <mergeCell ref="H10:H11"/>
    <mergeCell ref="L10:L11"/>
    <mergeCell ref="A12:A13"/>
    <mergeCell ref="B12:B13"/>
    <mergeCell ref="C12:C13"/>
    <mergeCell ref="D12:D13"/>
    <mergeCell ref="E12:E13"/>
    <mergeCell ref="F12:F13"/>
    <mergeCell ref="G12:G13"/>
    <mergeCell ref="H12:H13"/>
    <mergeCell ref="L12:L13"/>
    <mergeCell ref="A10:A11"/>
    <mergeCell ref="B10:B11"/>
    <mergeCell ref="C10:C11"/>
    <mergeCell ref="D10:D11"/>
    <mergeCell ref="E10:E11"/>
    <mergeCell ref="F10:F11"/>
    <mergeCell ref="G10:G11"/>
    <mergeCell ref="A8:A9"/>
    <mergeCell ref="B8:B9"/>
    <mergeCell ref="C8:C9"/>
    <mergeCell ref="D8:D9"/>
    <mergeCell ref="A14:A15"/>
    <mergeCell ref="B14:B15"/>
    <mergeCell ref="C14:C15"/>
    <mergeCell ref="D14:D15"/>
    <mergeCell ref="E14:E15"/>
    <mergeCell ref="F14:F15"/>
    <mergeCell ref="G14:G15"/>
    <mergeCell ref="H14:H15"/>
    <mergeCell ref="L14:L15"/>
    <mergeCell ref="G16:G17"/>
    <mergeCell ref="H16:H17"/>
    <mergeCell ref="L16:L17"/>
    <mergeCell ref="A18:A19"/>
    <mergeCell ref="B18:B19"/>
    <mergeCell ref="C18:C19"/>
    <mergeCell ref="D18:D19"/>
    <mergeCell ref="E18:E19"/>
    <mergeCell ref="F18:F19"/>
    <mergeCell ref="G18:G19"/>
    <mergeCell ref="A16:A17"/>
    <mergeCell ref="B16:B17"/>
    <mergeCell ref="C16:C17"/>
    <mergeCell ref="D16:D17"/>
    <mergeCell ref="E16:E17"/>
    <mergeCell ref="F16:F17"/>
    <mergeCell ref="H18:H19"/>
    <mergeCell ref="L18:L19"/>
    <mergeCell ref="A20:A21"/>
    <mergeCell ref="B20:B21"/>
    <mergeCell ref="C20:C21"/>
    <mergeCell ref="D20:D21"/>
    <mergeCell ref="E20:E21"/>
    <mergeCell ref="F20:F21"/>
    <mergeCell ref="G20:G21"/>
    <mergeCell ref="H20:H21"/>
    <mergeCell ref="L20:L21"/>
    <mergeCell ref="A22:A23"/>
    <mergeCell ref="B22:B23"/>
    <mergeCell ref="C22:C23"/>
    <mergeCell ref="D22:D23"/>
    <mergeCell ref="E22:E23"/>
    <mergeCell ref="F22:F23"/>
    <mergeCell ref="G22:G23"/>
    <mergeCell ref="H22:H23"/>
    <mergeCell ref="L22:L23"/>
    <mergeCell ref="G24:G25"/>
    <mergeCell ref="H24:H25"/>
    <mergeCell ref="L24:L25"/>
    <mergeCell ref="A26:A27"/>
    <mergeCell ref="B26:B27"/>
    <mergeCell ref="C26:C27"/>
    <mergeCell ref="D26:D27"/>
    <mergeCell ref="E26:E27"/>
    <mergeCell ref="F26:F27"/>
    <mergeCell ref="G26:G27"/>
    <mergeCell ref="A24:A25"/>
    <mergeCell ref="B24:B25"/>
    <mergeCell ref="C24:C25"/>
    <mergeCell ref="D24:D25"/>
    <mergeCell ref="E24:E25"/>
    <mergeCell ref="F24:F25"/>
    <mergeCell ref="H26:H27"/>
    <mergeCell ref="L26:L27"/>
    <mergeCell ref="A28:A29"/>
    <mergeCell ref="B28:B29"/>
    <mergeCell ref="C28:C29"/>
    <mergeCell ref="D28:D29"/>
    <mergeCell ref="E28:E29"/>
    <mergeCell ref="F28:F29"/>
    <mergeCell ref="G28:G29"/>
    <mergeCell ref="H28:H29"/>
    <mergeCell ref="L28:L29"/>
    <mergeCell ref="L32:L33"/>
    <mergeCell ref="A32:A33"/>
    <mergeCell ref="B32:B33"/>
    <mergeCell ref="C32:C33"/>
    <mergeCell ref="D32:D33"/>
    <mergeCell ref="E32:E33"/>
    <mergeCell ref="F32:F33"/>
    <mergeCell ref="A30:A31"/>
    <mergeCell ref="B30:B31"/>
    <mergeCell ref="C30:C31"/>
    <mergeCell ref="D30:D31"/>
    <mergeCell ref="E30:E31"/>
    <mergeCell ref="F30:F31"/>
    <mergeCell ref="G30:G31"/>
    <mergeCell ref="H30:H31"/>
    <mergeCell ref="G32:G33"/>
    <mergeCell ref="H32:H33"/>
  </mergeCells>
  <conditionalFormatting sqref="O8 O10 O12 O14 O16 O18 O20 O22 O24 O26 O28 O30 O32">
    <cfRule type="containsText" dxfId="297" priority="6" operator="containsText" text="Not Applicable">
      <formula>NOT(ISERROR(SEARCH("Not Applicable",O8)))</formula>
    </cfRule>
    <cfRule type="containsText" dxfId="296" priority="7" operator="containsText" text="Target Exceeded">
      <formula>NOT(ISERROR(SEARCH("Target Exceeded",O8)))</formula>
    </cfRule>
    <cfRule type="containsText" dxfId="295" priority="8" operator="containsText" text="Target Partially Met">
      <formula>NOT(ISERROR(SEARCH("Target Partially Met",O8)))</formula>
    </cfRule>
    <cfRule type="containsText" dxfId="294" priority="9" operator="containsText" text="Target Met">
      <formula>NOT(ISERROR(SEARCH("Target Met",O8)))</formula>
    </cfRule>
    <cfRule type="containsText" dxfId="293" priority="10" operator="containsText" text="Nil Achieved">
      <formula>NOT(ISERROR(SEARCH("Nil Achieved",O8)))</formula>
    </cfRule>
  </conditionalFormatting>
  <conditionalFormatting sqref="O8 O10 O12 O14 O16 O18 O20 O22 O24 O26 O28 O30 O32">
    <cfRule type="containsText" dxfId="292" priority="1" operator="containsText" text="Not Applicable">
      <formula>NOT(ISERROR(SEARCH("Not Applicable",O8)))</formula>
    </cfRule>
    <cfRule type="containsText" dxfId="291" priority="2" operator="containsText" text="Target Exceeded">
      <formula>NOT(ISERROR(SEARCH("Target Exceeded",O8)))</formula>
    </cfRule>
    <cfRule type="containsText" dxfId="290" priority="3" operator="containsText" text="Target Partially Met">
      <formula>NOT(ISERROR(SEARCH("Target Partially Met",O8)))</formula>
    </cfRule>
    <cfRule type="containsText" dxfId="289" priority="4" operator="containsText" text="Target Met">
      <formula>NOT(ISERROR(SEARCH("Target Met",O8)))</formula>
    </cfRule>
    <cfRule type="containsText" dxfId="288" priority="5" operator="containsText" text="Nil Achieved">
      <formula>NOT(ISERROR(SEARCH("Nil Achieved",O8)))</formula>
    </cfRule>
  </conditionalFormatting>
  <pageMargins left="0.23622047244094491" right="0.23622047244094491" top="0.74803149606299213" bottom="0.74803149606299213" header="0.31496062992125984" footer="0.31496062992125984"/>
  <pageSetup paperSize="9" scale="73" firstPageNumber="39" fitToHeight="0" orientation="landscape" r:id="rId1"/>
  <headerFooter>
    <oddHeader>&amp;CSDBIP 2012/2013</oddHeader>
    <oddFooter>Page &amp;P of &amp;N</oddFooter>
  </headerFooter>
  <rowBreaks count="1" manualBreakCount="1">
    <brk id="18" max="17"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view="pageBreakPreview" topLeftCell="D1" zoomScaleSheetLayoutView="100" workbookViewId="0">
      <selection activeCell="H15" sqref="H15"/>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2412</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2411</v>
      </c>
    </row>
    <row r="13" spans="1:16" s="210" customFormat="1" ht="18" x14ac:dyDescent="0.25"/>
    <row r="14" spans="1:16" s="210" customFormat="1" ht="18" x14ac:dyDescent="0.25">
      <c r="D14" s="211">
        <v>1.1000000000000001</v>
      </c>
      <c r="E14" s="209" t="s">
        <v>2361</v>
      </c>
      <c r="F14" s="210">
        <v>6</v>
      </c>
    </row>
    <row r="15" spans="1:16" s="210" customFormat="1" ht="18.75" x14ac:dyDescent="0.3">
      <c r="D15" s="210" t="s">
        <v>2362</v>
      </c>
      <c r="E15" s="212" t="s">
        <v>2363</v>
      </c>
      <c r="F15" s="210">
        <v>6</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38" spans="4:7" ht="19.5" customHeight="1" x14ac:dyDescent="0.3"/>
    <row r="39" spans="4:7" s="210" customFormat="1" ht="18" hidden="1" x14ac:dyDescent="0.25">
      <c r="D39" s="215"/>
      <c r="E39" s="216"/>
      <c r="F39" s="217"/>
      <c r="G39" s="217"/>
    </row>
    <row r="40" spans="4:7" s="210" customFormat="1" ht="18" hidden="1" x14ac:dyDescent="0.25">
      <c r="D40" s="217"/>
      <c r="E40" s="217"/>
      <c r="F40" s="217"/>
      <c r="G40" s="217"/>
    </row>
    <row r="41" spans="4:7" s="210" customFormat="1" ht="18" hidden="1" x14ac:dyDescent="0.25">
      <c r="D41" s="217"/>
      <c r="E41" s="217"/>
      <c r="F41" s="217"/>
      <c r="G41" s="217"/>
    </row>
    <row r="42" spans="4:7" s="238" customFormat="1" ht="15.75" hidden="1" x14ac:dyDescent="0.25">
      <c r="D42" s="219"/>
      <c r="E42" s="219"/>
      <c r="F42" s="219"/>
      <c r="G42" s="219"/>
    </row>
    <row r="43" spans="4:7" hidden="1" x14ac:dyDescent="0.3"/>
    <row r="44" spans="4:7" hidden="1" x14ac:dyDescent="0.3"/>
    <row r="45" spans="4:7" s="210" customFormat="1" ht="18" x14ac:dyDescent="0.25">
      <c r="D45" s="211"/>
    </row>
    <row r="69" spans="4:7" s="210" customFormat="1" ht="18" x14ac:dyDescent="0.25">
      <c r="D69" s="215"/>
      <c r="E69" s="216"/>
      <c r="F69" s="217"/>
      <c r="G69" s="217"/>
    </row>
    <row r="70" spans="4:7" s="210" customFormat="1" ht="18" x14ac:dyDescent="0.25">
      <c r="D70" s="217"/>
      <c r="E70" s="217"/>
      <c r="F70" s="217"/>
      <c r="G70" s="217"/>
    </row>
    <row r="71" spans="4:7" s="210" customFormat="1" ht="18" x14ac:dyDescent="0.25">
      <c r="D71" s="217"/>
      <c r="E71" s="217"/>
      <c r="F71" s="217"/>
      <c r="G71" s="217"/>
    </row>
    <row r="72" spans="4:7" s="238" customFormat="1" ht="15.75" x14ac:dyDescent="0.25">
      <c r="D72" s="219"/>
      <c r="E72" s="219"/>
      <c r="F72" s="219"/>
      <c r="G72"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33" fitToHeight="25" orientation="portrait" r:id="rId1"/>
  <headerFooter>
    <oddFooter>Page &amp;P of &amp;N</oddFooter>
  </headerFooter>
  <rowBreaks count="1" manualBreakCount="1">
    <brk id="43" max="16383"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9"/>
  <sheetViews>
    <sheetView view="pageBreakPreview" topLeftCell="C16" zoomScaleSheetLayoutView="100" workbookViewId="0">
      <selection activeCell="O8" sqref="O8"/>
    </sheetView>
  </sheetViews>
  <sheetFormatPr defaultRowHeight="15" x14ac:dyDescent="0.25"/>
  <cols>
    <col min="1" max="1" width="8.5703125" customWidth="1"/>
    <col min="2" max="2" width="27.28515625" customWidth="1"/>
    <col min="3" max="3" width="10.140625" customWidth="1"/>
    <col min="4" max="4" width="10.7109375" customWidth="1"/>
    <col min="6" max="6" width="11.28515625" customWidth="1"/>
    <col min="7" max="7" width="10.85546875" customWidth="1"/>
  </cols>
  <sheetData>
    <row r="1" spans="1:18" ht="15.75" x14ac:dyDescent="0.25">
      <c r="A1" s="447" t="s">
        <v>2</v>
      </c>
      <c r="B1" s="447"/>
      <c r="C1" s="447"/>
      <c r="D1" s="447"/>
      <c r="E1" s="447"/>
      <c r="F1" s="13"/>
    </row>
    <row r="2" spans="1:18" ht="15.75" x14ac:dyDescent="0.25">
      <c r="D2" s="13"/>
      <c r="E2" s="13"/>
      <c r="F2" s="13"/>
    </row>
    <row r="3" spans="1:18" ht="15.75" x14ac:dyDescent="0.25">
      <c r="A3" s="447" t="s">
        <v>1408</v>
      </c>
      <c r="B3" s="447"/>
      <c r="C3" s="447"/>
      <c r="D3" s="13"/>
      <c r="E3" s="13"/>
      <c r="F3" s="13"/>
    </row>
    <row r="5" spans="1:18" ht="24" customHeight="1" x14ac:dyDescent="0.25">
      <c r="A5" s="448" t="s">
        <v>1475</v>
      </c>
      <c r="B5" s="472" t="s">
        <v>0</v>
      </c>
      <c r="C5" s="448" t="s">
        <v>4</v>
      </c>
      <c r="D5" s="448" t="s">
        <v>5</v>
      </c>
      <c r="E5" s="448" t="s">
        <v>6</v>
      </c>
      <c r="F5" s="448" t="s">
        <v>1792</v>
      </c>
      <c r="G5" s="448" t="s">
        <v>8</v>
      </c>
      <c r="H5" s="472" t="s">
        <v>20</v>
      </c>
      <c r="I5" s="448" t="s">
        <v>9</v>
      </c>
      <c r="J5" s="448"/>
      <c r="K5" s="448"/>
      <c r="L5" s="448"/>
      <c r="M5" s="448" t="s">
        <v>2336</v>
      </c>
      <c r="N5" s="448"/>
      <c r="O5" s="448"/>
      <c r="P5" s="448"/>
      <c r="Q5" s="448"/>
      <c r="R5" s="448"/>
    </row>
    <row r="6" spans="1:18" x14ac:dyDescent="0.25">
      <c r="A6" s="448"/>
      <c r="B6" s="473"/>
      <c r="C6" s="448"/>
      <c r="D6" s="448"/>
      <c r="E6" s="448"/>
      <c r="F6" s="448"/>
      <c r="G6" s="448"/>
      <c r="H6" s="473"/>
      <c r="I6" s="143" t="s">
        <v>1</v>
      </c>
      <c r="J6" s="143" t="s">
        <v>11</v>
      </c>
      <c r="K6" s="143" t="s">
        <v>12</v>
      </c>
      <c r="L6" s="448" t="s">
        <v>13</v>
      </c>
      <c r="M6" s="449" t="s">
        <v>2337</v>
      </c>
      <c r="N6" s="449"/>
      <c r="O6" s="449"/>
      <c r="P6" s="449"/>
      <c r="Q6" s="449"/>
      <c r="R6" s="449"/>
    </row>
    <row r="7" spans="1:18" ht="132" x14ac:dyDescent="0.25">
      <c r="A7" s="448"/>
      <c r="B7" s="474"/>
      <c r="C7" s="448"/>
      <c r="D7" s="448"/>
      <c r="E7" s="448"/>
      <c r="F7" s="448"/>
      <c r="G7" s="448"/>
      <c r="H7" s="474"/>
      <c r="I7" s="143" t="s">
        <v>18</v>
      </c>
      <c r="J7" s="143" t="s">
        <v>18</v>
      </c>
      <c r="K7" s="143" t="s">
        <v>18</v>
      </c>
      <c r="L7" s="448"/>
      <c r="M7" s="155" t="s">
        <v>2334</v>
      </c>
      <c r="N7" s="155" t="s">
        <v>2335</v>
      </c>
      <c r="O7" s="155" t="s">
        <v>2330</v>
      </c>
      <c r="P7" s="155" t="s">
        <v>2331</v>
      </c>
      <c r="Q7" s="155" t="s">
        <v>2332</v>
      </c>
      <c r="R7" s="155" t="s">
        <v>2333</v>
      </c>
    </row>
    <row r="8" spans="1:18" ht="120" x14ac:dyDescent="0.25">
      <c r="A8" s="450" t="s">
        <v>1657</v>
      </c>
      <c r="B8" s="451" t="s">
        <v>205</v>
      </c>
      <c r="C8" s="463" t="s">
        <v>314</v>
      </c>
      <c r="D8" s="451" t="s">
        <v>2182</v>
      </c>
      <c r="E8" s="451" t="s">
        <v>70</v>
      </c>
      <c r="F8" s="451" t="s">
        <v>2183</v>
      </c>
      <c r="G8" s="451" t="s">
        <v>2183</v>
      </c>
      <c r="H8" s="451" t="s">
        <v>1180</v>
      </c>
      <c r="I8" s="144" t="s">
        <v>25</v>
      </c>
      <c r="J8" s="144" t="s">
        <v>25</v>
      </c>
      <c r="K8" s="144" t="s">
        <v>25</v>
      </c>
      <c r="L8" s="451" t="s">
        <v>49</v>
      </c>
      <c r="M8" s="292" t="s">
        <v>2269</v>
      </c>
      <c r="N8" s="297" t="s">
        <v>2669</v>
      </c>
      <c r="O8" s="280" t="s">
        <v>2341</v>
      </c>
      <c r="P8" s="290" t="s">
        <v>25</v>
      </c>
      <c r="Q8" s="290" t="s">
        <v>25</v>
      </c>
      <c r="R8" s="291" t="s">
        <v>2670</v>
      </c>
    </row>
    <row r="9" spans="1:18" ht="12.75" customHeight="1" x14ac:dyDescent="0.25">
      <c r="A9" s="450"/>
      <c r="B9" s="451"/>
      <c r="C9" s="463"/>
      <c r="D9" s="451"/>
      <c r="E9" s="451"/>
      <c r="F9" s="451"/>
      <c r="G9" s="451"/>
      <c r="H9" s="451"/>
      <c r="I9" s="144" t="s">
        <v>25</v>
      </c>
      <c r="J9" s="144" t="s">
        <v>25</v>
      </c>
      <c r="K9" s="144" t="s">
        <v>25</v>
      </c>
      <c r="L9" s="451"/>
      <c r="M9" s="292" t="s">
        <v>25</v>
      </c>
      <c r="N9" s="292" t="s">
        <v>25</v>
      </c>
      <c r="O9" s="292" t="s">
        <v>25</v>
      </c>
      <c r="P9" s="292" t="s">
        <v>25</v>
      </c>
      <c r="Q9" s="292" t="s">
        <v>25</v>
      </c>
      <c r="R9" s="292" t="s">
        <v>25</v>
      </c>
    </row>
    <row r="10" spans="1:18" ht="96" x14ac:dyDescent="0.25">
      <c r="A10" s="450" t="s">
        <v>1658</v>
      </c>
      <c r="B10" s="451" t="s">
        <v>205</v>
      </c>
      <c r="C10" s="451" t="s">
        <v>314</v>
      </c>
      <c r="D10" s="451" t="s">
        <v>2184</v>
      </c>
      <c r="E10" s="451" t="s">
        <v>70</v>
      </c>
      <c r="F10" s="451" t="s">
        <v>2310</v>
      </c>
      <c r="G10" s="451" t="s">
        <v>2310</v>
      </c>
      <c r="H10" s="451" t="s">
        <v>1181</v>
      </c>
      <c r="I10" s="144" t="s">
        <v>25</v>
      </c>
      <c r="J10" s="144" t="s">
        <v>25</v>
      </c>
      <c r="K10" s="144" t="s">
        <v>25</v>
      </c>
      <c r="L10" s="451" t="s">
        <v>49</v>
      </c>
      <c r="M10" s="292" t="s">
        <v>2311</v>
      </c>
      <c r="N10" s="297" t="s">
        <v>2660</v>
      </c>
      <c r="O10" s="280" t="s">
        <v>2341</v>
      </c>
      <c r="P10" s="290" t="s">
        <v>25</v>
      </c>
      <c r="Q10" s="290" t="s">
        <v>25</v>
      </c>
      <c r="R10" s="291" t="s">
        <v>2661</v>
      </c>
    </row>
    <row r="11" spans="1:18" x14ac:dyDescent="0.25">
      <c r="A11" s="450"/>
      <c r="B11" s="451"/>
      <c r="C11" s="451"/>
      <c r="D11" s="451"/>
      <c r="E11" s="451"/>
      <c r="F11" s="451"/>
      <c r="G11" s="451"/>
      <c r="H11" s="451"/>
      <c r="I11" s="144" t="s">
        <v>25</v>
      </c>
      <c r="J11" s="144" t="s">
        <v>25</v>
      </c>
      <c r="K11" s="144" t="s">
        <v>25</v>
      </c>
      <c r="L11" s="451"/>
      <c r="M11" s="292" t="s">
        <v>25</v>
      </c>
      <c r="N11" s="292" t="s">
        <v>25</v>
      </c>
      <c r="O11" s="292" t="s">
        <v>25</v>
      </c>
      <c r="P11" s="292" t="s">
        <v>25</v>
      </c>
      <c r="Q11" s="292" t="s">
        <v>25</v>
      </c>
      <c r="R11" s="292" t="s">
        <v>25</v>
      </c>
    </row>
    <row r="12" spans="1:18" ht="120" x14ac:dyDescent="0.25">
      <c r="A12" s="483" t="s">
        <v>2185</v>
      </c>
      <c r="B12" s="483" t="s">
        <v>205</v>
      </c>
      <c r="C12" s="483" t="s">
        <v>2186</v>
      </c>
      <c r="D12" s="483" t="s">
        <v>2187</v>
      </c>
      <c r="E12" s="483" t="s">
        <v>70</v>
      </c>
      <c r="F12" s="483" t="s">
        <v>2188</v>
      </c>
      <c r="G12" s="483" t="s">
        <v>2189</v>
      </c>
      <c r="H12" s="483" t="s">
        <v>2190</v>
      </c>
      <c r="I12" s="144" t="s">
        <v>25</v>
      </c>
      <c r="J12" s="144" t="s">
        <v>25</v>
      </c>
      <c r="K12" s="144" t="s">
        <v>25</v>
      </c>
      <c r="L12" s="483" t="s">
        <v>25</v>
      </c>
      <c r="M12" s="292" t="s">
        <v>2191</v>
      </c>
      <c r="N12" s="297" t="s">
        <v>2662</v>
      </c>
      <c r="O12" s="280" t="s">
        <v>2341</v>
      </c>
      <c r="P12" s="290" t="s">
        <v>25</v>
      </c>
      <c r="Q12" s="290" t="s">
        <v>25</v>
      </c>
      <c r="R12" s="291" t="s">
        <v>2663</v>
      </c>
    </row>
    <row r="13" spans="1:18" x14ac:dyDescent="0.25">
      <c r="A13" s="496"/>
      <c r="B13" s="496"/>
      <c r="C13" s="496"/>
      <c r="D13" s="496"/>
      <c r="E13" s="496"/>
      <c r="F13" s="496"/>
      <c r="G13" s="496"/>
      <c r="H13" s="496"/>
      <c r="I13" s="149" t="s">
        <v>25</v>
      </c>
      <c r="J13" s="149" t="s">
        <v>25</v>
      </c>
      <c r="K13" s="149" t="s">
        <v>25</v>
      </c>
      <c r="L13" s="496"/>
      <c r="M13" s="292" t="s">
        <v>25</v>
      </c>
      <c r="N13" s="292" t="s">
        <v>25</v>
      </c>
      <c r="O13" s="292" t="s">
        <v>25</v>
      </c>
      <c r="P13" s="292" t="s">
        <v>25</v>
      </c>
      <c r="Q13" s="292" t="s">
        <v>25</v>
      </c>
      <c r="R13" s="292" t="s">
        <v>25</v>
      </c>
    </row>
    <row r="14" spans="1:18" ht="132" x14ac:dyDescent="0.25">
      <c r="A14" s="450" t="s">
        <v>1659</v>
      </c>
      <c r="B14" s="451" t="s">
        <v>205</v>
      </c>
      <c r="C14" s="463" t="s">
        <v>2186</v>
      </c>
      <c r="D14" s="451" t="s">
        <v>2192</v>
      </c>
      <c r="E14" s="451" t="s">
        <v>70</v>
      </c>
      <c r="F14" s="451" t="s">
        <v>1182</v>
      </c>
      <c r="G14" s="451" t="s">
        <v>1182</v>
      </c>
      <c r="H14" s="451" t="s">
        <v>1183</v>
      </c>
      <c r="I14" s="144" t="s">
        <v>25</v>
      </c>
      <c r="J14" s="144" t="s">
        <v>25</v>
      </c>
      <c r="K14" s="144" t="s">
        <v>25</v>
      </c>
      <c r="L14" s="451" t="s">
        <v>49</v>
      </c>
      <c r="M14" s="290" t="s">
        <v>1182</v>
      </c>
      <c r="N14" s="291" t="s">
        <v>2664</v>
      </c>
      <c r="O14" s="280" t="s">
        <v>2341</v>
      </c>
      <c r="P14" s="290" t="s">
        <v>25</v>
      </c>
      <c r="Q14" s="290" t="s">
        <v>25</v>
      </c>
      <c r="R14" s="291" t="s">
        <v>2665</v>
      </c>
    </row>
    <row r="15" spans="1:18" x14ac:dyDescent="0.25">
      <c r="A15" s="450"/>
      <c r="B15" s="451"/>
      <c r="C15" s="463"/>
      <c r="D15" s="451"/>
      <c r="E15" s="451"/>
      <c r="F15" s="451"/>
      <c r="G15" s="451"/>
      <c r="H15" s="451"/>
      <c r="I15" s="144" t="s">
        <v>25</v>
      </c>
      <c r="J15" s="144" t="s">
        <v>25</v>
      </c>
      <c r="K15" s="144" t="s">
        <v>25</v>
      </c>
      <c r="L15" s="451"/>
      <c r="M15" s="290" t="s">
        <v>25</v>
      </c>
      <c r="N15" s="292" t="s">
        <v>25</v>
      </c>
      <c r="O15" s="292" t="s">
        <v>25</v>
      </c>
      <c r="P15" s="292" t="s">
        <v>25</v>
      </c>
      <c r="Q15" s="292" t="s">
        <v>25</v>
      </c>
      <c r="R15" s="292" t="s">
        <v>25</v>
      </c>
    </row>
    <row r="16" spans="1:18" ht="132" x14ac:dyDescent="0.25">
      <c r="A16" s="450" t="s">
        <v>1660</v>
      </c>
      <c r="B16" s="451" t="s">
        <v>205</v>
      </c>
      <c r="C16" s="463" t="s">
        <v>2186</v>
      </c>
      <c r="D16" s="451" t="s">
        <v>2193</v>
      </c>
      <c r="E16" s="451" t="s">
        <v>70</v>
      </c>
      <c r="F16" s="451" t="s">
        <v>315</v>
      </c>
      <c r="G16" s="463" t="s">
        <v>315</v>
      </c>
      <c r="H16" s="451" t="s">
        <v>1184</v>
      </c>
      <c r="I16" s="144" t="s">
        <v>25</v>
      </c>
      <c r="J16" s="144" t="s">
        <v>25</v>
      </c>
      <c r="K16" s="144" t="s">
        <v>25</v>
      </c>
      <c r="L16" s="451" t="s">
        <v>25</v>
      </c>
      <c r="M16" s="290" t="s">
        <v>1776</v>
      </c>
      <c r="N16" s="291" t="s">
        <v>2664</v>
      </c>
      <c r="O16" s="280" t="s">
        <v>2341</v>
      </c>
      <c r="P16" s="290" t="s">
        <v>25</v>
      </c>
      <c r="Q16" s="290" t="s">
        <v>25</v>
      </c>
      <c r="R16" s="291" t="s">
        <v>2666</v>
      </c>
    </row>
    <row r="17" spans="1:18" x14ac:dyDescent="0.25">
      <c r="A17" s="450"/>
      <c r="B17" s="451"/>
      <c r="C17" s="463"/>
      <c r="D17" s="451"/>
      <c r="E17" s="451"/>
      <c r="F17" s="451"/>
      <c r="G17" s="463"/>
      <c r="H17" s="451"/>
      <c r="I17" s="144" t="s">
        <v>25</v>
      </c>
      <c r="J17" s="144" t="s">
        <v>25</v>
      </c>
      <c r="K17" s="144" t="s">
        <v>25</v>
      </c>
      <c r="L17" s="511"/>
      <c r="M17" s="292" t="s">
        <v>25</v>
      </c>
      <c r="N17" s="292" t="s">
        <v>25</v>
      </c>
      <c r="O17" s="292" t="s">
        <v>25</v>
      </c>
      <c r="P17" s="292" t="s">
        <v>25</v>
      </c>
      <c r="Q17" s="292" t="s">
        <v>25</v>
      </c>
      <c r="R17" s="292" t="s">
        <v>25</v>
      </c>
    </row>
    <row r="18" spans="1:18" ht="94.5" customHeight="1" x14ac:dyDescent="0.25">
      <c r="A18" s="450" t="s">
        <v>1661</v>
      </c>
      <c r="B18" s="451" t="s">
        <v>205</v>
      </c>
      <c r="C18" s="463" t="s">
        <v>2186</v>
      </c>
      <c r="D18" s="451" t="s">
        <v>2194</v>
      </c>
      <c r="E18" s="450" t="s">
        <v>70</v>
      </c>
      <c r="F18" s="451" t="s">
        <v>316</v>
      </c>
      <c r="G18" s="451" t="s">
        <v>807</v>
      </c>
      <c r="H18" s="451" t="s">
        <v>1185</v>
      </c>
      <c r="I18" s="144" t="s">
        <v>25</v>
      </c>
      <c r="J18" s="144" t="s">
        <v>25</v>
      </c>
      <c r="K18" s="144" t="s">
        <v>25</v>
      </c>
      <c r="L18" s="450" t="s">
        <v>49</v>
      </c>
      <c r="M18" s="290" t="s">
        <v>1186</v>
      </c>
      <c r="N18" s="291" t="s">
        <v>2667</v>
      </c>
      <c r="O18" s="280" t="s">
        <v>2341</v>
      </c>
      <c r="P18" s="290" t="s">
        <v>25</v>
      </c>
      <c r="Q18" s="290" t="s">
        <v>25</v>
      </c>
      <c r="R18" s="291" t="s">
        <v>2668</v>
      </c>
    </row>
    <row r="19" spans="1:18" ht="54" customHeight="1" x14ac:dyDescent="0.25">
      <c r="A19" s="450"/>
      <c r="B19" s="451"/>
      <c r="C19" s="463"/>
      <c r="D19" s="451"/>
      <c r="E19" s="450"/>
      <c r="F19" s="451"/>
      <c r="G19" s="451"/>
      <c r="H19" s="451"/>
      <c r="I19" s="144" t="s">
        <v>25</v>
      </c>
      <c r="J19" s="144" t="s">
        <v>25</v>
      </c>
      <c r="K19" s="144" t="s">
        <v>25</v>
      </c>
      <c r="L19" s="450"/>
      <c r="M19" s="290" t="s">
        <v>25</v>
      </c>
      <c r="N19" s="292" t="s">
        <v>25</v>
      </c>
      <c r="O19" s="292" t="s">
        <v>25</v>
      </c>
      <c r="P19" s="292" t="s">
        <v>25</v>
      </c>
      <c r="Q19" s="292" t="s">
        <v>25</v>
      </c>
      <c r="R19" s="292" t="s">
        <v>25</v>
      </c>
    </row>
  </sheetData>
  <mergeCells count="68">
    <mergeCell ref="A1:E1"/>
    <mergeCell ref="A3:C3"/>
    <mergeCell ref="A5:A7"/>
    <mergeCell ref="B5:B7"/>
    <mergeCell ref="C5:C7"/>
    <mergeCell ref="D5:D7"/>
    <mergeCell ref="E5:E7"/>
    <mergeCell ref="F5:F7"/>
    <mergeCell ref="G5:G7"/>
    <mergeCell ref="H5:H7"/>
    <mergeCell ref="I5:L5"/>
    <mergeCell ref="L6:L7"/>
    <mergeCell ref="M5:R5"/>
    <mergeCell ref="M6:R6"/>
    <mergeCell ref="G8:G9"/>
    <mergeCell ref="H8:H9"/>
    <mergeCell ref="L8:L9"/>
    <mergeCell ref="F10:F11"/>
    <mergeCell ref="G10:G11"/>
    <mergeCell ref="A8:A9"/>
    <mergeCell ref="B8:B9"/>
    <mergeCell ref="C8:C9"/>
    <mergeCell ref="D8:D9"/>
    <mergeCell ref="E8:E9"/>
    <mergeCell ref="F8:F9"/>
    <mergeCell ref="A10:A11"/>
    <mergeCell ref="B10:B11"/>
    <mergeCell ref="C10:C11"/>
    <mergeCell ref="D10:D11"/>
    <mergeCell ref="E10:E11"/>
    <mergeCell ref="H10:H11"/>
    <mergeCell ref="L10:L11"/>
    <mergeCell ref="A14:A15"/>
    <mergeCell ref="B14:B15"/>
    <mergeCell ref="C14:C15"/>
    <mergeCell ref="D14:D15"/>
    <mergeCell ref="E14:E15"/>
    <mergeCell ref="F14:F15"/>
    <mergeCell ref="G14:G15"/>
    <mergeCell ref="H14:H15"/>
    <mergeCell ref="L14:L15"/>
    <mergeCell ref="H12:H13"/>
    <mergeCell ref="A12:A13"/>
    <mergeCell ref="B12:B13"/>
    <mergeCell ref="C12:C13"/>
    <mergeCell ref="D12:D13"/>
    <mergeCell ref="F18:F19"/>
    <mergeCell ref="A16:A17"/>
    <mergeCell ref="B16:B17"/>
    <mergeCell ref="C16:C17"/>
    <mergeCell ref="D16:D17"/>
    <mergeCell ref="E16:E17"/>
    <mergeCell ref="E12:E13"/>
    <mergeCell ref="F12:F13"/>
    <mergeCell ref="G12:G13"/>
    <mergeCell ref="L12:L13"/>
    <mergeCell ref="A18:A19"/>
    <mergeCell ref="B18:B19"/>
    <mergeCell ref="C18:C19"/>
    <mergeCell ref="D18:D19"/>
    <mergeCell ref="E18:E19"/>
    <mergeCell ref="F16:F17"/>
    <mergeCell ref="G16:G17"/>
    <mergeCell ref="H16:H17"/>
    <mergeCell ref="L16:L17"/>
    <mergeCell ref="G18:G19"/>
    <mergeCell ref="H18:H19"/>
    <mergeCell ref="L18:L19"/>
  </mergeCells>
  <conditionalFormatting sqref="O8 O10 O12 O14 O16 O18">
    <cfRule type="containsText" dxfId="287" priority="6" operator="containsText" text="Not Applicable">
      <formula>NOT(ISERROR(SEARCH("Not Applicable",O8)))</formula>
    </cfRule>
    <cfRule type="containsText" dxfId="286" priority="7" operator="containsText" text="Target Exceeded">
      <formula>NOT(ISERROR(SEARCH("Target Exceeded",O8)))</formula>
    </cfRule>
    <cfRule type="containsText" dxfId="285" priority="8" operator="containsText" text="Target Partially Met">
      <formula>NOT(ISERROR(SEARCH("Target Partially Met",O8)))</formula>
    </cfRule>
    <cfRule type="containsText" dxfId="284" priority="9" operator="containsText" text="Target Met">
      <formula>NOT(ISERROR(SEARCH("Target Met",O8)))</formula>
    </cfRule>
    <cfRule type="containsText" dxfId="283" priority="10" operator="containsText" text="Nil Achieved">
      <formula>NOT(ISERROR(SEARCH("Nil Achieved",O8)))</formula>
    </cfRule>
  </conditionalFormatting>
  <conditionalFormatting sqref="O8 O10 O12 O14 O16 O18">
    <cfRule type="containsText" dxfId="282" priority="1" operator="containsText" text="Not Applicable">
      <formula>NOT(ISERROR(SEARCH("Not Applicable",O8)))</formula>
    </cfRule>
    <cfRule type="containsText" dxfId="281" priority="2" operator="containsText" text="Target Exceeded">
      <formula>NOT(ISERROR(SEARCH("Target Exceeded",O8)))</formula>
    </cfRule>
    <cfRule type="containsText" dxfId="280" priority="3" operator="containsText" text="Target Partially Met">
      <formula>NOT(ISERROR(SEARCH("Target Partially Met",O8)))</formula>
    </cfRule>
    <cfRule type="containsText" dxfId="279" priority="4" operator="containsText" text="Target Met">
      <formula>NOT(ISERROR(SEARCH("Target Met",O8)))</formula>
    </cfRule>
    <cfRule type="containsText" dxfId="278" priority="5"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65" firstPageNumber="41"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O8 O10 O12 O14 O16 O18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zoomScaleSheetLayoutView="100" workbookViewId="0">
      <selection activeCell="B22" sqref="B22:B25"/>
    </sheetView>
  </sheetViews>
  <sheetFormatPr defaultRowHeight="15" x14ac:dyDescent="0.25"/>
  <cols>
    <col min="1" max="1" width="4.85546875" customWidth="1"/>
    <col min="2" max="2" width="27" customWidth="1"/>
    <col min="3" max="3" width="21.5703125" bestFit="1" customWidth="1"/>
    <col min="4" max="4" width="28.7109375" customWidth="1"/>
    <col min="5" max="5" width="32.85546875" bestFit="1" customWidth="1"/>
    <col min="7" max="7" width="10.5703125" customWidth="1"/>
    <col min="8" max="8" width="9.85546875" customWidth="1"/>
    <col min="11" max="11" width="9.140625" customWidth="1"/>
    <col min="13" max="13" width="11.140625" customWidth="1"/>
    <col min="14" max="14" width="12.42578125" customWidth="1"/>
    <col min="15" max="15" width="11.5703125" customWidth="1"/>
    <col min="16" max="16" width="8.7109375" customWidth="1"/>
  </cols>
  <sheetData>
    <row r="1" spans="1:16" ht="21" x14ac:dyDescent="0.35">
      <c r="A1" s="424" t="s">
        <v>677</v>
      </c>
      <c r="B1" s="424"/>
      <c r="C1" s="424"/>
      <c r="D1" s="424"/>
      <c r="E1" s="424"/>
    </row>
    <row r="3" spans="1:16" ht="30.75" customHeight="1" x14ac:dyDescent="0.25">
      <c r="A3" s="425" t="s">
        <v>720</v>
      </c>
      <c r="B3" s="425"/>
      <c r="C3" s="425"/>
      <c r="D3" s="425"/>
      <c r="E3" s="425"/>
    </row>
    <row r="5" spans="1:16" ht="28.5" customHeight="1" x14ac:dyDescent="0.25">
      <c r="A5" s="427" t="s">
        <v>394</v>
      </c>
      <c r="B5" s="427" t="s">
        <v>648</v>
      </c>
      <c r="C5" s="427" t="s">
        <v>649</v>
      </c>
      <c r="D5" s="427" t="s">
        <v>650</v>
      </c>
      <c r="E5" s="427" t="s">
        <v>651</v>
      </c>
      <c r="F5" s="418" t="s">
        <v>678</v>
      </c>
      <c r="G5" s="419"/>
      <c r="H5" s="419"/>
      <c r="I5" s="416" t="s">
        <v>678</v>
      </c>
      <c r="J5" s="417"/>
      <c r="K5" s="416" t="s">
        <v>679</v>
      </c>
      <c r="L5" s="417"/>
      <c r="M5" s="418" t="s">
        <v>680</v>
      </c>
      <c r="N5" s="416" t="s">
        <v>681</v>
      </c>
      <c r="O5" s="416" t="s">
        <v>682</v>
      </c>
      <c r="P5" s="416" t="s">
        <v>683</v>
      </c>
    </row>
    <row r="6" spans="1:16" ht="28.5" customHeight="1" x14ac:dyDescent="0.25">
      <c r="A6" s="427"/>
      <c r="B6" s="427"/>
      <c r="C6" s="427"/>
      <c r="D6" s="427"/>
      <c r="E6" s="427"/>
      <c r="F6" s="418" t="s">
        <v>684</v>
      </c>
      <c r="G6" s="418" t="s">
        <v>685</v>
      </c>
      <c r="H6" s="418" t="s">
        <v>686</v>
      </c>
      <c r="I6" s="416" t="s">
        <v>687</v>
      </c>
      <c r="J6" s="417"/>
      <c r="K6" s="416" t="s">
        <v>687</v>
      </c>
      <c r="L6" s="417"/>
      <c r="M6" s="418"/>
      <c r="N6" s="416"/>
      <c r="O6" s="417"/>
      <c r="P6" s="416"/>
    </row>
    <row r="7" spans="1:16" ht="28.5" customHeight="1" x14ac:dyDescent="0.25">
      <c r="A7" s="427"/>
      <c r="B7" s="427"/>
      <c r="C7" s="427"/>
      <c r="D7" s="427"/>
      <c r="E7" s="427"/>
      <c r="F7" s="418"/>
      <c r="G7" s="418"/>
      <c r="H7" s="418"/>
      <c r="I7" s="417"/>
      <c r="J7" s="417"/>
      <c r="K7" s="417"/>
      <c r="L7" s="417"/>
      <c r="M7" s="418"/>
      <c r="N7" s="416"/>
      <c r="O7" s="417"/>
      <c r="P7" s="416"/>
    </row>
    <row r="8" spans="1:16" ht="28.5" customHeight="1" x14ac:dyDescent="0.25">
      <c r="A8" s="427"/>
      <c r="B8" s="427"/>
      <c r="C8" s="427"/>
      <c r="D8" s="427"/>
      <c r="E8" s="427"/>
      <c r="F8" s="417"/>
      <c r="G8" s="417"/>
      <c r="H8" s="417"/>
      <c r="I8" s="30" t="s">
        <v>688</v>
      </c>
      <c r="J8" s="30" t="s">
        <v>689</v>
      </c>
      <c r="K8" s="28" t="s">
        <v>688</v>
      </c>
      <c r="L8" s="29" t="s">
        <v>689</v>
      </c>
      <c r="M8" s="417"/>
      <c r="N8" s="417"/>
      <c r="O8" s="417"/>
      <c r="P8" s="417"/>
    </row>
    <row r="9" spans="1:16" ht="32.25" customHeight="1" x14ac:dyDescent="0.25">
      <c r="A9" s="421">
        <v>1</v>
      </c>
      <c r="B9" s="420" t="s">
        <v>696</v>
      </c>
      <c r="C9" s="422" t="s">
        <v>652</v>
      </c>
      <c r="D9" s="426" t="s">
        <v>653</v>
      </c>
      <c r="E9" s="21" t="s">
        <v>654</v>
      </c>
      <c r="F9" s="14"/>
      <c r="G9" s="14"/>
      <c r="H9" s="14"/>
      <c r="I9" s="14"/>
      <c r="J9" s="14"/>
      <c r="K9" s="14"/>
      <c r="L9" s="14"/>
      <c r="M9" s="14"/>
      <c r="N9" s="14"/>
      <c r="O9" s="14"/>
      <c r="P9" s="14"/>
    </row>
    <row r="10" spans="1:16" ht="18" customHeight="1" x14ac:dyDescent="0.25">
      <c r="A10" s="421"/>
      <c r="B10" s="420"/>
      <c r="C10" s="422"/>
      <c r="D10" s="426"/>
      <c r="E10" s="21" t="s">
        <v>655</v>
      </c>
      <c r="F10" s="14"/>
      <c r="G10" s="14"/>
      <c r="H10" s="14"/>
      <c r="I10" s="14"/>
      <c r="J10" s="14"/>
      <c r="K10" s="14"/>
      <c r="L10" s="14"/>
      <c r="M10" s="14"/>
      <c r="N10" s="14"/>
      <c r="O10" s="14"/>
      <c r="P10" s="14"/>
    </row>
    <row r="11" spans="1:16" ht="18" customHeight="1" x14ac:dyDescent="0.25">
      <c r="A11" s="421"/>
      <c r="B11" s="420"/>
      <c r="C11" s="422"/>
      <c r="D11" s="426"/>
      <c r="E11" s="21" t="s">
        <v>656</v>
      </c>
      <c r="F11" s="14"/>
      <c r="G11" s="14"/>
      <c r="H11" s="14"/>
      <c r="I11" s="14"/>
      <c r="J11" s="14"/>
      <c r="K11" s="14"/>
      <c r="L11" s="14"/>
      <c r="M11" s="14"/>
      <c r="N11" s="14"/>
      <c r="O11" s="14"/>
      <c r="P11" s="14"/>
    </row>
    <row r="12" spans="1:16" ht="51.75" customHeight="1" x14ac:dyDescent="0.25">
      <c r="A12" s="22">
        <v>2</v>
      </c>
      <c r="B12" s="420"/>
      <c r="C12" s="422"/>
      <c r="D12" s="21" t="s">
        <v>657</v>
      </c>
      <c r="E12" s="21" t="s">
        <v>36</v>
      </c>
      <c r="F12" s="14"/>
      <c r="G12" s="14"/>
      <c r="H12" s="14"/>
      <c r="I12" s="14"/>
      <c r="J12" s="14"/>
      <c r="K12" s="14"/>
      <c r="L12" s="14"/>
      <c r="M12" s="14"/>
      <c r="N12" s="14"/>
      <c r="O12" s="14"/>
      <c r="P12" s="14"/>
    </row>
    <row r="13" spans="1:16" ht="42" customHeight="1" x14ac:dyDescent="0.25">
      <c r="A13" s="421">
        <v>3</v>
      </c>
      <c r="B13" s="420" t="s">
        <v>658</v>
      </c>
      <c r="C13" s="422" t="s">
        <v>659</v>
      </c>
      <c r="D13" s="426" t="s">
        <v>660</v>
      </c>
      <c r="E13" s="23" t="s">
        <v>36</v>
      </c>
      <c r="F13" s="14"/>
      <c r="G13" s="14"/>
      <c r="H13" s="14"/>
      <c r="I13" s="14"/>
      <c r="J13" s="14"/>
      <c r="K13" s="14"/>
      <c r="L13" s="14"/>
      <c r="M13" s="14"/>
      <c r="N13" s="14"/>
      <c r="O13" s="14"/>
      <c r="P13" s="14"/>
    </row>
    <row r="14" spans="1:16" ht="27" customHeight="1" x14ac:dyDescent="0.25">
      <c r="A14" s="421"/>
      <c r="B14" s="420"/>
      <c r="C14" s="422"/>
      <c r="D14" s="426"/>
      <c r="E14" s="23" t="s">
        <v>64</v>
      </c>
      <c r="F14" s="14"/>
      <c r="G14" s="14"/>
      <c r="H14" s="14"/>
      <c r="I14" s="14"/>
      <c r="J14" s="14"/>
      <c r="K14" s="14"/>
      <c r="L14" s="14"/>
      <c r="M14" s="14"/>
      <c r="N14" s="14"/>
      <c r="O14" s="14"/>
      <c r="P14" s="14"/>
    </row>
    <row r="15" spans="1:16" x14ac:dyDescent="0.25">
      <c r="A15" s="421">
        <v>4</v>
      </c>
      <c r="B15" s="420"/>
      <c r="C15" s="422"/>
      <c r="D15" s="426" t="s">
        <v>661</v>
      </c>
      <c r="E15" s="23" t="s">
        <v>589</v>
      </c>
      <c r="F15" s="14"/>
      <c r="G15" s="14"/>
      <c r="H15" s="14"/>
      <c r="I15" s="14"/>
      <c r="J15" s="14"/>
      <c r="K15" s="14"/>
      <c r="L15" s="14"/>
      <c r="M15" s="14"/>
      <c r="N15" s="14"/>
      <c r="O15" s="14"/>
      <c r="P15" s="14"/>
    </row>
    <row r="16" spans="1:16" ht="29.25" customHeight="1" x14ac:dyDescent="0.25">
      <c r="A16" s="421"/>
      <c r="B16" s="420"/>
      <c r="C16" s="422"/>
      <c r="D16" s="426"/>
      <c r="E16" s="23" t="s">
        <v>64</v>
      </c>
      <c r="F16" s="14"/>
      <c r="G16" s="14"/>
      <c r="H16" s="14"/>
      <c r="I16" s="14"/>
      <c r="J16" s="14"/>
      <c r="K16" s="14"/>
      <c r="L16" s="14"/>
      <c r="M16" s="14"/>
      <c r="N16" s="14"/>
      <c r="O16" s="14"/>
      <c r="P16" s="14"/>
    </row>
    <row r="17" spans="1:16" ht="15" customHeight="1" x14ac:dyDescent="0.25">
      <c r="A17" s="24">
        <v>5</v>
      </c>
      <c r="B17" s="420"/>
      <c r="C17" s="422"/>
      <c r="D17" s="23" t="s">
        <v>662</v>
      </c>
      <c r="E17" s="23" t="s">
        <v>36</v>
      </c>
      <c r="F17" s="14"/>
      <c r="G17" s="14"/>
      <c r="H17" s="14"/>
      <c r="I17" s="14"/>
      <c r="J17" s="14"/>
      <c r="K17" s="14"/>
      <c r="L17" s="14"/>
      <c r="M17" s="14"/>
      <c r="N17" s="14"/>
      <c r="O17" s="14"/>
      <c r="P17" s="14"/>
    </row>
    <row r="18" spans="1:16" x14ac:dyDescent="0.25">
      <c r="A18" s="423">
        <v>6</v>
      </c>
      <c r="B18" s="420"/>
      <c r="C18" s="422"/>
      <c r="D18" s="415" t="s">
        <v>663</v>
      </c>
      <c r="E18" s="23" t="s">
        <v>36</v>
      </c>
      <c r="F18" s="14"/>
      <c r="G18" s="14"/>
      <c r="H18" s="14"/>
      <c r="I18" s="14"/>
      <c r="J18" s="14"/>
      <c r="K18" s="14"/>
      <c r="L18" s="14"/>
      <c r="M18" s="14"/>
      <c r="N18" s="14"/>
      <c r="O18" s="14"/>
      <c r="P18" s="14"/>
    </row>
    <row r="19" spans="1:16" ht="27" customHeight="1" x14ac:dyDescent="0.25">
      <c r="A19" s="423"/>
      <c r="B19" s="420"/>
      <c r="C19" s="422"/>
      <c r="D19" s="415"/>
      <c r="E19" s="23" t="s">
        <v>64</v>
      </c>
      <c r="F19" s="14"/>
      <c r="G19" s="14"/>
      <c r="H19" s="14"/>
      <c r="I19" s="14"/>
      <c r="J19" s="14"/>
      <c r="K19" s="14"/>
      <c r="L19" s="14"/>
      <c r="M19" s="14"/>
      <c r="N19" s="14"/>
      <c r="O19" s="14"/>
      <c r="P19" s="14"/>
    </row>
    <row r="20" spans="1:16" ht="27" customHeight="1" x14ac:dyDescent="0.25">
      <c r="A20" s="24">
        <v>7</v>
      </c>
      <c r="B20" s="420"/>
      <c r="C20" s="25" t="s">
        <v>664</v>
      </c>
      <c r="D20" s="31" t="s">
        <v>665</v>
      </c>
      <c r="E20" s="23" t="s">
        <v>64</v>
      </c>
      <c r="F20" s="14"/>
      <c r="G20" s="14"/>
      <c r="H20" s="14"/>
      <c r="I20" s="14"/>
      <c r="J20" s="14"/>
      <c r="K20" s="14"/>
      <c r="L20" s="14"/>
      <c r="M20" s="14"/>
      <c r="N20" s="14"/>
      <c r="O20" s="14"/>
      <c r="P20" s="14"/>
    </row>
    <row r="21" spans="1:16" ht="56.25" customHeight="1" x14ac:dyDescent="0.25">
      <c r="A21" s="26">
        <v>8</v>
      </c>
      <c r="B21" s="25" t="s">
        <v>666</v>
      </c>
      <c r="C21" s="24" t="s">
        <v>667</v>
      </c>
      <c r="D21" s="21" t="s">
        <v>668</v>
      </c>
      <c r="E21" s="21" t="s">
        <v>36</v>
      </c>
      <c r="F21" s="14"/>
      <c r="G21" s="14"/>
      <c r="H21" s="14"/>
      <c r="I21" s="14"/>
      <c r="J21" s="14"/>
      <c r="K21" s="14"/>
      <c r="L21" s="14"/>
      <c r="M21" s="14"/>
      <c r="N21" s="14"/>
      <c r="O21" s="14"/>
      <c r="P21" s="14"/>
    </row>
    <row r="22" spans="1:16" ht="15" customHeight="1" x14ac:dyDescent="0.25">
      <c r="A22" s="24">
        <v>9</v>
      </c>
      <c r="B22" s="420" t="s">
        <v>721</v>
      </c>
      <c r="C22" s="420" t="s">
        <v>664</v>
      </c>
      <c r="D22" s="27" t="s">
        <v>669</v>
      </c>
      <c r="E22" s="27" t="s">
        <v>670</v>
      </c>
      <c r="F22" s="14"/>
      <c r="G22" s="14"/>
      <c r="H22" s="14"/>
      <c r="I22" s="14"/>
      <c r="J22" s="14"/>
      <c r="K22" s="14"/>
      <c r="L22" s="14"/>
      <c r="M22" s="14"/>
      <c r="N22" s="14"/>
      <c r="O22" s="14"/>
      <c r="P22" s="14"/>
    </row>
    <row r="23" spans="1:16" ht="51" x14ac:dyDescent="0.25">
      <c r="A23" s="24">
        <v>10</v>
      </c>
      <c r="B23" s="420"/>
      <c r="C23" s="420"/>
      <c r="D23" s="27" t="s">
        <v>671</v>
      </c>
      <c r="E23" s="27" t="s">
        <v>672</v>
      </c>
      <c r="F23" s="14"/>
      <c r="G23" s="14"/>
      <c r="H23" s="14"/>
      <c r="I23" s="14"/>
      <c r="J23" s="14"/>
      <c r="K23" s="14"/>
      <c r="L23" s="14"/>
      <c r="M23" s="14"/>
      <c r="N23" s="14"/>
      <c r="O23" s="14"/>
      <c r="P23" s="14"/>
    </row>
    <row r="24" spans="1:16" ht="38.25" x14ac:dyDescent="0.25">
      <c r="A24" s="24">
        <v>11</v>
      </c>
      <c r="B24" s="420"/>
      <c r="C24" s="420"/>
      <c r="D24" s="27" t="s">
        <v>673</v>
      </c>
      <c r="E24" s="27" t="s">
        <v>674</v>
      </c>
      <c r="F24" s="14"/>
      <c r="G24" s="14"/>
      <c r="H24" s="14"/>
      <c r="I24" s="14"/>
      <c r="J24" s="14"/>
      <c r="K24" s="14"/>
      <c r="L24" s="14"/>
      <c r="M24" s="14"/>
      <c r="N24" s="14"/>
      <c r="O24" s="14"/>
      <c r="P24" s="14"/>
    </row>
    <row r="25" spans="1:16" ht="38.25" x14ac:dyDescent="0.25">
      <c r="A25" s="24">
        <v>12</v>
      </c>
      <c r="B25" s="420"/>
      <c r="C25" s="420"/>
      <c r="D25" s="27" t="s">
        <v>675</v>
      </c>
      <c r="E25" s="27" t="s">
        <v>676</v>
      </c>
      <c r="F25" s="14"/>
      <c r="G25" s="14"/>
      <c r="H25" s="14"/>
      <c r="I25" s="14"/>
      <c r="J25" s="14"/>
      <c r="K25" s="14"/>
      <c r="L25" s="14"/>
      <c r="M25" s="14"/>
      <c r="N25" s="14"/>
      <c r="O25" s="14"/>
      <c r="P25" s="14"/>
    </row>
  </sheetData>
  <mergeCells count="33">
    <mergeCell ref="A1:E1"/>
    <mergeCell ref="A3:E3"/>
    <mergeCell ref="D13:D14"/>
    <mergeCell ref="A15:A16"/>
    <mergeCell ref="D15:D16"/>
    <mergeCell ref="E5:E8"/>
    <mergeCell ref="D9:D11"/>
    <mergeCell ref="C9:C12"/>
    <mergeCell ref="B9:B12"/>
    <mergeCell ref="A9:A11"/>
    <mergeCell ref="A5:A8"/>
    <mergeCell ref="B5:B8"/>
    <mergeCell ref="C5:C8"/>
    <mergeCell ref="D5:D8"/>
    <mergeCell ref="P5:P8"/>
    <mergeCell ref="F6:F8"/>
    <mergeCell ref="G6:G8"/>
    <mergeCell ref="H6:H8"/>
    <mergeCell ref="I6:J7"/>
    <mergeCell ref="O5:O8"/>
    <mergeCell ref="N5:N8"/>
    <mergeCell ref="M5:M8"/>
    <mergeCell ref="B22:B25"/>
    <mergeCell ref="C22:C25"/>
    <mergeCell ref="A13:A14"/>
    <mergeCell ref="B13:B20"/>
    <mergeCell ref="C13:C19"/>
    <mergeCell ref="A18:A19"/>
    <mergeCell ref="D18:D19"/>
    <mergeCell ref="K6:L7"/>
    <mergeCell ref="F5:H5"/>
    <mergeCell ref="I5:J5"/>
    <mergeCell ref="K5:L5"/>
  </mergeCells>
  <pageMargins left="0.70866141732283472" right="0.70866141732283472" top="0.74803149606299213" bottom="0.74803149606299213" header="0.31496062992125984" footer="0.31496062992125984"/>
  <pageSetup scale="54" firstPageNumber="2" orientation="landscape" useFirstPageNumber="1" r:id="rId1"/>
  <headerFooter>
    <oddHeader xml:space="preserve">&amp;CSDBIP 2012/2013
</oddHeader>
    <oddFooter>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view="pageBreakPreview" topLeftCell="D1" zoomScaleSheetLayoutView="100" workbookViewId="0">
      <selection activeCell="F17" sqref="F17"/>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2410</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2411</v>
      </c>
    </row>
    <row r="13" spans="1:16" s="210" customFormat="1" ht="18" x14ac:dyDescent="0.25"/>
    <row r="14" spans="1:16" s="210" customFormat="1" ht="18" x14ac:dyDescent="0.25">
      <c r="D14" s="211">
        <v>1.1000000000000001</v>
      </c>
      <c r="E14" s="209" t="s">
        <v>2361</v>
      </c>
      <c r="F14" s="210">
        <v>5</v>
      </c>
    </row>
    <row r="15" spans="1:16" s="210" customFormat="1" ht="18.75" x14ac:dyDescent="0.3">
      <c r="D15" s="210" t="s">
        <v>2362</v>
      </c>
      <c r="E15" s="212" t="s">
        <v>2363</v>
      </c>
      <c r="F15" s="210">
        <v>5</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38" spans="4:7" ht="17.25" customHeight="1" x14ac:dyDescent="0.3"/>
    <row r="39" spans="4:7" s="210" customFormat="1" ht="18" hidden="1" x14ac:dyDescent="0.25">
      <c r="D39" s="215"/>
      <c r="E39" s="216"/>
      <c r="F39" s="217"/>
      <c r="G39" s="217"/>
    </row>
    <row r="40" spans="4:7" s="210" customFormat="1" ht="18" hidden="1" x14ac:dyDescent="0.25">
      <c r="D40" s="217"/>
      <c r="E40" s="217"/>
      <c r="F40" s="217"/>
      <c r="G40" s="217"/>
    </row>
    <row r="41" spans="4:7" s="210" customFormat="1" ht="18" hidden="1" x14ac:dyDescent="0.25">
      <c r="D41" s="217"/>
      <c r="E41" s="217"/>
      <c r="F41" s="217"/>
      <c r="G41" s="217"/>
    </row>
    <row r="42" spans="4:7" s="238" customFormat="1" ht="15.75" hidden="1" x14ac:dyDescent="0.25">
      <c r="D42" s="219"/>
      <c r="E42" s="219"/>
      <c r="F42" s="219"/>
      <c r="G42" s="219"/>
    </row>
    <row r="43" spans="4:7" hidden="1" x14ac:dyDescent="0.3"/>
    <row r="44" spans="4:7" hidden="1" x14ac:dyDescent="0.3"/>
    <row r="45" spans="4:7" s="210" customFormat="1" ht="18" x14ac:dyDescent="0.25">
      <c r="D45" s="211"/>
    </row>
    <row r="69" spans="4:7" s="210" customFormat="1" ht="18" x14ac:dyDescent="0.25">
      <c r="D69" s="215"/>
      <c r="E69" s="216"/>
      <c r="F69" s="217"/>
      <c r="G69" s="217"/>
    </row>
    <row r="70" spans="4:7" s="210" customFormat="1" ht="18" x14ac:dyDescent="0.25">
      <c r="D70" s="217"/>
      <c r="E70" s="217"/>
      <c r="F70" s="217"/>
      <c r="G70" s="217"/>
    </row>
    <row r="71" spans="4:7" s="210" customFormat="1" ht="18" x14ac:dyDescent="0.25">
      <c r="D71" s="217"/>
      <c r="E71" s="217"/>
      <c r="F71" s="217"/>
      <c r="G71" s="217"/>
    </row>
    <row r="72" spans="4:7" s="238" customFormat="1" ht="15.75" x14ac:dyDescent="0.25">
      <c r="D72" s="219"/>
      <c r="E72" s="219"/>
      <c r="F72" s="219"/>
      <c r="G72"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33" fitToHeight="25" orientation="portrait" r:id="rId1"/>
  <headerFooter>
    <oddFooter>Page &amp;P of &amp;N</oddFooter>
  </headerFooter>
  <rowBreaks count="1" manualBreakCount="1">
    <brk id="43" max="16383"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7"/>
  <sheetViews>
    <sheetView view="pageBreakPreview" topLeftCell="H16" zoomScaleSheetLayoutView="100" workbookViewId="0">
      <selection activeCell="N9" sqref="N9"/>
    </sheetView>
  </sheetViews>
  <sheetFormatPr defaultRowHeight="15" x14ac:dyDescent="0.25"/>
  <cols>
    <col min="1" max="1" width="8.7109375" customWidth="1"/>
    <col min="2" max="2" width="27.28515625" customWidth="1"/>
    <col min="3" max="3" width="10.42578125" customWidth="1"/>
    <col min="7" max="8" width="11.5703125" customWidth="1"/>
    <col min="13" max="14" width="10.5703125" customWidth="1"/>
    <col min="15" max="16" width="11.42578125" customWidth="1"/>
  </cols>
  <sheetData>
    <row r="1" spans="1:18" ht="15.75" x14ac:dyDescent="0.25">
      <c r="A1" s="447" t="s">
        <v>2</v>
      </c>
      <c r="B1" s="447"/>
      <c r="C1" s="447"/>
      <c r="D1" s="447"/>
      <c r="E1" s="447"/>
      <c r="F1" s="447"/>
    </row>
    <row r="3" spans="1:18" ht="15.75" x14ac:dyDescent="0.25">
      <c r="A3" s="447" t="s">
        <v>1409</v>
      </c>
      <c r="B3" s="447"/>
      <c r="C3" s="447"/>
      <c r="D3" s="13"/>
      <c r="E3" s="13"/>
      <c r="F3" s="13"/>
    </row>
    <row r="5" spans="1:18" ht="24" customHeight="1" x14ac:dyDescent="0.25">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x14ac:dyDescent="0.25">
      <c r="A6" s="448"/>
      <c r="B6" s="448"/>
      <c r="C6" s="448"/>
      <c r="D6" s="448"/>
      <c r="E6" s="448"/>
      <c r="F6" s="448"/>
      <c r="G6" s="448"/>
      <c r="H6" s="448"/>
      <c r="I6" s="338" t="s">
        <v>1</v>
      </c>
      <c r="J6" s="338" t="s">
        <v>11</v>
      </c>
      <c r="K6" s="338" t="s">
        <v>12</v>
      </c>
      <c r="L6" s="448" t="s">
        <v>13</v>
      </c>
      <c r="M6" s="449" t="s">
        <v>2337</v>
      </c>
      <c r="N6" s="449"/>
      <c r="O6" s="449"/>
      <c r="P6" s="449"/>
      <c r="Q6" s="449"/>
      <c r="R6" s="449"/>
    </row>
    <row r="7" spans="1:18" ht="96"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73.5" customHeight="1" x14ac:dyDescent="0.25">
      <c r="A8" s="451" t="s">
        <v>1662</v>
      </c>
      <c r="B8" s="451" t="s">
        <v>171</v>
      </c>
      <c r="C8" s="451" t="s">
        <v>172</v>
      </c>
      <c r="D8" s="451" t="s">
        <v>812</v>
      </c>
      <c r="E8" s="451" t="s">
        <v>808</v>
      </c>
      <c r="F8" s="451" t="s">
        <v>173</v>
      </c>
      <c r="G8" s="451" t="s">
        <v>813</v>
      </c>
      <c r="H8" s="340" t="s">
        <v>814</v>
      </c>
      <c r="I8" s="343"/>
      <c r="J8" s="341" t="s">
        <v>25</v>
      </c>
      <c r="K8" s="340" t="s">
        <v>25</v>
      </c>
      <c r="L8" s="451" t="s">
        <v>22</v>
      </c>
      <c r="M8" s="340" t="s">
        <v>1428</v>
      </c>
      <c r="N8" s="366" t="s">
        <v>3294</v>
      </c>
      <c r="O8" s="280" t="s">
        <v>2341</v>
      </c>
      <c r="P8" s="340" t="s">
        <v>25</v>
      </c>
      <c r="Q8" s="340" t="s">
        <v>25</v>
      </c>
      <c r="R8" s="168" t="s">
        <v>2613</v>
      </c>
    </row>
    <row r="9" spans="1:18" x14ac:dyDescent="0.25">
      <c r="A9" s="451"/>
      <c r="B9" s="451"/>
      <c r="C9" s="451"/>
      <c r="D9" s="451"/>
      <c r="E9" s="451"/>
      <c r="F9" s="451"/>
      <c r="G9" s="451"/>
      <c r="H9" s="340" t="s">
        <v>36</v>
      </c>
      <c r="I9" s="343">
        <v>160</v>
      </c>
      <c r="J9" s="343" t="s">
        <v>25</v>
      </c>
      <c r="K9" s="343" t="s">
        <v>25</v>
      </c>
      <c r="L9" s="451"/>
      <c r="M9" s="340" t="s">
        <v>808</v>
      </c>
      <c r="N9" s="366" t="s">
        <v>808</v>
      </c>
      <c r="O9" s="340" t="s">
        <v>808</v>
      </c>
      <c r="P9" s="340" t="s">
        <v>808</v>
      </c>
      <c r="Q9" s="340" t="s">
        <v>808</v>
      </c>
      <c r="R9" s="340" t="s">
        <v>808</v>
      </c>
    </row>
    <row r="10" spans="1:18" ht="57.75" customHeight="1" x14ac:dyDescent="0.25">
      <c r="A10" s="451" t="s">
        <v>1663</v>
      </c>
      <c r="B10" s="451" t="s">
        <v>171</v>
      </c>
      <c r="C10" s="451"/>
      <c r="D10" s="451" t="s">
        <v>174</v>
      </c>
      <c r="E10" s="451" t="s">
        <v>808</v>
      </c>
      <c r="F10" s="451" t="s">
        <v>175</v>
      </c>
      <c r="G10" s="451" t="s">
        <v>176</v>
      </c>
      <c r="H10" s="451" t="s">
        <v>1277</v>
      </c>
      <c r="I10" s="343" t="s">
        <v>1278</v>
      </c>
      <c r="J10" s="340" t="s">
        <v>25</v>
      </c>
      <c r="K10" s="340" t="s">
        <v>25</v>
      </c>
      <c r="L10" s="451" t="s">
        <v>177</v>
      </c>
      <c r="M10" s="344" t="s">
        <v>176</v>
      </c>
      <c r="N10" s="366" t="s">
        <v>3295</v>
      </c>
      <c r="O10" s="280" t="s">
        <v>2340</v>
      </c>
      <c r="P10" s="170" t="s">
        <v>2614</v>
      </c>
      <c r="Q10" s="340" t="s">
        <v>25</v>
      </c>
      <c r="R10" s="168" t="s">
        <v>2615</v>
      </c>
    </row>
    <row r="11" spans="1:18" x14ac:dyDescent="0.25">
      <c r="A11" s="451"/>
      <c r="B11" s="451"/>
      <c r="C11" s="451"/>
      <c r="D11" s="451"/>
      <c r="E11" s="451"/>
      <c r="F11" s="451"/>
      <c r="G11" s="451"/>
      <c r="H11" s="451"/>
      <c r="I11" s="343" t="s">
        <v>1279</v>
      </c>
      <c r="J11" s="343" t="s">
        <v>25</v>
      </c>
      <c r="K11" s="343" t="s">
        <v>25</v>
      </c>
      <c r="L11" s="451"/>
      <c r="M11" s="341" t="s">
        <v>1427</v>
      </c>
      <c r="N11" s="340" t="s">
        <v>808</v>
      </c>
      <c r="O11" s="340" t="s">
        <v>808</v>
      </c>
      <c r="P11" s="340" t="s">
        <v>808</v>
      </c>
      <c r="Q11" s="340" t="s">
        <v>808</v>
      </c>
      <c r="R11" s="340" t="s">
        <v>808</v>
      </c>
    </row>
    <row r="12" spans="1:18" ht="33.75" customHeight="1" x14ac:dyDescent="0.25">
      <c r="A12" s="451" t="s">
        <v>1664</v>
      </c>
      <c r="B12" s="451" t="s">
        <v>171</v>
      </c>
      <c r="C12" s="451"/>
      <c r="D12" s="451" t="s">
        <v>178</v>
      </c>
      <c r="E12" s="451" t="s">
        <v>808</v>
      </c>
      <c r="F12" s="451" t="s">
        <v>179</v>
      </c>
      <c r="G12" s="451" t="s">
        <v>1187</v>
      </c>
      <c r="H12" s="451" t="s">
        <v>815</v>
      </c>
      <c r="I12" s="340" t="s">
        <v>25</v>
      </c>
      <c r="J12" s="340" t="s">
        <v>25</v>
      </c>
      <c r="K12" s="340" t="s">
        <v>25</v>
      </c>
      <c r="L12" s="451" t="s">
        <v>49</v>
      </c>
      <c r="M12" s="340" t="s">
        <v>180</v>
      </c>
      <c r="N12" s="355" t="s">
        <v>2616</v>
      </c>
      <c r="O12" s="280" t="s">
        <v>2341</v>
      </c>
      <c r="P12" s="340" t="s">
        <v>25</v>
      </c>
      <c r="Q12" s="340" t="s">
        <v>25</v>
      </c>
      <c r="R12" s="168" t="s">
        <v>2617</v>
      </c>
    </row>
    <row r="13" spans="1:18" x14ac:dyDescent="0.25">
      <c r="A13" s="451"/>
      <c r="B13" s="451"/>
      <c r="C13" s="451"/>
      <c r="D13" s="451"/>
      <c r="E13" s="451"/>
      <c r="F13" s="451"/>
      <c r="G13" s="451"/>
      <c r="H13" s="451"/>
      <c r="I13" s="340" t="s">
        <v>25</v>
      </c>
      <c r="J13" s="340" t="s">
        <v>25</v>
      </c>
      <c r="K13" s="340" t="s">
        <v>25</v>
      </c>
      <c r="L13" s="451"/>
      <c r="M13" s="340" t="s">
        <v>25</v>
      </c>
      <c r="N13" s="340" t="s">
        <v>808</v>
      </c>
      <c r="O13" s="340" t="s">
        <v>808</v>
      </c>
      <c r="P13" s="340" t="s">
        <v>808</v>
      </c>
      <c r="Q13" s="340" t="s">
        <v>808</v>
      </c>
      <c r="R13" s="340" t="s">
        <v>808</v>
      </c>
    </row>
    <row r="14" spans="1:18" ht="35.25" customHeight="1" x14ac:dyDescent="0.25">
      <c r="A14" s="451" t="s">
        <v>1665</v>
      </c>
      <c r="B14" s="451"/>
      <c r="C14" s="451"/>
      <c r="D14" s="451"/>
      <c r="E14" s="451"/>
      <c r="F14" s="451" t="s">
        <v>48</v>
      </c>
      <c r="G14" s="451" t="s">
        <v>816</v>
      </c>
      <c r="H14" s="451" t="s">
        <v>1188</v>
      </c>
      <c r="I14" s="340" t="s">
        <v>25</v>
      </c>
      <c r="J14" s="340" t="s">
        <v>25</v>
      </c>
      <c r="K14" s="340" t="s">
        <v>25</v>
      </c>
      <c r="L14" s="451" t="s">
        <v>49</v>
      </c>
      <c r="M14" s="340" t="s">
        <v>808</v>
      </c>
      <c r="N14" s="340" t="s">
        <v>25</v>
      </c>
      <c r="O14" s="280" t="s">
        <v>2343</v>
      </c>
      <c r="P14" s="340" t="s">
        <v>25</v>
      </c>
      <c r="Q14" s="340" t="s">
        <v>25</v>
      </c>
      <c r="R14" s="340" t="s">
        <v>25</v>
      </c>
    </row>
    <row r="15" spans="1:18" ht="36" customHeight="1" x14ac:dyDescent="0.25">
      <c r="A15" s="451"/>
      <c r="B15" s="451"/>
      <c r="C15" s="451"/>
      <c r="D15" s="451"/>
      <c r="E15" s="451"/>
      <c r="F15" s="451"/>
      <c r="G15" s="451"/>
      <c r="H15" s="451"/>
      <c r="I15" s="340" t="s">
        <v>25</v>
      </c>
      <c r="J15" s="340" t="s">
        <v>25</v>
      </c>
      <c r="K15" s="340" t="s">
        <v>25</v>
      </c>
      <c r="L15" s="451"/>
      <c r="M15" s="340" t="s">
        <v>808</v>
      </c>
      <c r="N15" s="340" t="s">
        <v>808</v>
      </c>
      <c r="O15" s="340" t="s">
        <v>808</v>
      </c>
      <c r="P15" s="340" t="s">
        <v>808</v>
      </c>
      <c r="Q15" s="340" t="s">
        <v>808</v>
      </c>
      <c r="R15" s="340" t="s">
        <v>808</v>
      </c>
    </row>
    <row r="16" spans="1:18" ht="113.25" customHeight="1" x14ac:dyDescent="0.25">
      <c r="A16" s="451" t="s">
        <v>1666</v>
      </c>
      <c r="B16" s="451" t="s">
        <v>810</v>
      </c>
      <c r="C16" s="451"/>
      <c r="D16" s="451" t="s">
        <v>182</v>
      </c>
      <c r="E16" s="451" t="s">
        <v>809</v>
      </c>
      <c r="F16" s="451" t="s">
        <v>183</v>
      </c>
      <c r="G16" s="451" t="s">
        <v>817</v>
      </c>
      <c r="H16" s="340" t="s">
        <v>818</v>
      </c>
      <c r="I16" s="340" t="s">
        <v>25</v>
      </c>
      <c r="J16" s="340" t="s">
        <v>25</v>
      </c>
      <c r="K16" s="340" t="s">
        <v>25</v>
      </c>
      <c r="L16" s="451" t="s">
        <v>49</v>
      </c>
      <c r="M16" s="340" t="s">
        <v>184</v>
      </c>
      <c r="N16" s="355" t="s">
        <v>2618</v>
      </c>
      <c r="O16" s="280" t="s">
        <v>2340</v>
      </c>
      <c r="P16" s="355" t="s">
        <v>2619</v>
      </c>
      <c r="Q16" s="168" t="s">
        <v>2620</v>
      </c>
      <c r="R16" s="168" t="s">
        <v>2621</v>
      </c>
    </row>
    <row r="17" spans="1:18" ht="36" x14ac:dyDescent="0.25">
      <c r="A17" s="451"/>
      <c r="B17" s="451"/>
      <c r="C17" s="451"/>
      <c r="D17" s="451"/>
      <c r="E17" s="451"/>
      <c r="F17" s="451"/>
      <c r="G17" s="451"/>
      <c r="H17" s="340" t="s">
        <v>811</v>
      </c>
      <c r="I17" s="340" t="s">
        <v>25</v>
      </c>
      <c r="J17" s="340" t="s">
        <v>25</v>
      </c>
      <c r="K17" s="340" t="s">
        <v>25</v>
      </c>
      <c r="L17" s="451"/>
      <c r="M17" s="340" t="s">
        <v>25</v>
      </c>
      <c r="N17" s="340" t="s">
        <v>808</v>
      </c>
      <c r="O17" s="340" t="s">
        <v>808</v>
      </c>
      <c r="P17" s="340" t="s">
        <v>808</v>
      </c>
      <c r="Q17" s="340" t="s">
        <v>808</v>
      </c>
      <c r="R17" s="340" t="s">
        <v>808</v>
      </c>
    </row>
  </sheetData>
  <mergeCells count="53">
    <mergeCell ref="A1:F1"/>
    <mergeCell ref="A3:C3"/>
    <mergeCell ref="A5:A7"/>
    <mergeCell ref="B5:B7"/>
    <mergeCell ref="C5:C7"/>
    <mergeCell ref="D5:D7"/>
    <mergeCell ref="E5:E7"/>
    <mergeCell ref="F5:F7"/>
    <mergeCell ref="G5:G7"/>
    <mergeCell ref="H5:H7"/>
    <mergeCell ref="I5:L5"/>
    <mergeCell ref="L6:L7"/>
    <mergeCell ref="M5:R5"/>
    <mergeCell ref="M6:R6"/>
    <mergeCell ref="G8:G9"/>
    <mergeCell ref="L8:L9"/>
    <mergeCell ref="A10:A11"/>
    <mergeCell ref="B10:B11"/>
    <mergeCell ref="C10:C11"/>
    <mergeCell ref="D10:D11"/>
    <mergeCell ref="E10:E11"/>
    <mergeCell ref="F10:F11"/>
    <mergeCell ref="G10:G11"/>
    <mergeCell ref="H10:H11"/>
    <mergeCell ref="A8:A9"/>
    <mergeCell ref="B8:B9"/>
    <mergeCell ref="C8:C9"/>
    <mergeCell ref="D8:D9"/>
    <mergeCell ref="E8:E9"/>
    <mergeCell ref="F8:F9"/>
    <mergeCell ref="L10:L11"/>
    <mergeCell ref="A12:A13"/>
    <mergeCell ref="B12:B15"/>
    <mergeCell ref="C12:C15"/>
    <mergeCell ref="D12:D15"/>
    <mergeCell ref="E12:E15"/>
    <mergeCell ref="F12:F13"/>
    <mergeCell ref="G12:G13"/>
    <mergeCell ref="H12:H13"/>
    <mergeCell ref="L12:L13"/>
    <mergeCell ref="F16:F17"/>
    <mergeCell ref="G16:G17"/>
    <mergeCell ref="L16:L17"/>
    <mergeCell ref="A14:A15"/>
    <mergeCell ref="F14:F15"/>
    <mergeCell ref="G14:G15"/>
    <mergeCell ref="H14:H15"/>
    <mergeCell ref="L14:L15"/>
    <mergeCell ref="A16:A17"/>
    <mergeCell ref="B16:B17"/>
    <mergeCell ref="C16:C17"/>
    <mergeCell ref="D16:D17"/>
    <mergeCell ref="E16:E17"/>
  </mergeCells>
  <conditionalFormatting sqref="O10 O14 O12 O8 O16">
    <cfRule type="containsText" dxfId="277" priority="6" operator="containsText" text="Not Applicable">
      <formula>NOT(ISERROR(SEARCH("Not Applicable",O8)))</formula>
    </cfRule>
    <cfRule type="containsText" dxfId="276" priority="7" operator="containsText" text="Target Exceeded">
      <formula>NOT(ISERROR(SEARCH("Target Exceeded",O8)))</formula>
    </cfRule>
    <cfRule type="containsText" dxfId="275" priority="8" operator="containsText" text="Target Partially Met">
      <formula>NOT(ISERROR(SEARCH("Target Partially Met",O8)))</formula>
    </cfRule>
    <cfRule type="containsText" dxfId="274" priority="9" operator="containsText" text="Target Met">
      <formula>NOT(ISERROR(SEARCH("Target Met",O8)))</formula>
    </cfRule>
    <cfRule type="containsText" dxfId="273" priority="10" operator="containsText" text="Nil Achieved">
      <formula>NOT(ISERROR(SEARCH("Nil Achieved",O8)))</formula>
    </cfRule>
  </conditionalFormatting>
  <conditionalFormatting sqref="O10 O14 O12 O8 O16">
    <cfRule type="containsText" dxfId="272" priority="1" operator="containsText" text="Not Applicable">
      <formula>NOT(ISERROR(SEARCH("Not Applicable",O8)))</formula>
    </cfRule>
    <cfRule type="containsText" dxfId="271" priority="2" operator="containsText" text="Target Exceeded">
      <formula>NOT(ISERROR(SEARCH("Target Exceeded",O8)))</formula>
    </cfRule>
    <cfRule type="containsText" dxfId="270" priority="3" operator="containsText" text="Target Partially Met">
      <formula>NOT(ISERROR(SEARCH("Target Partially Met",O8)))</formula>
    </cfRule>
    <cfRule type="containsText" dxfId="269" priority="4" operator="containsText" text="Target Met">
      <formula>NOT(ISERROR(SEARCH("Target Met",O8)))</formula>
    </cfRule>
    <cfRule type="containsText" dxfId="268" priority="5"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59" firstPageNumber="42" orientation="landscape" r:id="rId1"/>
  <headerFooter>
    <oddHeader>&amp;CSDBIP 2012/2013</oddHeader>
    <oddFooter>Page &amp;P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view="pageBreakPreview" topLeftCell="D1" zoomScaleSheetLayoutView="100" workbookViewId="0">
      <selection activeCell="F16" sqref="F16"/>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2413</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s="210" customFormat="1" ht="18.75" thickBot="1" x14ac:dyDescent="0.3">
      <c r="E3" s="231"/>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2413</v>
      </c>
    </row>
    <row r="13" spans="1:16" s="210" customFormat="1" ht="18" x14ac:dyDescent="0.25"/>
    <row r="14" spans="1:16" s="210" customFormat="1" ht="18" x14ac:dyDescent="0.25">
      <c r="D14" s="211">
        <v>1.1000000000000001</v>
      </c>
      <c r="E14" s="209" t="s">
        <v>2361</v>
      </c>
      <c r="F14" s="210">
        <v>30</v>
      </c>
    </row>
    <row r="15" spans="1:16" s="210" customFormat="1" ht="18.75" x14ac:dyDescent="0.3">
      <c r="D15" s="210" t="s">
        <v>2362</v>
      </c>
      <c r="E15" s="212" t="s">
        <v>2363</v>
      </c>
      <c r="F15" s="210">
        <v>0</v>
      </c>
    </row>
    <row r="16" spans="1:16" s="210" customFormat="1" ht="18" x14ac:dyDescent="0.25">
      <c r="D16" s="210" t="s">
        <v>2364</v>
      </c>
      <c r="E16" s="209" t="s">
        <v>2365</v>
      </c>
      <c r="F16" s="210">
        <v>30</v>
      </c>
    </row>
    <row r="17" spans="4:13" s="210" customFormat="1" ht="18" x14ac:dyDescent="0.25">
      <c r="M17" s="234"/>
    </row>
    <row r="18" spans="4:13" hidden="1" x14ac:dyDescent="0.3"/>
    <row r="19" spans="4:13" hidden="1" x14ac:dyDescent="0.3"/>
    <row r="20" spans="4:13" hidden="1" x14ac:dyDescent="0.3"/>
    <row r="21" spans="4:13" s="210" customFormat="1" ht="18" hidden="1" x14ac:dyDescent="0.25">
      <c r="D21" s="215"/>
      <c r="E21" s="216"/>
      <c r="F21" s="217"/>
      <c r="G21" s="217"/>
    </row>
    <row r="22" spans="4:13" s="210" customFormat="1" ht="18" hidden="1" x14ac:dyDescent="0.25">
      <c r="D22" s="217"/>
      <c r="E22" s="217"/>
      <c r="F22" s="217"/>
      <c r="G22" s="217"/>
    </row>
    <row r="23" spans="4:13" s="210" customFormat="1" ht="18" hidden="1" x14ac:dyDescent="0.25">
      <c r="D23" s="217"/>
      <c r="E23" s="217"/>
      <c r="F23" s="217"/>
      <c r="G23" s="217"/>
    </row>
    <row r="24" spans="4:13" s="238" customFormat="1" ht="15.75" hidden="1" x14ac:dyDescent="0.25">
      <c r="D24" s="219"/>
      <c r="E24" s="219"/>
      <c r="F24" s="219"/>
      <c r="G24" s="219"/>
    </row>
    <row r="25" spans="4:13" hidden="1" x14ac:dyDescent="0.3"/>
    <row r="26" spans="4:13" hidden="1" x14ac:dyDescent="0.3"/>
    <row r="27" spans="4:13" s="210" customFormat="1" ht="18" x14ac:dyDescent="0.25">
      <c r="D27" s="211">
        <v>1.2</v>
      </c>
      <c r="E27" s="210" t="s">
        <v>2402</v>
      </c>
    </row>
    <row r="51" spans="4:7" s="210" customFormat="1" ht="18" x14ac:dyDescent="0.25">
      <c r="D51" s="215"/>
      <c r="E51" s="216"/>
      <c r="F51" s="217"/>
      <c r="G51" s="217"/>
    </row>
    <row r="52" spans="4:7" s="210" customFormat="1" ht="18" x14ac:dyDescent="0.25">
      <c r="D52" s="217"/>
      <c r="E52" s="217"/>
      <c r="F52" s="217"/>
      <c r="G52" s="217"/>
    </row>
    <row r="53" spans="4:7" s="210" customFormat="1" ht="18" x14ac:dyDescent="0.25">
      <c r="D53" s="217"/>
      <c r="E53" s="217"/>
      <c r="F53" s="217"/>
      <c r="G53" s="217"/>
    </row>
    <row r="54" spans="4:7" s="238" customFormat="1" ht="15.75" x14ac:dyDescent="0.25">
      <c r="D54" s="219"/>
      <c r="E54" s="219"/>
      <c r="F54" s="219"/>
      <c r="G54"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55" fitToHeight="25" orientation="portrait" r:id="rId1"/>
  <headerFooter>
    <oddFooter>Page &amp;P of &amp;N</oddFooter>
  </headerFooter>
  <rowBreaks count="1" manualBreakCount="1">
    <brk id="25" max="16383"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67"/>
  <sheetViews>
    <sheetView view="pageBreakPreview" zoomScaleSheetLayoutView="100" workbookViewId="0">
      <selection sqref="A1:F1"/>
    </sheetView>
  </sheetViews>
  <sheetFormatPr defaultRowHeight="15" x14ac:dyDescent="0.25"/>
  <cols>
    <col min="1" max="1" width="8.7109375" customWidth="1"/>
    <col min="2" max="2" width="21.7109375" customWidth="1"/>
    <col min="3" max="3" width="12.28515625" customWidth="1"/>
    <col min="6" max="6" width="11.85546875" customWidth="1"/>
    <col min="8" max="8" width="9.42578125" customWidth="1"/>
    <col min="10" max="10" width="11" style="51" bestFit="1" customWidth="1"/>
    <col min="13" max="13" width="13.5703125" customWidth="1"/>
    <col min="14" max="14" width="14.5703125" customWidth="1"/>
    <col min="15" max="16" width="11.42578125" customWidth="1"/>
    <col min="17" max="17" width="9.28515625" customWidth="1"/>
  </cols>
  <sheetData>
    <row r="1" spans="1:18" ht="15.75" x14ac:dyDescent="0.25">
      <c r="A1" s="447" t="s">
        <v>2</v>
      </c>
      <c r="B1" s="447"/>
      <c r="C1" s="447"/>
      <c r="D1" s="447"/>
      <c r="E1" s="447"/>
      <c r="F1" s="447"/>
    </row>
    <row r="3" spans="1:18" ht="15.75" x14ac:dyDescent="0.25">
      <c r="A3" s="447" t="s">
        <v>1410</v>
      </c>
      <c r="B3" s="447"/>
      <c r="C3" s="447"/>
    </row>
    <row r="5" spans="1:18" ht="24" customHeight="1" x14ac:dyDescent="0.25">
      <c r="A5" s="472" t="s">
        <v>1475</v>
      </c>
      <c r="B5" s="472" t="s">
        <v>0</v>
      </c>
      <c r="C5" s="472" t="s">
        <v>4</v>
      </c>
      <c r="D5" s="472" t="s">
        <v>5</v>
      </c>
      <c r="E5" s="472" t="s">
        <v>6</v>
      </c>
      <c r="F5" s="472" t="s">
        <v>1789</v>
      </c>
      <c r="G5" s="472" t="s">
        <v>8</v>
      </c>
      <c r="H5" s="472" t="s">
        <v>20</v>
      </c>
      <c r="I5" s="500" t="s">
        <v>9</v>
      </c>
      <c r="J5" s="501"/>
      <c r="K5" s="501"/>
      <c r="L5" s="502"/>
      <c r="M5" s="448" t="s">
        <v>2336</v>
      </c>
      <c r="N5" s="448"/>
      <c r="O5" s="448"/>
      <c r="P5" s="448"/>
      <c r="Q5" s="448"/>
      <c r="R5" s="448"/>
    </row>
    <row r="6" spans="1:18" ht="14.45" customHeight="1" x14ac:dyDescent="0.25">
      <c r="A6" s="473"/>
      <c r="B6" s="473"/>
      <c r="C6" s="473"/>
      <c r="D6" s="473"/>
      <c r="E6" s="473"/>
      <c r="F6" s="473"/>
      <c r="G6" s="473"/>
      <c r="H6" s="473"/>
      <c r="I6" s="153" t="s">
        <v>1</v>
      </c>
      <c r="J6" s="153" t="s">
        <v>11</v>
      </c>
      <c r="K6" s="153" t="s">
        <v>12</v>
      </c>
      <c r="L6" s="472" t="s">
        <v>13</v>
      </c>
      <c r="M6" s="449" t="s">
        <v>2337</v>
      </c>
      <c r="N6" s="449"/>
      <c r="O6" s="449"/>
      <c r="P6" s="449"/>
      <c r="Q6" s="449"/>
      <c r="R6" s="449"/>
    </row>
    <row r="7" spans="1:18" ht="96" x14ac:dyDescent="0.25">
      <c r="A7" s="474"/>
      <c r="B7" s="474"/>
      <c r="C7" s="474"/>
      <c r="D7" s="474"/>
      <c r="E7" s="474"/>
      <c r="F7" s="474"/>
      <c r="G7" s="474"/>
      <c r="H7" s="474"/>
      <c r="I7" s="153" t="s">
        <v>18</v>
      </c>
      <c r="J7" s="153" t="s">
        <v>18</v>
      </c>
      <c r="K7" s="153" t="s">
        <v>18</v>
      </c>
      <c r="L7" s="474"/>
      <c r="M7" s="155" t="s">
        <v>2334</v>
      </c>
      <c r="N7" s="155" t="s">
        <v>2335</v>
      </c>
      <c r="O7" s="155" t="s">
        <v>2330</v>
      </c>
      <c r="P7" s="155" t="s">
        <v>2331</v>
      </c>
      <c r="Q7" s="155" t="s">
        <v>2332</v>
      </c>
      <c r="R7" s="155" t="s">
        <v>2333</v>
      </c>
    </row>
    <row r="8" spans="1:18" ht="168" x14ac:dyDescent="0.25">
      <c r="A8" s="512" t="s">
        <v>1667</v>
      </c>
      <c r="B8" s="513" t="s">
        <v>317</v>
      </c>
      <c r="C8" s="513" t="s">
        <v>318</v>
      </c>
      <c r="D8" s="513" t="s">
        <v>319</v>
      </c>
      <c r="E8" s="512" t="s">
        <v>320</v>
      </c>
      <c r="F8" s="513" t="s">
        <v>1798</v>
      </c>
      <c r="G8" s="513" t="s">
        <v>321</v>
      </c>
      <c r="H8" s="513" t="s">
        <v>1189</v>
      </c>
      <c r="I8" s="156" t="s">
        <v>25</v>
      </c>
      <c r="J8" s="157" t="s">
        <v>1400</v>
      </c>
      <c r="K8" s="156" t="s">
        <v>25</v>
      </c>
      <c r="L8" s="513" t="s">
        <v>322</v>
      </c>
      <c r="M8" s="298" t="s">
        <v>1799</v>
      </c>
      <c r="N8" s="179" t="s">
        <v>2812</v>
      </c>
      <c r="O8" s="180" t="s">
        <v>2340</v>
      </c>
      <c r="P8" s="179" t="s">
        <v>2813</v>
      </c>
      <c r="Q8" s="314" t="s">
        <v>2814</v>
      </c>
      <c r="R8" s="314" t="s">
        <v>2883</v>
      </c>
    </row>
    <row r="9" spans="1:18" x14ac:dyDescent="0.25">
      <c r="A9" s="512"/>
      <c r="B9" s="513"/>
      <c r="C9" s="513"/>
      <c r="D9" s="513"/>
      <c r="E9" s="512"/>
      <c r="F9" s="513"/>
      <c r="G9" s="513"/>
      <c r="H9" s="513"/>
      <c r="I9" s="156" t="s">
        <v>25</v>
      </c>
      <c r="J9" s="158" t="s">
        <v>1800</v>
      </c>
      <c r="K9" s="156" t="s">
        <v>25</v>
      </c>
      <c r="L9" s="513"/>
      <c r="M9" s="299" t="s">
        <v>1429</v>
      </c>
      <c r="N9" s="298" t="s">
        <v>25</v>
      </c>
      <c r="O9" s="298" t="s">
        <v>25</v>
      </c>
      <c r="P9" s="298" t="s">
        <v>25</v>
      </c>
      <c r="Q9" s="298" t="s">
        <v>25</v>
      </c>
      <c r="R9" s="298" t="s">
        <v>25</v>
      </c>
    </row>
    <row r="10" spans="1:18" ht="84" x14ac:dyDescent="0.25">
      <c r="A10" s="512" t="s">
        <v>1668</v>
      </c>
      <c r="B10" s="513" t="s">
        <v>317</v>
      </c>
      <c r="C10" s="513"/>
      <c r="D10" s="512" t="s">
        <v>323</v>
      </c>
      <c r="E10" s="512" t="s">
        <v>324</v>
      </c>
      <c r="F10" s="513" t="s">
        <v>325</v>
      </c>
      <c r="G10" s="512" t="s">
        <v>1190</v>
      </c>
      <c r="H10" s="513" t="s">
        <v>1189</v>
      </c>
      <c r="I10" s="156" t="s">
        <v>25</v>
      </c>
      <c r="J10" s="157" t="s">
        <v>1422</v>
      </c>
      <c r="K10" s="156" t="s">
        <v>25</v>
      </c>
      <c r="L10" s="513" t="s">
        <v>322</v>
      </c>
      <c r="M10" s="298" t="s">
        <v>326</v>
      </c>
      <c r="N10" s="179" t="s">
        <v>2815</v>
      </c>
      <c r="O10" s="180" t="s">
        <v>2342</v>
      </c>
      <c r="P10" s="179"/>
      <c r="Q10" s="314"/>
      <c r="R10" s="314" t="s">
        <v>2816</v>
      </c>
    </row>
    <row r="11" spans="1:18" x14ac:dyDescent="0.25">
      <c r="A11" s="512"/>
      <c r="B11" s="513"/>
      <c r="C11" s="513"/>
      <c r="D11" s="512"/>
      <c r="E11" s="512"/>
      <c r="F11" s="513"/>
      <c r="G11" s="512"/>
      <c r="H11" s="513"/>
      <c r="I11" s="156" t="s">
        <v>25</v>
      </c>
      <c r="J11" s="158" t="s">
        <v>1801</v>
      </c>
      <c r="K11" s="156" t="s">
        <v>25</v>
      </c>
      <c r="L11" s="513"/>
      <c r="M11" s="299" t="s">
        <v>48</v>
      </c>
      <c r="N11" s="298" t="s">
        <v>25</v>
      </c>
      <c r="O11" s="298" t="s">
        <v>25</v>
      </c>
      <c r="P11" s="298" t="s">
        <v>25</v>
      </c>
      <c r="Q11" s="298" t="s">
        <v>25</v>
      </c>
      <c r="R11" s="298" t="s">
        <v>25</v>
      </c>
    </row>
    <row r="12" spans="1:18" ht="156" x14ac:dyDescent="0.25">
      <c r="A12" s="512" t="s">
        <v>1669</v>
      </c>
      <c r="B12" s="513" t="s">
        <v>317</v>
      </c>
      <c r="C12" s="513"/>
      <c r="D12" s="513" t="s">
        <v>327</v>
      </c>
      <c r="E12" s="512" t="s">
        <v>328</v>
      </c>
      <c r="F12" s="513" t="s">
        <v>325</v>
      </c>
      <c r="G12" s="513" t="s">
        <v>329</v>
      </c>
      <c r="H12" s="513" t="s">
        <v>1191</v>
      </c>
      <c r="I12" s="156" t="s">
        <v>25</v>
      </c>
      <c r="J12" s="157" t="s">
        <v>931</v>
      </c>
      <c r="K12" s="156" t="s">
        <v>25</v>
      </c>
      <c r="L12" s="513" t="s">
        <v>322</v>
      </c>
      <c r="M12" s="298" t="s">
        <v>330</v>
      </c>
      <c r="N12" s="179" t="s">
        <v>2817</v>
      </c>
      <c r="O12" s="180" t="s">
        <v>2340</v>
      </c>
      <c r="P12" s="179" t="s">
        <v>2818</v>
      </c>
      <c r="Q12" s="314" t="s">
        <v>2819</v>
      </c>
      <c r="R12" s="314" t="s">
        <v>2820</v>
      </c>
    </row>
    <row r="13" spans="1:18" x14ac:dyDescent="0.25">
      <c r="A13" s="512"/>
      <c r="B13" s="513"/>
      <c r="C13" s="513"/>
      <c r="D13" s="513"/>
      <c r="E13" s="512"/>
      <c r="F13" s="513"/>
      <c r="G13" s="513"/>
      <c r="H13" s="513"/>
      <c r="I13" s="156" t="s">
        <v>25</v>
      </c>
      <c r="J13" s="158" t="s">
        <v>1802</v>
      </c>
      <c r="K13" s="156" t="s">
        <v>25</v>
      </c>
      <c r="L13" s="513"/>
      <c r="M13" s="159" t="s">
        <v>48</v>
      </c>
      <c r="N13" s="298" t="s">
        <v>25</v>
      </c>
      <c r="O13" s="298" t="s">
        <v>25</v>
      </c>
      <c r="P13" s="298" t="s">
        <v>25</v>
      </c>
      <c r="Q13" s="298" t="s">
        <v>25</v>
      </c>
      <c r="R13" s="298" t="s">
        <v>25</v>
      </c>
    </row>
    <row r="14" spans="1:18" ht="36" x14ac:dyDescent="0.25">
      <c r="A14" s="512" t="s">
        <v>1670</v>
      </c>
      <c r="B14" s="513" t="s">
        <v>317</v>
      </c>
      <c r="C14" s="513"/>
      <c r="D14" s="513" t="s">
        <v>331</v>
      </c>
      <c r="E14" s="512" t="s">
        <v>332</v>
      </c>
      <c r="F14" s="513" t="s">
        <v>325</v>
      </c>
      <c r="G14" s="513" t="s">
        <v>333</v>
      </c>
      <c r="H14" s="513" t="s">
        <v>1189</v>
      </c>
      <c r="I14" s="156" t="s">
        <v>25</v>
      </c>
      <c r="J14" s="157" t="s">
        <v>1294</v>
      </c>
      <c r="K14" s="156" t="s">
        <v>25</v>
      </c>
      <c r="L14" s="514" t="s">
        <v>322</v>
      </c>
      <c r="M14" s="298" t="s">
        <v>334</v>
      </c>
      <c r="N14" s="179" t="s">
        <v>2821</v>
      </c>
      <c r="O14" s="180" t="s">
        <v>2699</v>
      </c>
      <c r="P14" s="298" t="s">
        <v>25</v>
      </c>
      <c r="Q14" s="298" t="s">
        <v>25</v>
      </c>
      <c r="R14" s="314" t="s">
        <v>2822</v>
      </c>
    </row>
    <row r="15" spans="1:18" x14ac:dyDescent="0.25">
      <c r="A15" s="512"/>
      <c r="B15" s="513"/>
      <c r="C15" s="513"/>
      <c r="D15" s="513"/>
      <c r="E15" s="512"/>
      <c r="F15" s="513"/>
      <c r="G15" s="513"/>
      <c r="H15" s="513"/>
      <c r="I15" s="156" t="s">
        <v>25</v>
      </c>
      <c r="J15" s="158" t="s">
        <v>1803</v>
      </c>
      <c r="K15" s="156" t="s">
        <v>25</v>
      </c>
      <c r="L15" s="514"/>
      <c r="M15" s="299" t="s">
        <v>48</v>
      </c>
      <c r="N15" s="298" t="s">
        <v>25</v>
      </c>
      <c r="O15" s="298" t="s">
        <v>25</v>
      </c>
      <c r="P15" s="298" t="s">
        <v>25</v>
      </c>
      <c r="Q15" s="298" t="s">
        <v>25</v>
      </c>
      <c r="R15" s="298" t="s">
        <v>25</v>
      </c>
    </row>
    <row r="16" spans="1:18" ht="84" x14ac:dyDescent="0.25">
      <c r="A16" s="512" t="s">
        <v>1671</v>
      </c>
      <c r="B16" s="513" t="s">
        <v>317</v>
      </c>
      <c r="C16" s="513"/>
      <c r="D16" s="513" t="s">
        <v>335</v>
      </c>
      <c r="E16" s="512" t="s">
        <v>336</v>
      </c>
      <c r="F16" s="513" t="s">
        <v>337</v>
      </c>
      <c r="G16" s="513" t="s">
        <v>338</v>
      </c>
      <c r="H16" s="513" t="s">
        <v>1189</v>
      </c>
      <c r="I16" s="156" t="s">
        <v>25</v>
      </c>
      <c r="J16" s="157" t="s">
        <v>1310</v>
      </c>
      <c r="K16" s="156" t="s">
        <v>25</v>
      </c>
      <c r="L16" s="513" t="s">
        <v>322</v>
      </c>
      <c r="M16" s="298" t="s">
        <v>2823</v>
      </c>
      <c r="N16" s="179" t="s">
        <v>2824</v>
      </c>
      <c r="O16" s="180" t="s">
        <v>2699</v>
      </c>
      <c r="P16" s="298" t="s">
        <v>25</v>
      </c>
      <c r="Q16" s="298" t="s">
        <v>25</v>
      </c>
      <c r="R16" s="314" t="s">
        <v>2825</v>
      </c>
    </row>
    <row r="17" spans="1:18" x14ac:dyDescent="0.25">
      <c r="A17" s="512"/>
      <c r="B17" s="513"/>
      <c r="C17" s="513"/>
      <c r="D17" s="513"/>
      <c r="E17" s="512"/>
      <c r="F17" s="513"/>
      <c r="G17" s="513"/>
      <c r="H17" s="513"/>
      <c r="I17" s="156" t="s">
        <v>25</v>
      </c>
      <c r="J17" s="158" t="s">
        <v>1804</v>
      </c>
      <c r="K17" s="156" t="s">
        <v>25</v>
      </c>
      <c r="L17" s="515"/>
      <c r="M17" s="299" t="s">
        <v>1310</v>
      </c>
      <c r="N17" s="298" t="s">
        <v>25</v>
      </c>
      <c r="O17" s="298" t="s">
        <v>25</v>
      </c>
      <c r="P17" s="298" t="s">
        <v>25</v>
      </c>
      <c r="Q17" s="298" t="s">
        <v>25</v>
      </c>
      <c r="R17" s="298" t="s">
        <v>25</v>
      </c>
    </row>
    <row r="18" spans="1:18" ht="48" x14ac:dyDescent="0.25">
      <c r="A18" s="512" t="s">
        <v>1672</v>
      </c>
      <c r="B18" s="513" t="s">
        <v>317</v>
      </c>
      <c r="C18" s="513"/>
      <c r="D18" s="513" t="s">
        <v>339</v>
      </c>
      <c r="E18" s="512" t="s">
        <v>340</v>
      </c>
      <c r="F18" s="513">
        <v>0</v>
      </c>
      <c r="G18" s="513" t="s">
        <v>341</v>
      </c>
      <c r="H18" s="513" t="s">
        <v>1192</v>
      </c>
      <c r="I18" s="156" t="s">
        <v>48</v>
      </c>
      <c r="J18" s="157" t="s">
        <v>873</v>
      </c>
      <c r="K18" s="156" t="s">
        <v>25</v>
      </c>
      <c r="L18" s="513" t="s">
        <v>322</v>
      </c>
      <c r="M18" s="298" t="s">
        <v>1193</v>
      </c>
      <c r="N18" s="179" t="s">
        <v>2826</v>
      </c>
      <c r="O18" s="180" t="s">
        <v>2699</v>
      </c>
      <c r="P18" s="298" t="s">
        <v>25</v>
      </c>
      <c r="Q18" s="298" t="s">
        <v>25</v>
      </c>
      <c r="R18" s="314" t="s">
        <v>2827</v>
      </c>
    </row>
    <row r="19" spans="1:18" x14ac:dyDescent="0.25">
      <c r="A19" s="512"/>
      <c r="B19" s="513"/>
      <c r="C19" s="513"/>
      <c r="D19" s="513"/>
      <c r="E19" s="512"/>
      <c r="F19" s="513"/>
      <c r="G19" s="513"/>
      <c r="H19" s="513"/>
      <c r="I19" s="156" t="s">
        <v>48</v>
      </c>
      <c r="J19" s="158" t="s">
        <v>1805</v>
      </c>
      <c r="K19" s="156" t="s">
        <v>25</v>
      </c>
      <c r="L19" s="513"/>
      <c r="M19" s="299" t="s">
        <v>1436</v>
      </c>
      <c r="N19" s="298" t="s">
        <v>25</v>
      </c>
      <c r="O19" s="298" t="s">
        <v>25</v>
      </c>
      <c r="P19" s="298" t="s">
        <v>25</v>
      </c>
      <c r="Q19" s="298" t="s">
        <v>25</v>
      </c>
      <c r="R19" s="298" t="s">
        <v>25</v>
      </c>
    </row>
    <row r="20" spans="1:18" ht="84" x14ac:dyDescent="0.25">
      <c r="A20" s="512" t="s">
        <v>1673</v>
      </c>
      <c r="B20" s="513" t="s">
        <v>317</v>
      </c>
      <c r="C20" s="513"/>
      <c r="D20" s="512" t="s">
        <v>342</v>
      </c>
      <c r="E20" s="512" t="s">
        <v>343</v>
      </c>
      <c r="F20" s="513" t="s">
        <v>337</v>
      </c>
      <c r="G20" s="512" t="s">
        <v>344</v>
      </c>
      <c r="H20" s="513" t="s">
        <v>1189</v>
      </c>
      <c r="I20" s="156" t="s">
        <v>25</v>
      </c>
      <c r="J20" s="157" t="s">
        <v>934</v>
      </c>
      <c r="K20" s="156" t="s">
        <v>25</v>
      </c>
      <c r="L20" s="513" t="s">
        <v>322</v>
      </c>
      <c r="M20" s="298" t="s">
        <v>345</v>
      </c>
      <c r="N20" s="179" t="s">
        <v>2828</v>
      </c>
      <c r="O20" s="180" t="s">
        <v>2699</v>
      </c>
      <c r="P20" s="298" t="s">
        <v>25</v>
      </c>
      <c r="Q20" s="298" t="s">
        <v>25</v>
      </c>
      <c r="R20" s="314" t="s">
        <v>2829</v>
      </c>
    </row>
    <row r="21" spans="1:18" x14ac:dyDescent="0.25">
      <c r="A21" s="512"/>
      <c r="B21" s="513"/>
      <c r="C21" s="513"/>
      <c r="D21" s="512"/>
      <c r="E21" s="512"/>
      <c r="F21" s="513"/>
      <c r="G21" s="512"/>
      <c r="H21" s="513"/>
      <c r="I21" s="156" t="s">
        <v>25</v>
      </c>
      <c r="J21" s="158">
        <v>1256251311</v>
      </c>
      <c r="K21" s="156" t="s">
        <v>25</v>
      </c>
      <c r="L21" s="513"/>
      <c r="M21" s="299" t="s">
        <v>48</v>
      </c>
      <c r="N21" s="298" t="s">
        <v>25</v>
      </c>
      <c r="O21" s="298" t="s">
        <v>25</v>
      </c>
      <c r="P21" s="298" t="s">
        <v>25</v>
      </c>
      <c r="Q21" s="298" t="s">
        <v>25</v>
      </c>
      <c r="R21" s="298" t="s">
        <v>25</v>
      </c>
    </row>
    <row r="22" spans="1:18" ht="132" x14ac:dyDescent="0.25">
      <c r="A22" s="512" t="s">
        <v>1674</v>
      </c>
      <c r="B22" s="513" t="s">
        <v>317</v>
      </c>
      <c r="C22" s="513"/>
      <c r="D22" s="512" t="s">
        <v>346</v>
      </c>
      <c r="E22" s="512" t="s">
        <v>347</v>
      </c>
      <c r="F22" s="513" t="s">
        <v>337</v>
      </c>
      <c r="G22" s="512" t="s">
        <v>1281</v>
      </c>
      <c r="H22" s="513" t="s">
        <v>1189</v>
      </c>
      <c r="I22" s="156" t="s">
        <v>25</v>
      </c>
      <c r="J22" s="157" t="s">
        <v>1316</v>
      </c>
      <c r="K22" s="156" t="s">
        <v>25</v>
      </c>
      <c r="L22" s="514" t="s">
        <v>322</v>
      </c>
      <c r="M22" s="298" t="s">
        <v>348</v>
      </c>
      <c r="N22" s="179" t="s">
        <v>2830</v>
      </c>
      <c r="O22" s="180" t="s">
        <v>2340</v>
      </c>
      <c r="P22" s="181" t="s">
        <v>2831</v>
      </c>
      <c r="Q22" s="314" t="s">
        <v>2832</v>
      </c>
      <c r="R22" s="314" t="s">
        <v>2833</v>
      </c>
    </row>
    <row r="23" spans="1:18" x14ac:dyDescent="0.25">
      <c r="A23" s="512"/>
      <c r="B23" s="513"/>
      <c r="C23" s="513"/>
      <c r="D23" s="512"/>
      <c r="E23" s="512"/>
      <c r="F23" s="513"/>
      <c r="G23" s="512"/>
      <c r="H23" s="513"/>
      <c r="I23" s="156" t="s">
        <v>25</v>
      </c>
      <c r="J23" s="158" t="s">
        <v>1806</v>
      </c>
      <c r="K23" s="156" t="s">
        <v>25</v>
      </c>
      <c r="L23" s="514"/>
      <c r="M23" s="298" t="s">
        <v>48</v>
      </c>
      <c r="N23" s="298" t="s">
        <v>25</v>
      </c>
      <c r="O23" s="298" t="s">
        <v>25</v>
      </c>
      <c r="P23" s="298" t="s">
        <v>25</v>
      </c>
      <c r="Q23" s="298" t="s">
        <v>25</v>
      </c>
      <c r="R23" s="298" t="s">
        <v>25</v>
      </c>
    </row>
    <row r="24" spans="1:18" ht="72" x14ac:dyDescent="0.25">
      <c r="A24" s="512" t="s">
        <v>1675</v>
      </c>
      <c r="B24" s="513" t="s">
        <v>317</v>
      </c>
      <c r="C24" s="513" t="s">
        <v>318</v>
      </c>
      <c r="D24" s="516" t="s">
        <v>350</v>
      </c>
      <c r="E24" s="512" t="s">
        <v>351</v>
      </c>
      <c r="F24" s="513" t="s">
        <v>337</v>
      </c>
      <c r="G24" s="516" t="s">
        <v>1194</v>
      </c>
      <c r="H24" s="513" t="s">
        <v>1189</v>
      </c>
      <c r="I24" s="156" t="s">
        <v>25</v>
      </c>
      <c r="J24" s="157" t="s">
        <v>1430</v>
      </c>
      <c r="K24" s="156" t="s">
        <v>25</v>
      </c>
      <c r="L24" s="513" t="s">
        <v>322</v>
      </c>
      <c r="M24" s="298" t="s">
        <v>352</v>
      </c>
      <c r="N24" s="179" t="s">
        <v>2834</v>
      </c>
      <c r="O24" s="180" t="s">
        <v>2699</v>
      </c>
      <c r="P24" s="298" t="s">
        <v>25</v>
      </c>
      <c r="Q24" s="298" t="s">
        <v>25</v>
      </c>
      <c r="R24" s="314" t="s">
        <v>2835</v>
      </c>
    </row>
    <row r="25" spans="1:18" x14ac:dyDescent="0.25">
      <c r="A25" s="512"/>
      <c r="B25" s="513"/>
      <c r="C25" s="513"/>
      <c r="D25" s="516"/>
      <c r="E25" s="512"/>
      <c r="F25" s="513"/>
      <c r="G25" s="516"/>
      <c r="H25" s="513"/>
      <c r="I25" s="156" t="s">
        <v>25</v>
      </c>
      <c r="J25" s="158" t="s">
        <v>1807</v>
      </c>
      <c r="K25" s="156" t="s">
        <v>25</v>
      </c>
      <c r="L25" s="513"/>
      <c r="M25" s="298" t="s">
        <v>48</v>
      </c>
      <c r="N25" s="298" t="s">
        <v>25</v>
      </c>
      <c r="O25" s="298" t="s">
        <v>25</v>
      </c>
      <c r="P25" s="298" t="s">
        <v>25</v>
      </c>
      <c r="Q25" s="298" t="s">
        <v>25</v>
      </c>
      <c r="R25" s="298" t="s">
        <v>25</v>
      </c>
    </row>
    <row r="26" spans="1:18" ht="48" x14ac:dyDescent="0.25">
      <c r="A26" s="512" t="s">
        <v>1676</v>
      </c>
      <c r="B26" s="513" t="s">
        <v>317</v>
      </c>
      <c r="C26" s="513"/>
      <c r="D26" s="512" t="s">
        <v>1808</v>
      </c>
      <c r="E26" s="512" t="s">
        <v>324</v>
      </c>
      <c r="F26" s="513">
        <v>0</v>
      </c>
      <c r="G26" s="512" t="s">
        <v>353</v>
      </c>
      <c r="H26" s="517" t="s">
        <v>2308</v>
      </c>
      <c r="I26" s="156" t="s">
        <v>25</v>
      </c>
      <c r="J26" s="157" t="s">
        <v>1431</v>
      </c>
      <c r="K26" s="156" t="s">
        <v>25</v>
      </c>
      <c r="L26" s="513" t="s">
        <v>322</v>
      </c>
      <c r="M26" s="298" t="s">
        <v>1195</v>
      </c>
      <c r="N26" s="179" t="s">
        <v>2821</v>
      </c>
      <c r="O26" s="180" t="s">
        <v>2699</v>
      </c>
      <c r="P26" s="298" t="s">
        <v>25</v>
      </c>
      <c r="Q26" s="298" t="s">
        <v>25</v>
      </c>
      <c r="R26" s="314" t="s">
        <v>2822</v>
      </c>
    </row>
    <row r="27" spans="1:18" x14ac:dyDescent="0.25">
      <c r="A27" s="512"/>
      <c r="B27" s="513"/>
      <c r="C27" s="513"/>
      <c r="D27" s="512"/>
      <c r="E27" s="512"/>
      <c r="F27" s="513"/>
      <c r="G27" s="512"/>
      <c r="H27" s="517"/>
      <c r="I27" s="156" t="s">
        <v>25</v>
      </c>
      <c r="J27" s="158" t="s">
        <v>1809</v>
      </c>
      <c r="K27" s="156" t="s">
        <v>25</v>
      </c>
      <c r="L27" s="513"/>
      <c r="M27" s="299" t="s">
        <v>48</v>
      </c>
      <c r="N27" s="298" t="s">
        <v>25</v>
      </c>
      <c r="O27" s="298" t="s">
        <v>25</v>
      </c>
      <c r="P27" s="298" t="s">
        <v>25</v>
      </c>
      <c r="Q27" s="298" t="s">
        <v>25</v>
      </c>
      <c r="R27" s="298" t="s">
        <v>25</v>
      </c>
    </row>
    <row r="28" spans="1:18" ht="312" x14ac:dyDescent="0.25">
      <c r="A28" s="512" t="s">
        <v>1677</v>
      </c>
      <c r="B28" s="513" t="s">
        <v>317</v>
      </c>
      <c r="C28" s="513"/>
      <c r="D28" s="512" t="s">
        <v>354</v>
      </c>
      <c r="E28" s="512" t="s">
        <v>355</v>
      </c>
      <c r="F28" s="513" t="s">
        <v>337</v>
      </c>
      <c r="G28" s="512" t="s">
        <v>356</v>
      </c>
      <c r="H28" s="517" t="s">
        <v>1189</v>
      </c>
      <c r="I28" s="156" t="s">
        <v>25</v>
      </c>
      <c r="J28" s="156" t="s">
        <v>1241</v>
      </c>
      <c r="K28" s="156" t="s">
        <v>25</v>
      </c>
      <c r="L28" s="513" t="s">
        <v>322</v>
      </c>
      <c r="M28" s="160" t="s">
        <v>357</v>
      </c>
      <c r="N28" s="179" t="s">
        <v>2836</v>
      </c>
      <c r="O28" s="180" t="s">
        <v>2340</v>
      </c>
      <c r="P28" s="179" t="s">
        <v>2837</v>
      </c>
      <c r="Q28" s="314" t="s">
        <v>2838</v>
      </c>
      <c r="R28" s="314" t="s">
        <v>2839</v>
      </c>
    </row>
    <row r="29" spans="1:18" x14ac:dyDescent="0.25">
      <c r="A29" s="512"/>
      <c r="B29" s="513"/>
      <c r="C29" s="513"/>
      <c r="D29" s="512"/>
      <c r="E29" s="512"/>
      <c r="F29" s="513"/>
      <c r="G29" s="512"/>
      <c r="H29" s="517"/>
      <c r="I29" s="156" t="s">
        <v>25</v>
      </c>
      <c r="J29" s="161" t="s">
        <v>1810</v>
      </c>
      <c r="K29" s="156" t="s">
        <v>25</v>
      </c>
      <c r="L29" s="515"/>
      <c r="M29" s="299" t="s">
        <v>1242</v>
      </c>
      <c r="N29" s="298" t="s">
        <v>25</v>
      </c>
      <c r="O29" s="298" t="s">
        <v>25</v>
      </c>
      <c r="P29" s="298" t="s">
        <v>25</v>
      </c>
      <c r="Q29" s="298" t="s">
        <v>25</v>
      </c>
      <c r="R29" s="298" t="s">
        <v>25</v>
      </c>
    </row>
    <row r="30" spans="1:18" s="154" customFormat="1" ht="252" x14ac:dyDescent="0.25">
      <c r="A30" s="512" t="s">
        <v>1678</v>
      </c>
      <c r="B30" s="513" t="s">
        <v>317</v>
      </c>
      <c r="C30" s="513"/>
      <c r="D30" s="512" t="s">
        <v>358</v>
      </c>
      <c r="E30" s="512" t="s">
        <v>359</v>
      </c>
      <c r="F30" s="513" t="s">
        <v>360</v>
      </c>
      <c r="G30" s="512" t="s">
        <v>361</v>
      </c>
      <c r="H30" s="517" t="s">
        <v>2309</v>
      </c>
      <c r="I30" s="156" t="s">
        <v>25</v>
      </c>
      <c r="J30" s="157" t="s">
        <v>505</v>
      </c>
      <c r="K30" s="156" t="s">
        <v>25</v>
      </c>
      <c r="L30" s="513" t="s">
        <v>322</v>
      </c>
      <c r="M30" s="298" t="s">
        <v>362</v>
      </c>
      <c r="N30" s="179" t="s">
        <v>2840</v>
      </c>
      <c r="O30" s="180" t="s">
        <v>2340</v>
      </c>
      <c r="P30" s="179" t="s">
        <v>2841</v>
      </c>
      <c r="Q30" s="315" t="s">
        <v>2842</v>
      </c>
      <c r="R30" s="315" t="s">
        <v>2843</v>
      </c>
    </row>
    <row r="31" spans="1:18" s="154" customFormat="1" x14ac:dyDescent="0.25">
      <c r="A31" s="512"/>
      <c r="B31" s="513"/>
      <c r="C31" s="513"/>
      <c r="D31" s="512"/>
      <c r="E31" s="512"/>
      <c r="F31" s="513"/>
      <c r="G31" s="512"/>
      <c r="H31" s="517"/>
      <c r="I31" s="156" t="s">
        <v>25</v>
      </c>
      <c r="J31" s="158" t="s">
        <v>1811</v>
      </c>
      <c r="K31" s="156" t="s">
        <v>25</v>
      </c>
      <c r="L31" s="513"/>
      <c r="M31" s="299" t="s">
        <v>48</v>
      </c>
      <c r="N31" s="298" t="s">
        <v>25</v>
      </c>
      <c r="O31" s="298" t="s">
        <v>25</v>
      </c>
      <c r="P31" s="298" t="s">
        <v>25</v>
      </c>
      <c r="Q31" s="298" t="s">
        <v>25</v>
      </c>
      <c r="R31" s="298" t="s">
        <v>25</v>
      </c>
    </row>
    <row r="32" spans="1:18" ht="96" x14ac:dyDescent="0.25">
      <c r="A32" s="512" t="s">
        <v>1679</v>
      </c>
      <c r="B32" s="513" t="s">
        <v>317</v>
      </c>
      <c r="C32" s="513" t="s">
        <v>318</v>
      </c>
      <c r="D32" s="512" t="s">
        <v>363</v>
      </c>
      <c r="E32" s="512" t="s">
        <v>340</v>
      </c>
      <c r="F32" s="513" t="s">
        <v>337</v>
      </c>
      <c r="G32" s="512" t="s">
        <v>1196</v>
      </c>
      <c r="H32" s="513" t="s">
        <v>1189</v>
      </c>
      <c r="I32" s="156" t="s">
        <v>25</v>
      </c>
      <c r="J32" s="157" t="s">
        <v>1432</v>
      </c>
      <c r="K32" s="156" t="s">
        <v>25</v>
      </c>
      <c r="L32" s="513" t="s">
        <v>322</v>
      </c>
      <c r="M32" s="298" t="s">
        <v>364</v>
      </c>
      <c r="N32" s="179" t="s">
        <v>2844</v>
      </c>
      <c r="O32" s="180" t="s">
        <v>2340</v>
      </c>
      <c r="P32" s="179" t="s">
        <v>2845</v>
      </c>
      <c r="Q32" s="314" t="s">
        <v>2846</v>
      </c>
      <c r="R32" s="314" t="s">
        <v>2843</v>
      </c>
    </row>
    <row r="33" spans="1:18" x14ac:dyDescent="0.25">
      <c r="A33" s="512"/>
      <c r="B33" s="513"/>
      <c r="C33" s="513"/>
      <c r="D33" s="512"/>
      <c r="E33" s="512"/>
      <c r="F33" s="513"/>
      <c r="G33" s="512"/>
      <c r="H33" s="513"/>
      <c r="I33" s="156" t="s">
        <v>25</v>
      </c>
      <c r="J33" s="156" t="s">
        <v>1812</v>
      </c>
      <c r="K33" s="156" t="s">
        <v>25</v>
      </c>
      <c r="L33" s="513"/>
      <c r="M33" s="299" t="s">
        <v>25</v>
      </c>
      <c r="N33" s="298" t="s">
        <v>25</v>
      </c>
      <c r="O33" s="298" t="s">
        <v>25</v>
      </c>
      <c r="P33" s="298" t="s">
        <v>25</v>
      </c>
      <c r="Q33" s="298" t="s">
        <v>25</v>
      </c>
      <c r="R33" s="298" t="s">
        <v>25</v>
      </c>
    </row>
    <row r="34" spans="1:18" ht="99.95" customHeight="1" x14ac:dyDescent="0.25">
      <c r="A34" s="512" t="s">
        <v>1680</v>
      </c>
      <c r="B34" s="513" t="s">
        <v>317</v>
      </c>
      <c r="C34" s="513"/>
      <c r="D34" s="512" t="s">
        <v>2344</v>
      </c>
      <c r="E34" s="512" t="s">
        <v>365</v>
      </c>
      <c r="F34" s="513" t="s">
        <v>337</v>
      </c>
      <c r="G34" s="512" t="s">
        <v>1280</v>
      </c>
      <c r="H34" s="513" t="s">
        <v>1189</v>
      </c>
      <c r="I34" s="156" t="s">
        <v>25</v>
      </c>
      <c r="J34" s="157" t="s">
        <v>1295</v>
      </c>
      <c r="K34" s="156" t="s">
        <v>25</v>
      </c>
      <c r="L34" s="513" t="s">
        <v>322</v>
      </c>
      <c r="M34" s="298" t="s">
        <v>2345</v>
      </c>
      <c r="N34" s="179" t="s">
        <v>2847</v>
      </c>
      <c r="O34" s="180" t="s">
        <v>2341</v>
      </c>
      <c r="P34" s="298" t="s">
        <v>25</v>
      </c>
      <c r="Q34" s="298" t="s">
        <v>25</v>
      </c>
      <c r="R34" s="314" t="s">
        <v>2839</v>
      </c>
    </row>
    <row r="35" spans="1:18" x14ac:dyDescent="0.25">
      <c r="A35" s="512"/>
      <c r="B35" s="513"/>
      <c r="C35" s="513"/>
      <c r="D35" s="512"/>
      <c r="E35" s="512"/>
      <c r="F35" s="513"/>
      <c r="G35" s="512"/>
      <c r="H35" s="513"/>
      <c r="I35" s="156" t="s">
        <v>25</v>
      </c>
      <c r="J35" s="158" t="s">
        <v>1813</v>
      </c>
      <c r="K35" s="156" t="s">
        <v>25</v>
      </c>
      <c r="L35" s="513"/>
      <c r="M35" s="299" t="s">
        <v>1241</v>
      </c>
      <c r="N35" s="298" t="s">
        <v>25</v>
      </c>
      <c r="O35" s="298" t="s">
        <v>25</v>
      </c>
      <c r="P35" s="298" t="s">
        <v>25</v>
      </c>
      <c r="Q35" s="298" t="s">
        <v>25</v>
      </c>
      <c r="R35" s="298" t="s">
        <v>25</v>
      </c>
    </row>
    <row r="36" spans="1:18" ht="73.5" customHeight="1" x14ac:dyDescent="0.25">
      <c r="A36" s="512" t="s">
        <v>1681</v>
      </c>
      <c r="B36" s="513" t="s">
        <v>317</v>
      </c>
      <c r="C36" s="513"/>
      <c r="D36" s="512" t="s">
        <v>366</v>
      </c>
      <c r="E36" s="512" t="s">
        <v>367</v>
      </c>
      <c r="F36" s="513" t="s">
        <v>337</v>
      </c>
      <c r="G36" s="512" t="s">
        <v>368</v>
      </c>
      <c r="H36" s="513" t="s">
        <v>1189</v>
      </c>
      <c r="I36" s="156" t="s">
        <v>25</v>
      </c>
      <c r="J36" s="157" t="s">
        <v>934</v>
      </c>
      <c r="K36" s="156" t="s">
        <v>25</v>
      </c>
      <c r="L36" s="513" t="s">
        <v>322</v>
      </c>
      <c r="M36" s="298" t="s">
        <v>2346</v>
      </c>
      <c r="N36" s="179" t="s">
        <v>2848</v>
      </c>
      <c r="O36" s="180" t="s">
        <v>2340</v>
      </c>
      <c r="P36" s="179" t="s">
        <v>2849</v>
      </c>
      <c r="Q36" s="314" t="s">
        <v>2850</v>
      </c>
      <c r="R36" s="314" t="s">
        <v>2851</v>
      </c>
    </row>
    <row r="37" spans="1:18" x14ac:dyDescent="0.25">
      <c r="A37" s="512"/>
      <c r="B37" s="513"/>
      <c r="C37" s="513"/>
      <c r="D37" s="512"/>
      <c r="E37" s="512"/>
      <c r="F37" s="513"/>
      <c r="G37" s="512"/>
      <c r="H37" s="513"/>
      <c r="I37" s="156" t="s">
        <v>25</v>
      </c>
      <c r="J37" s="158">
        <v>1256251317</v>
      </c>
      <c r="K37" s="156" t="s">
        <v>25</v>
      </c>
      <c r="L37" s="513"/>
      <c r="M37" s="299" t="s">
        <v>1242</v>
      </c>
      <c r="N37" s="298" t="s">
        <v>25</v>
      </c>
      <c r="O37" s="298" t="s">
        <v>25</v>
      </c>
      <c r="P37" s="298" t="s">
        <v>25</v>
      </c>
      <c r="Q37" s="298" t="s">
        <v>25</v>
      </c>
      <c r="R37" s="298" t="s">
        <v>25</v>
      </c>
    </row>
    <row r="38" spans="1:18" ht="103.5" customHeight="1" x14ac:dyDescent="0.25">
      <c r="A38" s="512" t="s">
        <v>1682</v>
      </c>
      <c r="B38" s="513" t="s">
        <v>317</v>
      </c>
      <c r="C38" s="513"/>
      <c r="D38" s="512" t="s">
        <v>369</v>
      </c>
      <c r="E38" s="512" t="s">
        <v>370</v>
      </c>
      <c r="F38" s="513" t="s">
        <v>337</v>
      </c>
      <c r="G38" s="512" t="s">
        <v>371</v>
      </c>
      <c r="H38" s="513" t="s">
        <v>1189</v>
      </c>
      <c r="I38" s="156" t="s">
        <v>25</v>
      </c>
      <c r="J38" s="157" t="s">
        <v>1432</v>
      </c>
      <c r="K38" s="156" t="s">
        <v>48</v>
      </c>
      <c r="L38" s="513" t="s">
        <v>322</v>
      </c>
      <c r="M38" s="298" t="s">
        <v>1282</v>
      </c>
      <c r="N38" s="179" t="s">
        <v>2844</v>
      </c>
      <c r="O38" s="180" t="s">
        <v>2340</v>
      </c>
      <c r="P38" s="179" t="s">
        <v>2845</v>
      </c>
      <c r="Q38" s="314" t="s">
        <v>2846</v>
      </c>
      <c r="R38" s="314" t="s">
        <v>2843</v>
      </c>
    </row>
    <row r="39" spans="1:18" ht="14.1" customHeight="1" x14ac:dyDescent="0.25">
      <c r="A39" s="512"/>
      <c r="B39" s="513"/>
      <c r="C39" s="513"/>
      <c r="D39" s="512"/>
      <c r="E39" s="512"/>
      <c r="F39" s="513"/>
      <c r="G39" s="512"/>
      <c r="H39" s="513"/>
      <c r="I39" s="156" t="s">
        <v>25</v>
      </c>
      <c r="J39" s="158" t="s">
        <v>1814</v>
      </c>
      <c r="K39" s="156" t="s">
        <v>48</v>
      </c>
      <c r="L39" s="515"/>
      <c r="M39" s="299" t="s">
        <v>48</v>
      </c>
      <c r="N39" s="298" t="s">
        <v>25</v>
      </c>
      <c r="O39" s="298" t="s">
        <v>25</v>
      </c>
      <c r="P39" s="298" t="s">
        <v>25</v>
      </c>
      <c r="Q39" s="298" t="s">
        <v>25</v>
      </c>
      <c r="R39" s="298" t="s">
        <v>25</v>
      </c>
    </row>
    <row r="40" spans="1:18" ht="48" x14ac:dyDescent="0.25">
      <c r="A40" s="512" t="s">
        <v>1683</v>
      </c>
      <c r="B40" s="513" t="s">
        <v>317</v>
      </c>
      <c r="C40" s="513" t="s">
        <v>318</v>
      </c>
      <c r="D40" s="512" t="s">
        <v>1815</v>
      </c>
      <c r="E40" s="512" t="s">
        <v>372</v>
      </c>
      <c r="F40" s="513" t="s">
        <v>373</v>
      </c>
      <c r="G40" s="512" t="s">
        <v>374</v>
      </c>
      <c r="H40" s="513" t="s">
        <v>1197</v>
      </c>
      <c r="I40" s="156" t="s">
        <v>25</v>
      </c>
      <c r="J40" s="157" t="s">
        <v>874</v>
      </c>
      <c r="K40" s="156" t="s">
        <v>48</v>
      </c>
      <c r="L40" s="513" t="s">
        <v>322</v>
      </c>
      <c r="M40" s="298" t="s">
        <v>375</v>
      </c>
      <c r="N40" s="179" t="s">
        <v>2852</v>
      </c>
      <c r="O40" s="180" t="s">
        <v>2699</v>
      </c>
      <c r="P40" s="179"/>
      <c r="Q40" s="314"/>
      <c r="R40" s="314" t="s">
        <v>2839</v>
      </c>
    </row>
    <row r="41" spans="1:18" x14ac:dyDescent="0.25">
      <c r="A41" s="512"/>
      <c r="B41" s="513"/>
      <c r="C41" s="513"/>
      <c r="D41" s="512"/>
      <c r="E41" s="512"/>
      <c r="F41" s="513"/>
      <c r="G41" s="512"/>
      <c r="H41" s="513"/>
      <c r="I41" s="156" t="s">
        <v>25</v>
      </c>
      <c r="J41" s="158" t="s">
        <v>1816</v>
      </c>
      <c r="K41" s="156" t="s">
        <v>48</v>
      </c>
      <c r="L41" s="513"/>
      <c r="M41" s="299" t="s">
        <v>349</v>
      </c>
      <c r="N41" s="298" t="s">
        <v>25</v>
      </c>
      <c r="O41" s="298" t="s">
        <v>25</v>
      </c>
      <c r="P41" s="298" t="s">
        <v>25</v>
      </c>
      <c r="Q41" s="298" t="s">
        <v>25</v>
      </c>
      <c r="R41" s="298" t="s">
        <v>25</v>
      </c>
    </row>
    <row r="42" spans="1:18" ht="108" x14ac:dyDescent="0.25">
      <c r="A42" s="512" t="s">
        <v>1684</v>
      </c>
      <c r="B42" s="513" t="s">
        <v>317</v>
      </c>
      <c r="C42" s="513"/>
      <c r="D42" s="512" t="s">
        <v>376</v>
      </c>
      <c r="E42" s="512" t="s">
        <v>324</v>
      </c>
      <c r="F42" s="513" t="s">
        <v>337</v>
      </c>
      <c r="G42" s="512" t="s">
        <v>2347</v>
      </c>
      <c r="H42" s="513" t="s">
        <v>1189</v>
      </c>
      <c r="I42" s="156" t="s">
        <v>25</v>
      </c>
      <c r="J42" s="157" t="s">
        <v>1433</v>
      </c>
      <c r="K42" s="156" t="s">
        <v>25</v>
      </c>
      <c r="L42" s="513" t="s">
        <v>322</v>
      </c>
      <c r="M42" s="298" t="s">
        <v>1817</v>
      </c>
      <c r="N42" s="179" t="s">
        <v>2853</v>
      </c>
      <c r="O42" s="180" t="s">
        <v>2340</v>
      </c>
      <c r="P42" s="179" t="s">
        <v>2854</v>
      </c>
      <c r="Q42" s="314" t="s">
        <v>2855</v>
      </c>
      <c r="R42" s="314" t="s">
        <v>51</v>
      </c>
    </row>
    <row r="43" spans="1:18" x14ac:dyDescent="0.25">
      <c r="A43" s="512"/>
      <c r="B43" s="513"/>
      <c r="C43" s="513"/>
      <c r="D43" s="512"/>
      <c r="E43" s="512"/>
      <c r="F43" s="513"/>
      <c r="G43" s="512"/>
      <c r="H43" s="513"/>
      <c r="I43" s="156" t="s">
        <v>25</v>
      </c>
      <c r="J43" s="158" t="s">
        <v>1818</v>
      </c>
      <c r="K43" s="156" t="s">
        <v>25</v>
      </c>
      <c r="L43" s="513"/>
      <c r="M43" s="299" t="s">
        <v>873</v>
      </c>
      <c r="N43" s="298" t="s">
        <v>25</v>
      </c>
      <c r="O43" s="298" t="s">
        <v>25</v>
      </c>
      <c r="P43" s="298" t="s">
        <v>25</v>
      </c>
      <c r="Q43" s="298" t="s">
        <v>25</v>
      </c>
      <c r="R43" s="298" t="s">
        <v>25</v>
      </c>
    </row>
    <row r="44" spans="1:18" ht="84" x14ac:dyDescent="0.25">
      <c r="A44" s="512" t="s">
        <v>1685</v>
      </c>
      <c r="B44" s="513" t="s">
        <v>317</v>
      </c>
      <c r="C44" s="513"/>
      <c r="D44" s="512" t="s">
        <v>377</v>
      </c>
      <c r="E44" s="512" t="s">
        <v>378</v>
      </c>
      <c r="F44" s="513" t="s">
        <v>379</v>
      </c>
      <c r="G44" s="513" t="s">
        <v>380</v>
      </c>
      <c r="H44" s="513" t="s">
        <v>1198</v>
      </c>
      <c r="I44" s="156" t="s">
        <v>25</v>
      </c>
      <c r="J44" s="157" t="s">
        <v>1434</v>
      </c>
      <c r="K44" s="156" t="s">
        <v>48</v>
      </c>
      <c r="L44" s="513" t="s">
        <v>22</v>
      </c>
      <c r="M44" s="298" t="s">
        <v>380</v>
      </c>
      <c r="N44" s="179" t="s">
        <v>2856</v>
      </c>
      <c r="O44" s="180" t="s">
        <v>2341</v>
      </c>
      <c r="P44" s="179"/>
      <c r="Q44" s="314"/>
      <c r="R44" s="314" t="s">
        <v>2857</v>
      </c>
    </row>
    <row r="45" spans="1:18" x14ac:dyDescent="0.25">
      <c r="A45" s="512"/>
      <c r="B45" s="513"/>
      <c r="C45" s="513"/>
      <c r="D45" s="512"/>
      <c r="E45" s="512"/>
      <c r="F45" s="513"/>
      <c r="G45" s="513"/>
      <c r="H45" s="513"/>
      <c r="I45" s="156" t="s">
        <v>25</v>
      </c>
      <c r="J45" s="158"/>
      <c r="K45" s="156" t="s">
        <v>48</v>
      </c>
      <c r="L45" s="515"/>
      <c r="M45" s="299" t="s">
        <v>1434</v>
      </c>
      <c r="N45" s="298" t="s">
        <v>25</v>
      </c>
      <c r="O45" s="298" t="s">
        <v>25</v>
      </c>
      <c r="P45" s="298" t="s">
        <v>25</v>
      </c>
      <c r="Q45" s="298" t="s">
        <v>25</v>
      </c>
      <c r="R45" s="298" t="s">
        <v>25</v>
      </c>
    </row>
    <row r="46" spans="1:18" ht="252" x14ac:dyDescent="0.25">
      <c r="A46" s="512" t="s">
        <v>1686</v>
      </c>
      <c r="B46" s="513" t="s">
        <v>381</v>
      </c>
      <c r="C46" s="513" t="s">
        <v>382</v>
      </c>
      <c r="D46" s="513" t="s">
        <v>383</v>
      </c>
      <c r="E46" s="512" t="s">
        <v>372</v>
      </c>
      <c r="F46" s="513" t="s">
        <v>384</v>
      </c>
      <c r="G46" s="513" t="s">
        <v>1199</v>
      </c>
      <c r="H46" s="513" t="s">
        <v>385</v>
      </c>
      <c r="I46" s="156" t="s">
        <v>25</v>
      </c>
      <c r="J46" s="157" t="s">
        <v>1417</v>
      </c>
      <c r="K46" s="156" t="s">
        <v>25</v>
      </c>
      <c r="L46" s="513" t="s">
        <v>322</v>
      </c>
      <c r="M46" s="298" t="s">
        <v>386</v>
      </c>
      <c r="N46" s="179" t="s">
        <v>2858</v>
      </c>
      <c r="O46" s="180" t="s">
        <v>2340</v>
      </c>
      <c r="P46" s="179" t="s">
        <v>2859</v>
      </c>
      <c r="Q46" s="314" t="s">
        <v>2860</v>
      </c>
      <c r="R46" s="314" t="s">
        <v>2861</v>
      </c>
    </row>
    <row r="47" spans="1:18" x14ac:dyDescent="0.25">
      <c r="A47" s="512"/>
      <c r="B47" s="513"/>
      <c r="C47" s="513"/>
      <c r="D47" s="513"/>
      <c r="E47" s="512"/>
      <c r="F47" s="513"/>
      <c r="G47" s="513"/>
      <c r="H47" s="513"/>
      <c r="I47" s="156" t="s">
        <v>25</v>
      </c>
      <c r="J47" s="158">
        <v>3926301301</v>
      </c>
      <c r="K47" s="156" t="s">
        <v>25</v>
      </c>
      <c r="L47" s="513"/>
      <c r="M47" s="299">
        <v>500000</v>
      </c>
      <c r="N47" s="298" t="s">
        <v>25</v>
      </c>
      <c r="O47" s="298" t="s">
        <v>25</v>
      </c>
      <c r="P47" s="298" t="s">
        <v>25</v>
      </c>
      <c r="Q47" s="298" t="s">
        <v>25</v>
      </c>
      <c r="R47" s="298" t="s">
        <v>25</v>
      </c>
    </row>
    <row r="48" spans="1:18" ht="156" x14ac:dyDescent="0.25">
      <c r="A48" s="512" t="s">
        <v>1687</v>
      </c>
      <c r="B48" s="513" t="s">
        <v>381</v>
      </c>
      <c r="C48" s="513" t="s">
        <v>382</v>
      </c>
      <c r="D48" s="513" t="s">
        <v>387</v>
      </c>
      <c r="E48" s="518">
        <v>35</v>
      </c>
      <c r="F48" s="513" t="s">
        <v>388</v>
      </c>
      <c r="G48" s="513" t="s">
        <v>2270</v>
      </c>
      <c r="H48" s="513" t="s">
        <v>2271</v>
      </c>
      <c r="I48" s="156" t="s">
        <v>48</v>
      </c>
      <c r="J48" s="157" t="s">
        <v>1104</v>
      </c>
      <c r="K48" s="156" t="s">
        <v>48</v>
      </c>
      <c r="L48" s="513" t="s">
        <v>322</v>
      </c>
      <c r="M48" s="298" t="s">
        <v>389</v>
      </c>
      <c r="N48" s="179" t="s">
        <v>2862</v>
      </c>
      <c r="O48" s="180" t="s">
        <v>2340</v>
      </c>
      <c r="P48" s="179" t="s">
        <v>2863</v>
      </c>
      <c r="Q48" s="314" t="s">
        <v>2864</v>
      </c>
      <c r="R48" s="314" t="s">
        <v>2843</v>
      </c>
    </row>
    <row r="49" spans="1:18" x14ac:dyDescent="0.25">
      <c r="A49" s="512"/>
      <c r="B49" s="513"/>
      <c r="C49" s="513"/>
      <c r="D49" s="513"/>
      <c r="E49" s="518"/>
      <c r="F49" s="513"/>
      <c r="G49" s="513"/>
      <c r="H49" s="513"/>
      <c r="I49" s="156" t="s">
        <v>48</v>
      </c>
      <c r="J49" s="161" t="s">
        <v>2272</v>
      </c>
      <c r="K49" s="156" t="s">
        <v>48</v>
      </c>
      <c r="L49" s="513"/>
      <c r="M49" s="298" t="s">
        <v>48</v>
      </c>
      <c r="N49" s="298" t="s">
        <v>25</v>
      </c>
      <c r="O49" s="298" t="s">
        <v>25</v>
      </c>
      <c r="P49" s="298" t="s">
        <v>25</v>
      </c>
      <c r="Q49" s="298" t="s">
        <v>25</v>
      </c>
      <c r="R49" s="298" t="s">
        <v>25</v>
      </c>
    </row>
    <row r="50" spans="1:18" s="73" customFormat="1" ht="72" x14ac:dyDescent="0.25">
      <c r="A50" s="512" t="s">
        <v>1688</v>
      </c>
      <c r="B50" s="513" t="s">
        <v>381</v>
      </c>
      <c r="C50" s="513" t="s">
        <v>390</v>
      </c>
      <c r="D50" s="512" t="s">
        <v>391</v>
      </c>
      <c r="E50" s="518" t="s">
        <v>2273</v>
      </c>
      <c r="F50" s="513" t="s">
        <v>392</v>
      </c>
      <c r="G50" s="513" t="s">
        <v>393</v>
      </c>
      <c r="H50" s="513" t="s">
        <v>1200</v>
      </c>
      <c r="I50" s="156" t="s">
        <v>25</v>
      </c>
      <c r="J50" s="157" t="s">
        <v>934</v>
      </c>
      <c r="K50" s="156" t="s">
        <v>48</v>
      </c>
      <c r="L50" s="513" t="s">
        <v>322</v>
      </c>
      <c r="M50" s="298" t="s">
        <v>1819</v>
      </c>
      <c r="N50" s="179" t="s">
        <v>2865</v>
      </c>
      <c r="O50" s="180" t="s">
        <v>2699</v>
      </c>
      <c r="P50" s="298" t="s">
        <v>25</v>
      </c>
      <c r="Q50" s="298" t="s">
        <v>25</v>
      </c>
      <c r="R50" s="315" t="s">
        <v>2851</v>
      </c>
    </row>
    <row r="51" spans="1:18" s="73" customFormat="1" x14ac:dyDescent="0.25">
      <c r="A51" s="512"/>
      <c r="B51" s="513"/>
      <c r="C51" s="513"/>
      <c r="D51" s="512"/>
      <c r="E51" s="518"/>
      <c r="F51" s="513"/>
      <c r="G51" s="513"/>
      <c r="H51" s="513"/>
      <c r="I51" s="156" t="s">
        <v>25</v>
      </c>
      <c r="J51" s="158" t="s">
        <v>2274</v>
      </c>
      <c r="K51" s="156" t="s">
        <v>48</v>
      </c>
      <c r="L51" s="513"/>
      <c r="M51" s="299" t="s">
        <v>48</v>
      </c>
      <c r="N51" s="298" t="s">
        <v>25</v>
      </c>
      <c r="O51" s="298" t="s">
        <v>25</v>
      </c>
      <c r="P51" s="298" t="s">
        <v>25</v>
      </c>
      <c r="Q51" s="298" t="s">
        <v>25</v>
      </c>
      <c r="R51" s="298" t="s">
        <v>25</v>
      </c>
    </row>
    <row r="52" spans="1:18" s="73" customFormat="1" ht="60" x14ac:dyDescent="0.25">
      <c r="A52" s="512" t="s">
        <v>1689</v>
      </c>
      <c r="B52" s="513" t="s">
        <v>381</v>
      </c>
      <c r="C52" s="513" t="s">
        <v>395</v>
      </c>
      <c r="D52" s="513" t="s">
        <v>396</v>
      </c>
      <c r="E52" s="519">
        <v>15</v>
      </c>
      <c r="F52" s="513" t="s">
        <v>1283</v>
      </c>
      <c r="G52" s="513" t="s">
        <v>397</v>
      </c>
      <c r="H52" s="513" t="s">
        <v>1201</v>
      </c>
      <c r="I52" s="156" t="s">
        <v>25</v>
      </c>
      <c r="J52" s="157" t="s">
        <v>931</v>
      </c>
      <c r="K52" s="156" t="s">
        <v>25</v>
      </c>
      <c r="L52" s="513" t="s">
        <v>322</v>
      </c>
      <c r="M52" s="298" t="s">
        <v>1202</v>
      </c>
      <c r="N52" s="179" t="s">
        <v>2866</v>
      </c>
      <c r="O52" s="180" t="s">
        <v>2342</v>
      </c>
      <c r="P52" s="298" t="s">
        <v>25</v>
      </c>
      <c r="Q52" s="298" t="s">
        <v>25</v>
      </c>
      <c r="R52" s="315" t="s">
        <v>2884</v>
      </c>
    </row>
    <row r="53" spans="1:18" s="73" customFormat="1" ht="24" customHeight="1" x14ac:dyDescent="0.25">
      <c r="A53" s="512"/>
      <c r="B53" s="513"/>
      <c r="C53" s="513"/>
      <c r="D53" s="513"/>
      <c r="E53" s="519"/>
      <c r="F53" s="513"/>
      <c r="G53" s="513"/>
      <c r="H53" s="513"/>
      <c r="I53" s="156" t="s">
        <v>25</v>
      </c>
      <c r="J53" s="158" t="s">
        <v>2275</v>
      </c>
      <c r="K53" s="156" t="s">
        <v>25</v>
      </c>
      <c r="L53" s="513"/>
      <c r="M53" s="299" t="s">
        <v>48</v>
      </c>
      <c r="N53" s="298" t="s">
        <v>25</v>
      </c>
      <c r="O53" s="298" t="s">
        <v>25</v>
      </c>
      <c r="P53" s="298" t="s">
        <v>25</v>
      </c>
      <c r="Q53" s="298" t="s">
        <v>25</v>
      </c>
      <c r="R53" s="298" t="s">
        <v>25</v>
      </c>
    </row>
    <row r="54" spans="1:18" s="73" customFormat="1" ht="60" x14ac:dyDescent="0.25">
      <c r="A54" s="512" t="s">
        <v>1690</v>
      </c>
      <c r="B54" s="513" t="s">
        <v>381</v>
      </c>
      <c r="C54" s="513" t="s">
        <v>398</v>
      </c>
      <c r="D54" s="513" t="s">
        <v>399</v>
      </c>
      <c r="E54" s="518">
        <v>20</v>
      </c>
      <c r="F54" s="513" t="s">
        <v>1820</v>
      </c>
      <c r="G54" s="513" t="s">
        <v>400</v>
      </c>
      <c r="H54" s="513" t="s">
        <v>1203</v>
      </c>
      <c r="I54" s="156" t="s">
        <v>25</v>
      </c>
      <c r="J54" s="157" t="s">
        <v>1435</v>
      </c>
      <c r="K54" s="156" t="s">
        <v>25</v>
      </c>
      <c r="L54" s="513" t="s">
        <v>322</v>
      </c>
      <c r="M54" s="298" t="s">
        <v>1204</v>
      </c>
      <c r="N54" s="179" t="s">
        <v>2866</v>
      </c>
      <c r="O54" s="180" t="s">
        <v>2342</v>
      </c>
      <c r="P54" s="298" t="s">
        <v>25</v>
      </c>
      <c r="Q54" s="298" t="s">
        <v>25</v>
      </c>
      <c r="R54" s="315" t="s">
        <v>2884</v>
      </c>
    </row>
    <row r="55" spans="1:18" s="73" customFormat="1" x14ac:dyDescent="0.25">
      <c r="A55" s="512"/>
      <c r="B55" s="513"/>
      <c r="C55" s="513"/>
      <c r="D55" s="513"/>
      <c r="E55" s="518"/>
      <c r="F55" s="513"/>
      <c r="G55" s="513"/>
      <c r="H55" s="513"/>
      <c r="I55" s="156" t="s">
        <v>25</v>
      </c>
      <c r="J55" s="158" t="s">
        <v>2276</v>
      </c>
      <c r="K55" s="156" t="s">
        <v>25</v>
      </c>
      <c r="L55" s="513"/>
      <c r="M55" s="299" t="s">
        <v>48</v>
      </c>
      <c r="N55" s="298" t="s">
        <v>25</v>
      </c>
      <c r="O55" s="298" t="s">
        <v>25</v>
      </c>
      <c r="P55" s="298" t="s">
        <v>25</v>
      </c>
      <c r="Q55" s="298" t="s">
        <v>25</v>
      </c>
      <c r="R55" s="298" t="s">
        <v>25</v>
      </c>
    </row>
    <row r="56" spans="1:18" s="73" customFormat="1" ht="108" x14ac:dyDescent="0.25">
      <c r="A56" s="512" t="s">
        <v>1691</v>
      </c>
      <c r="B56" s="513" t="s">
        <v>401</v>
      </c>
      <c r="C56" s="513" t="s">
        <v>402</v>
      </c>
      <c r="D56" s="513" t="s">
        <v>403</v>
      </c>
      <c r="E56" s="518">
        <v>32</v>
      </c>
      <c r="F56" s="513" t="s">
        <v>404</v>
      </c>
      <c r="G56" s="513" t="s">
        <v>405</v>
      </c>
      <c r="H56" s="513" t="s">
        <v>1205</v>
      </c>
      <c r="I56" s="156" t="s">
        <v>25</v>
      </c>
      <c r="J56" s="157" t="s">
        <v>505</v>
      </c>
      <c r="K56" s="156" t="s">
        <v>25</v>
      </c>
      <c r="L56" s="513" t="s">
        <v>322</v>
      </c>
      <c r="M56" s="298" t="s">
        <v>1204</v>
      </c>
      <c r="N56" s="179" t="s">
        <v>2867</v>
      </c>
      <c r="O56" s="180" t="s">
        <v>2340</v>
      </c>
      <c r="P56" s="179" t="s">
        <v>2868</v>
      </c>
      <c r="Q56" s="315" t="s">
        <v>2869</v>
      </c>
      <c r="R56" s="315" t="s">
        <v>2843</v>
      </c>
    </row>
    <row r="57" spans="1:18" s="73" customFormat="1" x14ac:dyDescent="0.25">
      <c r="A57" s="512"/>
      <c r="B57" s="513"/>
      <c r="C57" s="513"/>
      <c r="D57" s="513"/>
      <c r="E57" s="518"/>
      <c r="F57" s="513"/>
      <c r="G57" s="513"/>
      <c r="H57" s="513"/>
      <c r="I57" s="156" t="s">
        <v>25</v>
      </c>
      <c r="J57" s="156" t="s">
        <v>2277</v>
      </c>
      <c r="K57" s="156" t="s">
        <v>25</v>
      </c>
      <c r="L57" s="513"/>
      <c r="M57" s="299">
        <v>0</v>
      </c>
      <c r="N57" s="298" t="s">
        <v>25</v>
      </c>
      <c r="O57" s="298" t="s">
        <v>25</v>
      </c>
      <c r="P57" s="298" t="s">
        <v>25</v>
      </c>
      <c r="Q57" s="298" t="s">
        <v>25</v>
      </c>
      <c r="R57" s="298" t="s">
        <v>25</v>
      </c>
    </row>
    <row r="58" spans="1:18" ht="108" x14ac:dyDescent="0.25">
      <c r="A58" s="512" t="s">
        <v>1692</v>
      </c>
      <c r="B58" s="513" t="s">
        <v>317</v>
      </c>
      <c r="C58" s="513" t="s">
        <v>1821</v>
      </c>
      <c r="D58" s="518" t="s">
        <v>2348</v>
      </c>
      <c r="E58" s="513" t="s">
        <v>406</v>
      </c>
      <c r="F58" s="513" t="s">
        <v>1206</v>
      </c>
      <c r="G58" s="513" t="s">
        <v>407</v>
      </c>
      <c r="H58" s="513" t="s">
        <v>1207</v>
      </c>
      <c r="I58" s="156" t="s">
        <v>25</v>
      </c>
      <c r="J58" s="157" t="s">
        <v>1822</v>
      </c>
      <c r="K58" s="156" t="s">
        <v>25</v>
      </c>
      <c r="L58" s="513" t="s">
        <v>408</v>
      </c>
      <c r="M58" s="298" t="s">
        <v>1208</v>
      </c>
      <c r="N58" s="148" t="s">
        <v>2870</v>
      </c>
      <c r="O58" s="316" t="s">
        <v>2340</v>
      </c>
      <c r="P58" s="186" t="s">
        <v>2871</v>
      </c>
      <c r="Q58" s="317" t="s">
        <v>2872</v>
      </c>
      <c r="R58" s="317" t="s">
        <v>2873</v>
      </c>
    </row>
    <row r="59" spans="1:18" x14ac:dyDescent="0.25">
      <c r="A59" s="512"/>
      <c r="B59" s="513"/>
      <c r="C59" s="520"/>
      <c r="D59" s="518"/>
      <c r="E59" s="513"/>
      <c r="F59" s="515"/>
      <c r="G59" s="515"/>
      <c r="H59" s="513"/>
      <c r="I59" s="156" t="s">
        <v>25</v>
      </c>
      <c r="J59" s="156" t="s">
        <v>1823</v>
      </c>
      <c r="K59" s="156" t="s">
        <v>25</v>
      </c>
      <c r="L59" s="513"/>
      <c r="M59" s="159" t="s">
        <v>1824</v>
      </c>
      <c r="N59" s="298" t="s">
        <v>25</v>
      </c>
      <c r="O59" s="298" t="s">
        <v>25</v>
      </c>
      <c r="P59" s="298" t="s">
        <v>25</v>
      </c>
      <c r="Q59" s="298" t="s">
        <v>25</v>
      </c>
      <c r="R59" s="298" t="s">
        <v>25</v>
      </c>
    </row>
    <row r="60" spans="1:18" ht="171" customHeight="1" x14ac:dyDescent="0.25">
      <c r="A60" s="512" t="s">
        <v>2304</v>
      </c>
      <c r="B60" s="513" t="s">
        <v>401</v>
      </c>
      <c r="C60" s="513" t="s">
        <v>2278</v>
      </c>
      <c r="D60" s="518" t="s">
        <v>2349</v>
      </c>
      <c r="E60" s="513">
        <v>15</v>
      </c>
      <c r="F60" s="513" t="s">
        <v>2279</v>
      </c>
      <c r="G60" s="513" t="s">
        <v>2280</v>
      </c>
      <c r="H60" s="513" t="s">
        <v>2281</v>
      </c>
      <c r="I60" s="156" t="s">
        <v>25</v>
      </c>
      <c r="J60" s="157">
        <v>6600000</v>
      </c>
      <c r="K60" s="156" t="s">
        <v>25</v>
      </c>
      <c r="L60" s="513" t="s">
        <v>408</v>
      </c>
      <c r="M60" s="298" t="s">
        <v>2282</v>
      </c>
      <c r="N60" s="179" t="s">
        <v>2874</v>
      </c>
      <c r="O60" s="180" t="s">
        <v>2340</v>
      </c>
      <c r="P60" s="179" t="s">
        <v>2875</v>
      </c>
      <c r="Q60" s="314" t="s">
        <v>2876</v>
      </c>
      <c r="R60" s="314" t="s">
        <v>2877</v>
      </c>
    </row>
    <row r="61" spans="1:18" ht="45.75" customHeight="1" x14ac:dyDescent="0.25">
      <c r="A61" s="512"/>
      <c r="B61" s="513"/>
      <c r="C61" s="513"/>
      <c r="D61" s="518"/>
      <c r="E61" s="513"/>
      <c r="F61" s="515"/>
      <c r="G61" s="515"/>
      <c r="H61" s="513"/>
      <c r="I61" s="156" t="s">
        <v>25</v>
      </c>
      <c r="J61" s="156" t="s">
        <v>2283</v>
      </c>
      <c r="K61" s="156" t="s">
        <v>25</v>
      </c>
      <c r="L61" s="513"/>
      <c r="M61" s="159">
        <v>100000</v>
      </c>
      <c r="N61" s="298" t="s">
        <v>25</v>
      </c>
      <c r="O61" s="298" t="s">
        <v>25</v>
      </c>
      <c r="P61" s="298" t="s">
        <v>25</v>
      </c>
      <c r="Q61" s="298" t="s">
        <v>25</v>
      </c>
      <c r="R61" s="298" t="s">
        <v>25</v>
      </c>
    </row>
    <row r="62" spans="1:18" ht="91.5" customHeight="1" x14ac:dyDescent="0.25">
      <c r="A62" s="512" t="s">
        <v>2305</v>
      </c>
      <c r="B62" s="513" t="s">
        <v>401</v>
      </c>
      <c r="C62" s="513" t="s">
        <v>402</v>
      </c>
      <c r="D62" s="518" t="s">
        <v>2284</v>
      </c>
      <c r="E62" s="513">
        <v>33</v>
      </c>
      <c r="F62" s="513" t="s">
        <v>2285</v>
      </c>
      <c r="G62" s="513" t="s">
        <v>2286</v>
      </c>
      <c r="H62" s="513" t="s">
        <v>2287</v>
      </c>
      <c r="I62" s="156" t="s">
        <v>25</v>
      </c>
      <c r="J62" s="157">
        <v>8000000</v>
      </c>
      <c r="K62" s="156" t="s">
        <v>25</v>
      </c>
      <c r="L62" s="513" t="s">
        <v>2288</v>
      </c>
      <c r="M62" s="298" t="s">
        <v>2289</v>
      </c>
      <c r="N62" s="179" t="s">
        <v>2878</v>
      </c>
      <c r="O62" s="180" t="s">
        <v>2340</v>
      </c>
      <c r="P62" s="179" t="s">
        <v>3296</v>
      </c>
      <c r="Q62" s="179" t="s">
        <v>3297</v>
      </c>
      <c r="R62" s="314" t="s">
        <v>2857</v>
      </c>
    </row>
    <row r="63" spans="1:18" ht="63.75" customHeight="1" x14ac:dyDescent="0.25">
      <c r="A63" s="512"/>
      <c r="B63" s="513"/>
      <c r="C63" s="513"/>
      <c r="D63" s="518"/>
      <c r="E63" s="513"/>
      <c r="F63" s="515"/>
      <c r="G63" s="515"/>
      <c r="H63" s="513"/>
      <c r="I63" s="156" t="s">
        <v>25</v>
      </c>
      <c r="J63" s="156" t="s">
        <v>2290</v>
      </c>
      <c r="K63" s="156" t="s">
        <v>25</v>
      </c>
      <c r="L63" s="513"/>
      <c r="M63" s="159">
        <v>4000000</v>
      </c>
      <c r="N63" s="298" t="s">
        <v>25</v>
      </c>
      <c r="O63" s="298" t="s">
        <v>25</v>
      </c>
      <c r="P63" s="298" t="s">
        <v>25</v>
      </c>
      <c r="Q63" s="298" t="s">
        <v>25</v>
      </c>
      <c r="R63" s="298" t="s">
        <v>25</v>
      </c>
    </row>
    <row r="64" spans="1:18" s="154" customFormat="1" ht="93" customHeight="1" x14ac:dyDescent="0.25">
      <c r="A64" s="512" t="s">
        <v>2306</v>
      </c>
      <c r="B64" s="513" t="s">
        <v>381</v>
      </c>
      <c r="C64" s="513" t="s">
        <v>398</v>
      </c>
      <c r="D64" s="518" t="s">
        <v>2291</v>
      </c>
      <c r="E64" s="513">
        <v>27</v>
      </c>
      <c r="F64" s="513" t="s">
        <v>2292</v>
      </c>
      <c r="G64" s="513" t="s">
        <v>2293</v>
      </c>
      <c r="H64" s="513" t="s">
        <v>2294</v>
      </c>
      <c r="I64" s="156" t="s">
        <v>25</v>
      </c>
      <c r="J64" s="157">
        <v>2100000</v>
      </c>
      <c r="K64" s="156" t="s">
        <v>25</v>
      </c>
      <c r="L64" s="513" t="s">
        <v>2295</v>
      </c>
      <c r="M64" s="162" t="s">
        <v>2296</v>
      </c>
      <c r="N64" s="179" t="s">
        <v>2879</v>
      </c>
      <c r="O64" s="180" t="s">
        <v>2699</v>
      </c>
      <c r="P64" s="298" t="s">
        <v>25</v>
      </c>
      <c r="Q64" s="298" t="s">
        <v>25</v>
      </c>
      <c r="R64" s="315" t="s">
        <v>2885</v>
      </c>
    </row>
    <row r="65" spans="1:18" ht="19.149999999999999" customHeight="1" x14ac:dyDescent="0.25">
      <c r="A65" s="512"/>
      <c r="B65" s="513"/>
      <c r="C65" s="513"/>
      <c r="D65" s="518"/>
      <c r="E65" s="513"/>
      <c r="F65" s="515"/>
      <c r="G65" s="515"/>
      <c r="H65" s="513"/>
      <c r="I65" s="156" t="s">
        <v>25</v>
      </c>
      <c r="J65" s="156" t="s">
        <v>2297</v>
      </c>
      <c r="K65" s="156" t="s">
        <v>25</v>
      </c>
      <c r="L65" s="513"/>
      <c r="M65" s="299" t="s">
        <v>1421</v>
      </c>
      <c r="N65" s="298" t="s">
        <v>25</v>
      </c>
      <c r="O65" s="298" t="s">
        <v>25</v>
      </c>
      <c r="P65" s="298" t="s">
        <v>25</v>
      </c>
      <c r="Q65" s="298" t="s">
        <v>25</v>
      </c>
      <c r="R65" s="298" t="s">
        <v>25</v>
      </c>
    </row>
    <row r="66" spans="1:18" ht="409.5" customHeight="1" x14ac:dyDescent="0.25">
      <c r="A66" s="512" t="s">
        <v>2307</v>
      </c>
      <c r="B66" s="521" t="s">
        <v>401</v>
      </c>
      <c r="C66" s="521" t="s">
        <v>402</v>
      </c>
      <c r="D66" s="518" t="s">
        <v>2298</v>
      </c>
      <c r="E66" s="513">
        <v>32</v>
      </c>
      <c r="F66" s="513" t="s">
        <v>2299</v>
      </c>
      <c r="G66" s="513" t="s">
        <v>2300</v>
      </c>
      <c r="H66" s="513" t="s">
        <v>2301</v>
      </c>
      <c r="I66" s="156" t="s">
        <v>25</v>
      </c>
      <c r="J66" s="157" t="s">
        <v>1295</v>
      </c>
      <c r="K66" s="156" t="s">
        <v>25</v>
      </c>
      <c r="L66" s="513" t="s">
        <v>2288</v>
      </c>
      <c r="M66" s="298" t="s">
        <v>2302</v>
      </c>
      <c r="N66" s="179" t="s">
        <v>2880</v>
      </c>
      <c r="O66" s="180" t="s">
        <v>2340</v>
      </c>
      <c r="P66" s="179" t="s">
        <v>2881</v>
      </c>
      <c r="Q66" s="314" t="s">
        <v>2882</v>
      </c>
      <c r="R66" s="314"/>
    </row>
    <row r="67" spans="1:18" ht="17.25" customHeight="1" x14ac:dyDescent="0.25">
      <c r="A67" s="512"/>
      <c r="B67" s="522"/>
      <c r="C67" s="522"/>
      <c r="D67" s="518"/>
      <c r="E67" s="513"/>
      <c r="F67" s="515"/>
      <c r="G67" s="515"/>
      <c r="H67" s="513"/>
      <c r="I67" s="156" t="s">
        <v>25</v>
      </c>
      <c r="J67" s="156" t="s">
        <v>2303</v>
      </c>
      <c r="K67" s="156" t="s">
        <v>25</v>
      </c>
      <c r="L67" s="513"/>
      <c r="M67" s="159" t="s">
        <v>1424</v>
      </c>
      <c r="N67" s="298" t="s">
        <v>25</v>
      </c>
      <c r="O67" s="298" t="s">
        <v>25</v>
      </c>
      <c r="P67" s="298" t="s">
        <v>25</v>
      </c>
      <c r="Q67" s="298" t="s">
        <v>25</v>
      </c>
      <c r="R67" s="298" t="s">
        <v>25</v>
      </c>
    </row>
  </sheetData>
  <mergeCells count="284">
    <mergeCell ref="H66:H67"/>
    <mergeCell ref="L66:L67"/>
    <mergeCell ref="G64:G65"/>
    <mergeCell ref="H64:H65"/>
    <mergeCell ref="L64:L65"/>
    <mergeCell ref="A66:A67"/>
    <mergeCell ref="B66:B67"/>
    <mergeCell ref="C66:C67"/>
    <mergeCell ref="D66:D67"/>
    <mergeCell ref="E66:E67"/>
    <mergeCell ref="F66:F67"/>
    <mergeCell ref="G66:G67"/>
    <mergeCell ref="A64:A65"/>
    <mergeCell ref="B64:B65"/>
    <mergeCell ref="C64:C65"/>
    <mergeCell ref="D64:D65"/>
    <mergeCell ref="E64:E65"/>
    <mergeCell ref="F64:F65"/>
    <mergeCell ref="A62:A63"/>
    <mergeCell ref="B62:B63"/>
    <mergeCell ref="C62:C63"/>
    <mergeCell ref="D62:D63"/>
    <mergeCell ref="E62:E63"/>
    <mergeCell ref="F62:F63"/>
    <mergeCell ref="G62:G63"/>
    <mergeCell ref="H62:H63"/>
    <mergeCell ref="L62:L63"/>
    <mergeCell ref="A60:A61"/>
    <mergeCell ref="B60:B61"/>
    <mergeCell ref="C60:C61"/>
    <mergeCell ref="D60:D61"/>
    <mergeCell ref="E60:E61"/>
    <mergeCell ref="F60:F61"/>
    <mergeCell ref="G60:G61"/>
    <mergeCell ref="H60:H61"/>
    <mergeCell ref="L60:L61"/>
    <mergeCell ref="G56:G57"/>
    <mergeCell ref="H56:H57"/>
    <mergeCell ref="L56:L57"/>
    <mergeCell ref="A58:A59"/>
    <mergeCell ref="B58:B59"/>
    <mergeCell ref="C58:C59"/>
    <mergeCell ref="D58:D59"/>
    <mergeCell ref="E58:E59"/>
    <mergeCell ref="F58:F59"/>
    <mergeCell ref="G58:G59"/>
    <mergeCell ref="A56:A57"/>
    <mergeCell ref="B56:B57"/>
    <mergeCell ref="C56:C57"/>
    <mergeCell ref="D56:D57"/>
    <mergeCell ref="E56:E57"/>
    <mergeCell ref="F56:F57"/>
    <mergeCell ref="H58:H59"/>
    <mergeCell ref="L58:L59"/>
    <mergeCell ref="A54:A55"/>
    <mergeCell ref="B54:B55"/>
    <mergeCell ref="C54:C55"/>
    <mergeCell ref="D54:D55"/>
    <mergeCell ref="E54:E55"/>
    <mergeCell ref="F54:F55"/>
    <mergeCell ref="G54:G55"/>
    <mergeCell ref="H54:H55"/>
    <mergeCell ref="L54:L55"/>
    <mergeCell ref="A52:A53"/>
    <mergeCell ref="B52:B53"/>
    <mergeCell ref="C52:C53"/>
    <mergeCell ref="D52:D53"/>
    <mergeCell ref="E52:E53"/>
    <mergeCell ref="F52:F53"/>
    <mergeCell ref="G52:G53"/>
    <mergeCell ref="H52:H53"/>
    <mergeCell ref="L52:L53"/>
    <mergeCell ref="G48:G49"/>
    <mergeCell ref="H48:H49"/>
    <mergeCell ref="L48:L49"/>
    <mergeCell ref="A50:A51"/>
    <mergeCell ref="B50:B51"/>
    <mergeCell ref="C50:C51"/>
    <mergeCell ref="D50:D51"/>
    <mergeCell ref="E50:E51"/>
    <mergeCell ref="F50:F51"/>
    <mergeCell ref="G50:G51"/>
    <mergeCell ref="A48:A49"/>
    <mergeCell ref="B48:B49"/>
    <mergeCell ref="C48:C49"/>
    <mergeCell ref="D48:D49"/>
    <mergeCell ref="E48:E49"/>
    <mergeCell ref="F48:F49"/>
    <mergeCell ref="H50:H51"/>
    <mergeCell ref="L50:L51"/>
    <mergeCell ref="A46:A47"/>
    <mergeCell ref="B46:B47"/>
    <mergeCell ref="C46:C47"/>
    <mergeCell ref="D46:D47"/>
    <mergeCell ref="E46:E47"/>
    <mergeCell ref="F46:F47"/>
    <mergeCell ref="G46:G47"/>
    <mergeCell ref="H46:H47"/>
    <mergeCell ref="L46:L47"/>
    <mergeCell ref="A44:A45"/>
    <mergeCell ref="B44:B45"/>
    <mergeCell ref="C44:C45"/>
    <mergeCell ref="D44:D45"/>
    <mergeCell ref="E44:E45"/>
    <mergeCell ref="F44:F45"/>
    <mergeCell ref="G44:G45"/>
    <mergeCell ref="H44:H45"/>
    <mergeCell ref="L44:L45"/>
    <mergeCell ref="G40:G41"/>
    <mergeCell ref="H40:H41"/>
    <mergeCell ref="L40:L41"/>
    <mergeCell ref="A42:A43"/>
    <mergeCell ref="B42:B43"/>
    <mergeCell ref="C42:C43"/>
    <mergeCell ref="D42:D43"/>
    <mergeCell ref="E42:E43"/>
    <mergeCell ref="F42:F43"/>
    <mergeCell ref="G42:G43"/>
    <mergeCell ref="A40:A41"/>
    <mergeCell ref="B40:B41"/>
    <mergeCell ref="C40:C41"/>
    <mergeCell ref="D40:D41"/>
    <mergeCell ref="E40:E41"/>
    <mergeCell ref="F40:F41"/>
    <mergeCell ref="H42:H43"/>
    <mergeCell ref="L42:L43"/>
    <mergeCell ref="A38:A39"/>
    <mergeCell ref="B38:B39"/>
    <mergeCell ref="C38:C39"/>
    <mergeCell ref="D38:D39"/>
    <mergeCell ref="E38:E39"/>
    <mergeCell ref="F38:F39"/>
    <mergeCell ref="G38:G39"/>
    <mergeCell ref="H38:H39"/>
    <mergeCell ref="L38:L39"/>
    <mergeCell ref="A36:A37"/>
    <mergeCell ref="B36:B37"/>
    <mergeCell ref="C36:C37"/>
    <mergeCell ref="D36:D37"/>
    <mergeCell ref="E36:E37"/>
    <mergeCell ref="F36:F37"/>
    <mergeCell ref="G36:G37"/>
    <mergeCell ref="H36:H37"/>
    <mergeCell ref="L36:L37"/>
    <mergeCell ref="G32:G33"/>
    <mergeCell ref="H32:H33"/>
    <mergeCell ref="L32:L33"/>
    <mergeCell ref="A34:A35"/>
    <mergeCell ref="B34:B35"/>
    <mergeCell ref="C34:C35"/>
    <mergeCell ref="D34:D35"/>
    <mergeCell ref="E34:E35"/>
    <mergeCell ref="F34:F35"/>
    <mergeCell ref="G34:G35"/>
    <mergeCell ref="A32:A33"/>
    <mergeCell ref="B32:B33"/>
    <mergeCell ref="C32:C33"/>
    <mergeCell ref="D32:D33"/>
    <mergeCell ref="E32:E33"/>
    <mergeCell ref="F32:F33"/>
    <mergeCell ref="H34:H35"/>
    <mergeCell ref="L34:L35"/>
    <mergeCell ref="A30:A31"/>
    <mergeCell ref="B30:B31"/>
    <mergeCell ref="C30:C31"/>
    <mergeCell ref="D30:D31"/>
    <mergeCell ref="E30:E31"/>
    <mergeCell ref="F30:F31"/>
    <mergeCell ref="G30:G31"/>
    <mergeCell ref="H30:H31"/>
    <mergeCell ref="L30:L31"/>
    <mergeCell ref="A28:A29"/>
    <mergeCell ref="B28:B29"/>
    <mergeCell ref="C28:C29"/>
    <mergeCell ref="D28:D29"/>
    <mergeCell ref="E28:E29"/>
    <mergeCell ref="F28:F29"/>
    <mergeCell ref="G28:G29"/>
    <mergeCell ref="H28:H29"/>
    <mergeCell ref="L28:L29"/>
    <mergeCell ref="G24:G25"/>
    <mergeCell ref="H24:H25"/>
    <mergeCell ref="L24:L25"/>
    <mergeCell ref="A26:A27"/>
    <mergeCell ref="B26:B27"/>
    <mergeCell ref="C26:C27"/>
    <mergeCell ref="D26:D27"/>
    <mergeCell ref="E26:E27"/>
    <mergeCell ref="F26:F27"/>
    <mergeCell ref="G26:G27"/>
    <mergeCell ref="A24:A25"/>
    <mergeCell ref="B24:B25"/>
    <mergeCell ref="C24:C25"/>
    <mergeCell ref="D24:D25"/>
    <mergeCell ref="E24:E25"/>
    <mergeCell ref="F24:F25"/>
    <mergeCell ref="H26:H27"/>
    <mergeCell ref="L26:L27"/>
    <mergeCell ref="A22:A23"/>
    <mergeCell ref="B22:B23"/>
    <mergeCell ref="C22:C23"/>
    <mergeCell ref="D22:D23"/>
    <mergeCell ref="E22:E23"/>
    <mergeCell ref="F22:F23"/>
    <mergeCell ref="G22:G23"/>
    <mergeCell ref="H22:H23"/>
    <mergeCell ref="L22:L23"/>
    <mergeCell ref="A20:A21"/>
    <mergeCell ref="B20:B21"/>
    <mergeCell ref="C20:C21"/>
    <mergeCell ref="D20:D21"/>
    <mergeCell ref="E20:E21"/>
    <mergeCell ref="F20:F21"/>
    <mergeCell ref="G20:G21"/>
    <mergeCell ref="H20:H21"/>
    <mergeCell ref="L20:L21"/>
    <mergeCell ref="G16:G17"/>
    <mergeCell ref="H16:H17"/>
    <mergeCell ref="L16:L17"/>
    <mergeCell ref="A18:A19"/>
    <mergeCell ref="B18:B19"/>
    <mergeCell ref="C18:C19"/>
    <mergeCell ref="D18:D19"/>
    <mergeCell ref="E18:E19"/>
    <mergeCell ref="F18:F19"/>
    <mergeCell ref="G18:G19"/>
    <mergeCell ref="A16:A17"/>
    <mergeCell ref="B16:B17"/>
    <mergeCell ref="C16:C17"/>
    <mergeCell ref="D16:D17"/>
    <mergeCell ref="E16:E17"/>
    <mergeCell ref="F16:F17"/>
    <mergeCell ref="H18:H19"/>
    <mergeCell ref="L18:L19"/>
    <mergeCell ref="A14:A15"/>
    <mergeCell ref="B14:B15"/>
    <mergeCell ref="C14:C15"/>
    <mergeCell ref="D14:D15"/>
    <mergeCell ref="E14:E15"/>
    <mergeCell ref="F14:F15"/>
    <mergeCell ref="G14:G15"/>
    <mergeCell ref="H14:H15"/>
    <mergeCell ref="L14:L15"/>
    <mergeCell ref="H10:H11"/>
    <mergeCell ref="L10:L11"/>
    <mergeCell ref="A12:A13"/>
    <mergeCell ref="B12:B13"/>
    <mergeCell ref="C12:C13"/>
    <mergeCell ref="D12:D13"/>
    <mergeCell ref="E12:E13"/>
    <mergeCell ref="F12:F13"/>
    <mergeCell ref="G12:G13"/>
    <mergeCell ref="H12:H13"/>
    <mergeCell ref="L12:L13"/>
    <mergeCell ref="A10:A11"/>
    <mergeCell ref="B10:B11"/>
    <mergeCell ref="C10:C11"/>
    <mergeCell ref="D10:D11"/>
    <mergeCell ref="E10:E11"/>
    <mergeCell ref="F10:F11"/>
    <mergeCell ref="G10:G11"/>
    <mergeCell ref="A8:A9"/>
    <mergeCell ref="B8:B9"/>
    <mergeCell ref="C8:C9"/>
    <mergeCell ref="D8:D9"/>
    <mergeCell ref="E8:E9"/>
    <mergeCell ref="F8:F9"/>
    <mergeCell ref="H5:H7"/>
    <mergeCell ref="I5:L5"/>
    <mergeCell ref="L6:L7"/>
    <mergeCell ref="G8:G9"/>
    <mergeCell ref="H8:H9"/>
    <mergeCell ref="L8:L9"/>
    <mergeCell ref="M5:R5"/>
    <mergeCell ref="M6:R6"/>
    <mergeCell ref="A1:F1"/>
    <mergeCell ref="A3:C3"/>
    <mergeCell ref="A5:A7"/>
    <mergeCell ref="B5:B7"/>
    <mergeCell ref="C5:C7"/>
    <mergeCell ref="D5:D7"/>
    <mergeCell ref="E5:E7"/>
    <mergeCell ref="F5:F7"/>
    <mergeCell ref="G5:G7"/>
  </mergeCells>
  <conditionalFormatting sqref="O8 O10 O12 O14 O16 O18 O20 O22 O24 O26 O28 O30 O32 O34 O36 O38 O40 O42 O44 O46 O48 O50 O52 O54 O56 O58 O60 O62 O64 O66">
    <cfRule type="containsText" dxfId="267" priority="36" operator="containsText" text="Not Applicable">
      <formula>NOT(ISERROR(SEARCH("Not Applicable",O8)))</formula>
    </cfRule>
    <cfRule type="containsText" dxfId="266" priority="37" operator="containsText" text="Target Exceeded">
      <formula>NOT(ISERROR(SEARCH("Target Exceeded",O8)))</formula>
    </cfRule>
    <cfRule type="containsText" dxfId="265" priority="38" operator="containsText" text="Target Partially Met">
      <formula>NOT(ISERROR(SEARCH("Target Partially Met",O8)))</formula>
    </cfRule>
    <cfRule type="containsText" dxfId="264" priority="39" operator="containsText" text="Target Met">
      <formula>NOT(ISERROR(SEARCH("Target Met",O8)))</formula>
    </cfRule>
    <cfRule type="containsText" dxfId="263" priority="40" operator="containsText" text="Nil Achieved">
      <formula>NOT(ISERROR(SEARCH("Nil Achieved",O8)))</formula>
    </cfRule>
  </conditionalFormatting>
  <conditionalFormatting sqref="O36 O8 O10 O12 O14 O16 O18 O20 O22 O24 O26 O28 O30 O32 O34 O40 O42 O44 O46 O48 O50 O52 O54 O56 O58 O60 O62 O64 O66">
    <cfRule type="containsText" dxfId="262" priority="31" operator="containsText" text="Not Applicable">
      <formula>NOT(ISERROR(SEARCH("Not Applicable",O8)))</formula>
    </cfRule>
    <cfRule type="containsText" dxfId="261" priority="32" operator="containsText" text="Target Exceeded">
      <formula>NOT(ISERROR(SEARCH("Target Exceeded",O8)))</formula>
    </cfRule>
    <cfRule type="containsText" dxfId="260" priority="33" operator="containsText" text="Target Partially Met">
      <formula>NOT(ISERROR(SEARCH("Target Partially Met",O8)))</formula>
    </cfRule>
    <cfRule type="containsText" dxfId="259" priority="34" operator="containsText" text="Target Met">
      <formula>NOT(ISERROR(SEARCH("Target Met",O8)))</formula>
    </cfRule>
    <cfRule type="containsText" dxfId="258" priority="35" operator="containsText" text="Nil Achieved">
      <formula>NOT(ISERROR(SEARCH("Nil Achieved",O8)))</formula>
    </cfRule>
  </conditionalFormatting>
  <conditionalFormatting sqref="O38">
    <cfRule type="containsText" dxfId="257" priority="26" operator="containsText" text="Not Applicable">
      <formula>NOT(ISERROR(SEARCH("Not Applicable",O38)))</formula>
    </cfRule>
    <cfRule type="containsText" dxfId="256" priority="27" operator="containsText" text="Target Exceeded">
      <formula>NOT(ISERROR(SEARCH("Target Exceeded",O38)))</formula>
    </cfRule>
    <cfRule type="containsText" dxfId="255" priority="28" operator="containsText" text="Target Partially Met">
      <formula>NOT(ISERROR(SEARCH("Target Partially Met",O38)))</formula>
    </cfRule>
    <cfRule type="containsText" dxfId="254" priority="29" operator="containsText" text="Target Met">
      <formula>NOT(ISERROR(SEARCH("Target Met",O38)))</formula>
    </cfRule>
    <cfRule type="containsText" dxfId="253" priority="30" operator="containsText" text="Nil Achieved">
      <formula>NOT(ISERROR(SEARCH("Nil Achieved",O38)))</formula>
    </cfRule>
  </conditionalFormatting>
  <conditionalFormatting sqref="O22">
    <cfRule type="containsText" dxfId="252" priority="21" operator="containsText" text="Not Applicable">
      <formula>NOT(ISERROR(SEARCH("Not Applicable",O22)))</formula>
    </cfRule>
    <cfRule type="containsText" dxfId="251" priority="22" operator="containsText" text="Target Exceeded">
      <formula>NOT(ISERROR(SEARCH("Target Exceeded",O22)))</formula>
    </cfRule>
    <cfRule type="containsText" dxfId="250" priority="23" operator="containsText" text="Target Partially Met">
      <formula>NOT(ISERROR(SEARCH("Target Partially Met",O22)))</formula>
    </cfRule>
    <cfRule type="containsText" dxfId="249" priority="24" operator="containsText" text="Target Met">
      <formula>NOT(ISERROR(SEARCH("Target Met",O22)))</formula>
    </cfRule>
    <cfRule type="containsText" dxfId="248" priority="25" operator="containsText" text="Nil Achieved">
      <formula>NOT(ISERROR(SEARCH("Nil Achieved",O22)))</formula>
    </cfRule>
  </conditionalFormatting>
  <conditionalFormatting sqref="O44 O46">
    <cfRule type="containsText" dxfId="247" priority="16" operator="containsText" text="Not Applicable">
      <formula>NOT(ISERROR(SEARCH("Not Applicable",O44)))</formula>
    </cfRule>
    <cfRule type="containsText" dxfId="246" priority="17" operator="containsText" text="Target Exceeded">
      <formula>NOT(ISERROR(SEARCH("Target Exceeded",O44)))</formula>
    </cfRule>
    <cfRule type="containsText" dxfId="245" priority="18" operator="containsText" text="Target Partially Met">
      <formula>NOT(ISERROR(SEARCH("Target Partially Met",O44)))</formula>
    </cfRule>
    <cfRule type="containsText" dxfId="244" priority="19" operator="containsText" text="Target Met">
      <formula>NOT(ISERROR(SEARCH("Target Met",O44)))</formula>
    </cfRule>
    <cfRule type="containsText" dxfId="243" priority="20" operator="containsText" text="Nil Achieved">
      <formula>NOT(ISERROR(SEARCH("Nil Achieved",O44)))</formula>
    </cfRule>
  </conditionalFormatting>
  <conditionalFormatting sqref="O58">
    <cfRule type="containsText" dxfId="242" priority="11" operator="containsText" text="Not Applicable">
      <formula>NOT(ISERROR(SEARCH("Not Applicable",O58)))</formula>
    </cfRule>
    <cfRule type="containsText" dxfId="241" priority="12" operator="containsText" text="Target Exceeded">
      <formula>NOT(ISERROR(SEARCH("Target Exceeded",O58)))</formula>
    </cfRule>
    <cfRule type="containsText" dxfId="240" priority="13" operator="containsText" text="Target Partially Met">
      <formula>NOT(ISERROR(SEARCH("Target Partially Met",O58)))</formula>
    </cfRule>
    <cfRule type="containsText" dxfId="239" priority="14" operator="containsText" text="Target Met">
      <formula>NOT(ISERROR(SEARCH("Target Met",O58)))</formula>
    </cfRule>
    <cfRule type="containsText" dxfId="238" priority="15" operator="containsText" text="Nil Achieved">
      <formula>NOT(ISERROR(SEARCH("Nil Achieved",O58)))</formula>
    </cfRule>
  </conditionalFormatting>
  <conditionalFormatting sqref="O58">
    <cfRule type="containsText" dxfId="237" priority="6" operator="containsText" text="Not Applicable">
      <formula>NOT(ISERROR(SEARCH("Not Applicable",O58)))</formula>
    </cfRule>
    <cfRule type="containsText" dxfId="236" priority="7" operator="containsText" text="Target Exceeded">
      <formula>NOT(ISERROR(SEARCH("Target Exceeded",O58)))</formula>
    </cfRule>
    <cfRule type="containsText" dxfId="235" priority="8" operator="containsText" text="Target Partially Met">
      <formula>NOT(ISERROR(SEARCH("Target Partially Met",O58)))</formula>
    </cfRule>
    <cfRule type="containsText" dxfId="234" priority="9" operator="containsText" text="Target Met">
      <formula>NOT(ISERROR(SEARCH("Target Met",O58)))</formula>
    </cfRule>
    <cfRule type="containsText" dxfId="233" priority="10" operator="containsText" text="Nil Achieved">
      <formula>NOT(ISERROR(SEARCH("Nil Achieved",O58)))</formula>
    </cfRule>
  </conditionalFormatting>
  <conditionalFormatting sqref="O62">
    <cfRule type="containsText" dxfId="232" priority="1" operator="containsText" text="Not Applicable">
      <formula>NOT(ISERROR(SEARCH("Not Applicable",O62)))</formula>
    </cfRule>
    <cfRule type="containsText" dxfId="231" priority="2" operator="containsText" text="Target Exceeded">
      <formula>NOT(ISERROR(SEARCH("Target Exceeded",O62)))</formula>
    </cfRule>
    <cfRule type="containsText" dxfId="230" priority="3" operator="containsText" text="Target Partially Met">
      <formula>NOT(ISERROR(SEARCH("Target Partially Met",O62)))</formula>
    </cfRule>
    <cfRule type="containsText" dxfId="229" priority="4" operator="containsText" text="Target Met">
      <formula>NOT(ISERROR(SEARCH("Target Met",O62)))</formula>
    </cfRule>
    <cfRule type="containsText" dxfId="228" priority="5" operator="containsText" text="Nil Achieved">
      <formula>NOT(ISERROR(SEARCH("Nil Achieved",O62)))</formula>
    </cfRule>
  </conditionalFormatting>
  <pageMargins left="0.70866141732283472" right="0.70866141732283472" top="0.74803149606299213" bottom="0.74803149606299213" header="0.31496062992125984" footer="0.31496062992125984"/>
  <pageSetup scale="61" firstPageNumber="43" orientation="landscape" r:id="rId1"/>
  <headerFooter>
    <oddHeader>&amp;CSDBIP 2012/2013</oddHeader>
    <oddFooter>Page &amp;P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23" zoomScaleSheetLayoutView="100" workbookViewId="0">
      <selection activeCell="Q36" sqref="Q36"/>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3291</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s="210" customFormat="1" ht="18.75" thickBot="1" x14ac:dyDescent="0.3">
      <c r="E3" s="231"/>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3291</v>
      </c>
    </row>
    <row r="13" spans="1:16" s="210" customFormat="1" ht="18" x14ac:dyDescent="0.25"/>
    <row r="14" spans="1:16" s="210" customFormat="1" ht="18" x14ac:dyDescent="0.25">
      <c r="D14" s="211">
        <v>1.1000000000000001</v>
      </c>
      <c r="E14" s="209" t="s">
        <v>2361</v>
      </c>
      <c r="F14" s="210">
        <v>9</v>
      </c>
    </row>
    <row r="15" spans="1:16" s="210" customFormat="1" ht="18.75" x14ac:dyDescent="0.3">
      <c r="D15" s="210" t="s">
        <v>2362</v>
      </c>
      <c r="E15" s="212" t="s">
        <v>2363</v>
      </c>
      <c r="F15" s="210">
        <v>0</v>
      </c>
    </row>
    <row r="16" spans="1:16" s="210" customFormat="1" ht="18" x14ac:dyDescent="0.25">
      <c r="D16" s="210" t="s">
        <v>2364</v>
      </c>
      <c r="E16" s="209" t="s">
        <v>2365</v>
      </c>
      <c r="F16" s="210">
        <v>9</v>
      </c>
    </row>
    <row r="17" spans="4:13" s="210" customFormat="1" ht="18" x14ac:dyDescent="0.25">
      <c r="M17" s="234"/>
    </row>
    <row r="18" spans="4:13" s="210" customFormat="1" ht="18" x14ac:dyDescent="0.25">
      <c r="D18" s="211">
        <v>1.2</v>
      </c>
      <c r="E18" s="210" t="s">
        <v>2402</v>
      </c>
    </row>
    <row r="39" spans="4:7" hidden="1" x14ac:dyDescent="0.3"/>
    <row r="40" spans="4:7" hidden="1" x14ac:dyDescent="0.3"/>
    <row r="41" spans="4:7" hidden="1" x14ac:dyDescent="0.3"/>
    <row r="42" spans="4:7" ht="18.75" hidden="1" x14ac:dyDescent="0.3">
      <c r="D42" s="215"/>
      <c r="E42" s="216"/>
      <c r="F42" s="217"/>
      <c r="G42" s="217"/>
    </row>
    <row r="43" spans="4:7" ht="18.75" hidden="1" x14ac:dyDescent="0.3">
      <c r="D43" s="217"/>
      <c r="E43" s="217"/>
      <c r="F43" s="217"/>
      <c r="G43" s="217"/>
    </row>
    <row r="44" spans="4:7" ht="18.75" hidden="1" x14ac:dyDescent="0.3">
      <c r="D44" s="217"/>
      <c r="E44" s="217"/>
      <c r="F44" s="217"/>
      <c r="G44" s="217"/>
    </row>
    <row r="45" spans="4:7" hidden="1" x14ac:dyDescent="0.3">
      <c r="D45" s="218"/>
      <c r="E45" s="219"/>
      <c r="F45" s="219"/>
      <c r="G45" s="219"/>
    </row>
    <row r="46" spans="4:7" hidden="1" x14ac:dyDescent="0.3"/>
    <row r="47" spans="4:7" hidden="1" x14ac:dyDescent="0.3"/>
    <row r="48" spans="4:7" ht="18.75" x14ac:dyDescent="0.3">
      <c r="D48" s="211"/>
      <c r="E48" s="210"/>
      <c r="F48" s="210"/>
      <c r="G48" s="210"/>
    </row>
    <row r="72" spans="4:7" ht="18.75" x14ac:dyDescent="0.3">
      <c r="D72" s="215"/>
      <c r="E72" s="216"/>
      <c r="F72" s="217"/>
      <c r="G72" s="217"/>
    </row>
    <row r="73" spans="4:7" ht="18.75" x14ac:dyDescent="0.3">
      <c r="D73" s="217"/>
      <c r="E73" s="217"/>
      <c r="F73" s="217"/>
      <c r="G73" s="217"/>
    </row>
    <row r="74" spans="4:7" ht="18.75" x14ac:dyDescent="0.3">
      <c r="D74" s="217"/>
      <c r="E74" s="217"/>
      <c r="F74" s="217"/>
      <c r="G74" s="217"/>
    </row>
    <row r="75" spans="4:7" x14ac:dyDescent="0.3">
      <c r="D75" s="218"/>
      <c r="E75" s="219"/>
      <c r="F75" s="233"/>
      <c r="G7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10" fitToHeight="25" orientation="portrait" r:id="rId1"/>
  <headerFooter>
    <oddFooter>Page &amp;P of &amp;N</oddFooter>
  </headerFooter>
  <rowBreaks count="1" manualBreakCount="1">
    <brk id="46" max="16383"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6"/>
  <sheetViews>
    <sheetView view="pageBreakPreview" topLeftCell="A22" zoomScaleSheetLayoutView="100" workbookViewId="0">
      <selection activeCell="G5" sqref="G5:G7"/>
    </sheetView>
  </sheetViews>
  <sheetFormatPr defaultColWidth="8.7109375" defaultRowHeight="12" x14ac:dyDescent="0.2"/>
  <cols>
    <col min="1" max="1" width="8.7109375" style="51" customWidth="1"/>
    <col min="2" max="2" width="14.85546875" style="51" customWidth="1"/>
    <col min="3" max="3" width="17.140625" style="51" customWidth="1"/>
    <col min="4" max="4" width="12.140625" style="51" customWidth="1"/>
    <col min="5" max="5" width="8.7109375" style="51"/>
    <col min="6" max="6" width="10.85546875" style="51" customWidth="1"/>
    <col min="7" max="7" width="8.7109375" style="51"/>
    <col min="8" max="8" width="11.7109375" style="51" customWidth="1"/>
    <col min="9" max="9" width="9.5703125" style="51" bestFit="1" customWidth="1"/>
    <col min="10" max="10" width="9.5703125" style="51" customWidth="1"/>
    <col min="11" max="11" width="9.5703125" style="51" bestFit="1" customWidth="1"/>
    <col min="12" max="12" width="8.7109375" style="51"/>
    <col min="13" max="13" width="10.42578125" style="51" customWidth="1"/>
    <col min="14" max="14" width="9.85546875" style="51" customWidth="1"/>
    <col min="15" max="16384" width="8.7109375" style="51"/>
  </cols>
  <sheetData>
    <row r="1" spans="1:18" s="53" customFormat="1" ht="15.75" x14ac:dyDescent="0.25">
      <c r="A1" s="447" t="s">
        <v>2</v>
      </c>
      <c r="B1" s="447"/>
      <c r="C1" s="447"/>
      <c r="D1" s="447"/>
      <c r="E1" s="447"/>
      <c r="F1" s="447"/>
    </row>
    <row r="2" spans="1:18" s="53" customFormat="1" ht="15.75" x14ac:dyDescent="0.25"/>
    <row r="3" spans="1:18" s="53" customFormat="1" ht="15.75" x14ac:dyDescent="0.25">
      <c r="A3" s="447" t="s">
        <v>3309</v>
      </c>
      <c r="B3" s="447"/>
      <c r="C3" s="447"/>
      <c r="D3" s="447"/>
      <c r="E3" s="447"/>
      <c r="F3" s="447"/>
      <c r="G3" s="447"/>
      <c r="H3" s="447"/>
      <c r="I3" s="447"/>
      <c r="J3" s="447"/>
      <c r="K3" s="447"/>
      <c r="L3" s="447"/>
      <c r="M3" s="447"/>
      <c r="N3" s="447"/>
      <c r="O3" s="52"/>
    </row>
    <row r="4" spans="1:18" s="53" customFormat="1" ht="15.75" x14ac:dyDescent="0.25">
      <c r="A4" s="9"/>
      <c r="B4" s="9"/>
      <c r="C4" s="9"/>
      <c r="D4" s="9"/>
      <c r="E4" s="9"/>
      <c r="F4" s="9"/>
      <c r="G4" s="9"/>
      <c r="H4" s="9"/>
      <c r="I4" s="9"/>
    </row>
    <row r="5" spans="1:18" ht="24" customHeight="1" x14ac:dyDescent="0.2">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x14ac:dyDescent="0.2">
      <c r="A6" s="448"/>
      <c r="B6" s="448"/>
      <c r="C6" s="448"/>
      <c r="D6" s="448"/>
      <c r="E6" s="448"/>
      <c r="F6" s="448"/>
      <c r="G6" s="448"/>
      <c r="H6" s="448"/>
      <c r="I6" s="367" t="s">
        <v>1</v>
      </c>
      <c r="J6" s="367" t="s">
        <v>11</v>
      </c>
      <c r="K6" s="367" t="s">
        <v>12</v>
      </c>
      <c r="L6" s="448" t="s">
        <v>13</v>
      </c>
      <c r="M6" s="449" t="s">
        <v>2337</v>
      </c>
      <c r="N6" s="449"/>
      <c r="O6" s="449"/>
      <c r="P6" s="449"/>
      <c r="Q6" s="449"/>
      <c r="R6" s="449"/>
    </row>
    <row r="7" spans="1:18" ht="144" x14ac:dyDescent="0.2">
      <c r="A7" s="448"/>
      <c r="B7" s="448"/>
      <c r="C7" s="448"/>
      <c r="D7" s="448"/>
      <c r="E7" s="448"/>
      <c r="F7" s="448"/>
      <c r="G7" s="448"/>
      <c r="H7" s="448"/>
      <c r="I7" s="367" t="s">
        <v>18</v>
      </c>
      <c r="J7" s="367" t="s">
        <v>18</v>
      </c>
      <c r="K7" s="367" t="s">
        <v>18</v>
      </c>
      <c r="L7" s="448"/>
      <c r="M7" s="368" t="s">
        <v>2334</v>
      </c>
      <c r="N7" s="368" t="s">
        <v>2335</v>
      </c>
      <c r="O7" s="368" t="s">
        <v>2330</v>
      </c>
      <c r="P7" s="368" t="s">
        <v>2331</v>
      </c>
      <c r="Q7" s="368" t="s">
        <v>2332</v>
      </c>
      <c r="R7" s="368" t="s">
        <v>2333</v>
      </c>
    </row>
    <row r="8" spans="1:18" s="332" customFormat="1" ht="116.25" customHeight="1" x14ac:dyDescent="0.2">
      <c r="A8" s="454" t="s">
        <v>1623</v>
      </c>
      <c r="B8" s="454" t="s">
        <v>509</v>
      </c>
      <c r="C8" s="454" t="s">
        <v>510</v>
      </c>
      <c r="D8" s="454" t="s">
        <v>511</v>
      </c>
      <c r="E8" s="454" t="s">
        <v>70</v>
      </c>
      <c r="F8" s="454" t="s">
        <v>512</v>
      </c>
      <c r="G8" s="454" t="s">
        <v>1375</v>
      </c>
      <c r="H8" s="454" t="s">
        <v>1376</v>
      </c>
      <c r="I8" s="365" t="s">
        <v>25</v>
      </c>
      <c r="J8" s="365" t="s">
        <v>513</v>
      </c>
      <c r="K8" s="365" t="s">
        <v>514</v>
      </c>
      <c r="L8" s="454" t="s">
        <v>322</v>
      </c>
      <c r="M8" s="365" t="s">
        <v>2312</v>
      </c>
      <c r="N8" s="365" t="s">
        <v>2686</v>
      </c>
      <c r="O8" s="322" t="s">
        <v>2341</v>
      </c>
      <c r="P8" s="322" t="s">
        <v>25</v>
      </c>
      <c r="Q8" s="322" t="s">
        <v>25</v>
      </c>
      <c r="R8" s="322" t="s">
        <v>2687</v>
      </c>
    </row>
    <row r="9" spans="1:18" s="332" customFormat="1" ht="12" customHeight="1" x14ac:dyDescent="0.2">
      <c r="A9" s="454"/>
      <c r="B9" s="454"/>
      <c r="C9" s="454"/>
      <c r="D9" s="454"/>
      <c r="E9" s="454"/>
      <c r="F9" s="454"/>
      <c r="G9" s="454"/>
      <c r="H9" s="454"/>
      <c r="I9" s="365" t="s">
        <v>25</v>
      </c>
      <c r="J9" s="365" t="s">
        <v>516</v>
      </c>
      <c r="K9" s="365" t="s">
        <v>517</v>
      </c>
      <c r="L9" s="454"/>
      <c r="M9" s="365" t="s">
        <v>513</v>
      </c>
      <c r="N9" s="365" t="s">
        <v>25</v>
      </c>
      <c r="O9" s="365" t="s">
        <v>25</v>
      </c>
      <c r="P9" s="365" t="s">
        <v>25</v>
      </c>
      <c r="Q9" s="365" t="s">
        <v>25</v>
      </c>
      <c r="R9" s="365" t="s">
        <v>25</v>
      </c>
    </row>
    <row r="10" spans="1:18" s="332" customFormat="1" ht="129.75" customHeight="1" x14ac:dyDescent="0.2">
      <c r="A10" s="454" t="s">
        <v>2091</v>
      </c>
      <c r="B10" s="454" t="s">
        <v>2092</v>
      </c>
      <c r="C10" s="454" t="s">
        <v>510</v>
      </c>
      <c r="D10" s="454" t="s">
        <v>511</v>
      </c>
      <c r="E10" s="454" t="s">
        <v>70</v>
      </c>
      <c r="F10" s="454" t="s">
        <v>512</v>
      </c>
      <c r="G10" s="454" t="s">
        <v>1375</v>
      </c>
      <c r="H10" s="454" t="s">
        <v>1376</v>
      </c>
      <c r="I10" s="454" t="s">
        <v>25</v>
      </c>
      <c r="J10" s="365" t="s">
        <v>25</v>
      </c>
      <c r="K10" s="365" t="s">
        <v>25</v>
      </c>
      <c r="L10" s="456" t="s">
        <v>322</v>
      </c>
      <c r="M10" s="454" t="s">
        <v>2313</v>
      </c>
      <c r="N10" s="365" t="s">
        <v>2688</v>
      </c>
      <c r="O10" s="322" t="s">
        <v>2341</v>
      </c>
      <c r="P10" s="322" t="s">
        <v>25</v>
      </c>
      <c r="Q10" s="322" t="s">
        <v>25</v>
      </c>
      <c r="R10" s="322" t="s">
        <v>2687</v>
      </c>
    </row>
    <row r="11" spans="1:18" s="332" customFormat="1" x14ac:dyDescent="0.2">
      <c r="A11" s="454"/>
      <c r="B11" s="454"/>
      <c r="C11" s="454"/>
      <c r="D11" s="454"/>
      <c r="E11" s="454"/>
      <c r="F11" s="454"/>
      <c r="G11" s="454"/>
      <c r="H11" s="454"/>
      <c r="I11" s="454"/>
      <c r="J11" s="365" t="s">
        <v>25</v>
      </c>
      <c r="K11" s="365" t="s">
        <v>25</v>
      </c>
      <c r="L11" s="456"/>
      <c r="M11" s="454"/>
      <c r="N11" s="365" t="s">
        <v>25</v>
      </c>
      <c r="O11" s="365" t="s">
        <v>25</v>
      </c>
      <c r="P11" s="365" t="s">
        <v>25</v>
      </c>
      <c r="Q11" s="365" t="s">
        <v>25</v>
      </c>
      <c r="R11" s="365" t="s">
        <v>25</v>
      </c>
    </row>
    <row r="12" spans="1:18" s="332" customFormat="1" ht="112.5" customHeight="1" x14ac:dyDescent="0.2">
      <c r="A12" s="454" t="s">
        <v>2314</v>
      </c>
      <c r="B12" s="454" t="s">
        <v>509</v>
      </c>
      <c r="C12" s="454" t="s">
        <v>510</v>
      </c>
      <c r="D12" s="454" t="s">
        <v>511</v>
      </c>
      <c r="E12" s="454" t="s">
        <v>70</v>
      </c>
      <c r="F12" s="454" t="s">
        <v>512</v>
      </c>
      <c r="G12" s="454" t="s">
        <v>1375</v>
      </c>
      <c r="H12" s="454" t="s">
        <v>1376</v>
      </c>
      <c r="I12" s="454" t="s">
        <v>25</v>
      </c>
      <c r="J12" s="365" t="s">
        <v>25</v>
      </c>
      <c r="K12" s="365" t="s">
        <v>25</v>
      </c>
      <c r="L12" s="454" t="s">
        <v>322</v>
      </c>
      <c r="M12" s="454" t="s">
        <v>2315</v>
      </c>
      <c r="N12" s="365" t="s">
        <v>2689</v>
      </c>
      <c r="O12" s="322" t="s">
        <v>2341</v>
      </c>
      <c r="P12" s="322" t="s">
        <v>25</v>
      </c>
      <c r="Q12" s="322" t="s">
        <v>25</v>
      </c>
      <c r="R12" s="322" t="s">
        <v>2687</v>
      </c>
    </row>
    <row r="13" spans="1:18" s="332" customFormat="1" x14ac:dyDescent="0.2">
      <c r="A13" s="454"/>
      <c r="B13" s="454"/>
      <c r="C13" s="454"/>
      <c r="D13" s="454"/>
      <c r="E13" s="454"/>
      <c r="F13" s="454"/>
      <c r="G13" s="454"/>
      <c r="H13" s="454"/>
      <c r="I13" s="454"/>
      <c r="J13" s="365" t="s">
        <v>25</v>
      </c>
      <c r="K13" s="365" t="s">
        <v>25</v>
      </c>
      <c r="L13" s="454"/>
      <c r="M13" s="454"/>
      <c r="N13" s="365" t="s">
        <v>25</v>
      </c>
      <c r="O13" s="365" t="s">
        <v>25</v>
      </c>
      <c r="P13" s="365" t="s">
        <v>25</v>
      </c>
      <c r="Q13" s="365" t="s">
        <v>25</v>
      </c>
      <c r="R13" s="365" t="s">
        <v>25</v>
      </c>
    </row>
    <row r="14" spans="1:18" s="332" customFormat="1" ht="111.75" customHeight="1" x14ac:dyDescent="0.2">
      <c r="A14" s="454" t="s">
        <v>2316</v>
      </c>
      <c r="B14" s="454" t="s">
        <v>509</v>
      </c>
      <c r="C14" s="454" t="s">
        <v>510</v>
      </c>
      <c r="D14" s="454" t="s">
        <v>511</v>
      </c>
      <c r="E14" s="454" t="s">
        <v>70</v>
      </c>
      <c r="F14" s="454" t="s">
        <v>512</v>
      </c>
      <c r="G14" s="454" t="s">
        <v>1375</v>
      </c>
      <c r="H14" s="454" t="s">
        <v>1376</v>
      </c>
      <c r="I14" s="454" t="s">
        <v>25</v>
      </c>
      <c r="J14" s="365" t="s">
        <v>25</v>
      </c>
      <c r="K14" s="365" t="s">
        <v>25</v>
      </c>
      <c r="L14" s="454" t="s">
        <v>322</v>
      </c>
      <c r="M14" s="454" t="s">
        <v>2317</v>
      </c>
      <c r="N14" s="365" t="s">
        <v>2690</v>
      </c>
      <c r="O14" s="322" t="s">
        <v>2341</v>
      </c>
      <c r="P14" s="322" t="s">
        <v>25</v>
      </c>
      <c r="Q14" s="322" t="s">
        <v>25</v>
      </c>
      <c r="R14" s="322" t="s">
        <v>2687</v>
      </c>
    </row>
    <row r="15" spans="1:18" s="332" customFormat="1" x14ac:dyDescent="0.2">
      <c r="A15" s="454"/>
      <c r="B15" s="454"/>
      <c r="C15" s="454"/>
      <c r="D15" s="454"/>
      <c r="E15" s="454"/>
      <c r="F15" s="454"/>
      <c r="G15" s="454"/>
      <c r="H15" s="454"/>
      <c r="I15" s="454"/>
      <c r="J15" s="365" t="s">
        <v>25</v>
      </c>
      <c r="K15" s="365" t="s">
        <v>25</v>
      </c>
      <c r="L15" s="454"/>
      <c r="M15" s="454"/>
      <c r="N15" s="365" t="s">
        <v>25</v>
      </c>
      <c r="O15" s="365" t="s">
        <v>25</v>
      </c>
      <c r="P15" s="365" t="s">
        <v>25</v>
      </c>
      <c r="Q15" s="365" t="s">
        <v>25</v>
      </c>
      <c r="R15" s="365" t="s">
        <v>25</v>
      </c>
    </row>
    <row r="16" spans="1:18" s="332" customFormat="1" ht="129.75" customHeight="1" x14ac:dyDescent="0.2">
      <c r="A16" s="454" t="s">
        <v>2318</v>
      </c>
      <c r="B16" s="454" t="s">
        <v>509</v>
      </c>
      <c r="C16" s="454" t="s">
        <v>510</v>
      </c>
      <c r="D16" s="454" t="s">
        <v>511</v>
      </c>
      <c r="E16" s="454" t="s">
        <v>70</v>
      </c>
      <c r="F16" s="454" t="s">
        <v>512</v>
      </c>
      <c r="G16" s="454" t="s">
        <v>1375</v>
      </c>
      <c r="H16" s="454" t="s">
        <v>1376</v>
      </c>
      <c r="I16" s="454" t="s">
        <v>25</v>
      </c>
      <c r="J16" s="365" t="s">
        <v>25</v>
      </c>
      <c r="K16" s="365" t="s">
        <v>25</v>
      </c>
      <c r="L16" s="454" t="s">
        <v>322</v>
      </c>
      <c r="M16" s="454" t="s">
        <v>2319</v>
      </c>
      <c r="N16" s="365" t="s">
        <v>2691</v>
      </c>
      <c r="O16" s="322" t="s">
        <v>2340</v>
      </c>
      <c r="P16" s="322" t="s">
        <v>2692</v>
      </c>
      <c r="Q16" s="322" t="s">
        <v>25</v>
      </c>
      <c r="R16" s="322" t="s">
        <v>2687</v>
      </c>
    </row>
    <row r="17" spans="1:18" s="332" customFormat="1" x14ac:dyDescent="0.2">
      <c r="A17" s="454"/>
      <c r="B17" s="454"/>
      <c r="C17" s="454"/>
      <c r="D17" s="454"/>
      <c r="E17" s="454"/>
      <c r="F17" s="454"/>
      <c r="G17" s="454"/>
      <c r="H17" s="454"/>
      <c r="I17" s="454"/>
      <c r="J17" s="365" t="s">
        <v>25</v>
      </c>
      <c r="K17" s="365" t="s">
        <v>25</v>
      </c>
      <c r="L17" s="454"/>
      <c r="M17" s="454"/>
      <c r="N17" s="365" t="s">
        <v>25</v>
      </c>
      <c r="O17" s="365" t="s">
        <v>25</v>
      </c>
      <c r="P17" s="365" t="s">
        <v>25</v>
      </c>
      <c r="Q17" s="365" t="s">
        <v>25</v>
      </c>
      <c r="R17" s="365" t="s">
        <v>25</v>
      </c>
    </row>
    <row r="18" spans="1:18" s="332" customFormat="1" ht="115.5" customHeight="1" x14ac:dyDescent="0.2">
      <c r="A18" s="454" t="s">
        <v>2320</v>
      </c>
      <c r="B18" s="454" t="s">
        <v>509</v>
      </c>
      <c r="C18" s="454" t="s">
        <v>510</v>
      </c>
      <c r="D18" s="454" t="s">
        <v>511</v>
      </c>
      <c r="E18" s="454" t="s">
        <v>70</v>
      </c>
      <c r="F18" s="454" t="s">
        <v>512</v>
      </c>
      <c r="G18" s="454" t="s">
        <v>1375</v>
      </c>
      <c r="H18" s="454" t="s">
        <v>1376</v>
      </c>
      <c r="I18" s="454" t="s">
        <v>25</v>
      </c>
      <c r="J18" s="365" t="s">
        <v>25</v>
      </c>
      <c r="K18" s="365" t="s">
        <v>25</v>
      </c>
      <c r="L18" s="454" t="s">
        <v>322</v>
      </c>
      <c r="M18" s="454" t="s">
        <v>2321</v>
      </c>
      <c r="N18" s="365" t="s">
        <v>2693</v>
      </c>
      <c r="O18" s="322" t="s">
        <v>2341</v>
      </c>
      <c r="P18" s="322" t="s">
        <v>25</v>
      </c>
      <c r="Q18" s="322" t="s">
        <v>25</v>
      </c>
      <c r="R18" s="322" t="s">
        <v>2687</v>
      </c>
    </row>
    <row r="19" spans="1:18" s="332" customFormat="1" x14ac:dyDescent="0.2">
      <c r="A19" s="454"/>
      <c r="B19" s="454"/>
      <c r="C19" s="454"/>
      <c r="D19" s="454"/>
      <c r="E19" s="454"/>
      <c r="F19" s="454"/>
      <c r="G19" s="454"/>
      <c r="H19" s="454"/>
      <c r="I19" s="454"/>
      <c r="J19" s="365" t="s">
        <v>25</v>
      </c>
      <c r="K19" s="365" t="s">
        <v>25</v>
      </c>
      <c r="L19" s="454"/>
      <c r="M19" s="454"/>
      <c r="N19" s="365" t="s">
        <v>25</v>
      </c>
      <c r="O19" s="365" t="s">
        <v>25</v>
      </c>
      <c r="P19" s="365" t="s">
        <v>25</v>
      </c>
      <c r="Q19" s="365" t="s">
        <v>25</v>
      </c>
      <c r="R19" s="365" t="s">
        <v>25</v>
      </c>
    </row>
    <row r="20" spans="1:18" s="332" customFormat="1" ht="126.75" customHeight="1" x14ac:dyDescent="0.2">
      <c r="A20" s="454" t="s">
        <v>2322</v>
      </c>
      <c r="B20" s="454" t="s">
        <v>509</v>
      </c>
      <c r="C20" s="454" t="s">
        <v>510</v>
      </c>
      <c r="D20" s="454" t="s">
        <v>511</v>
      </c>
      <c r="E20" s="454" t="s">
        <v>70</v>
      </c>
      <c r="F20" s="454" t="s">
        <v>512</v>
      </c>
      <c r="G20" s="454" t="s">
        <v>1375</v>
      </c>
      <c r="H20" s="454" t="s">
        <v>1376</v>
      </c>
      <c r="I20" s="454" t="s">
        <v>25</v>
      </c>
      <c r="J20" s="365" t="s">
        <v>25</v>
      </c>
      <c r="K20" s="365" t="s">
        <v>25</v>
      </c>
      <c r="L20" s="454" t="s">
        <v>322</v>
      </c>
      <c r="M20" s="454" t="s">
        <v>2323</v>
      </c>
      <c r="N20" s="365" t="s">
        <v>2694</v>
      </c>
      <c r="O20" s="322" t="s">
        <v>2341</v>
      </c>
      <c r="P20" s="322" t="s">
        <v>25</v>
      </c>
      <c r="Q20" s="322" t="s">
        <v>25</v>
      </c>
      <c r="R20" s="322" t="s">
        <v>2687</v>
      </c>
    </row>
    <row r="21" spans="1:18" s="332" customFormat="1" x14ac:dyDescent="0.2">
      <c r="A21" s="454"/>
      <c r="B21" s="454"/>
      <c r="C21" s="454"/>
      <c r="D21" s="454"/>
      <c r="E21" s="454"/>
      <c r="F21" s="454"/>
      <c r="G21" s="454"/>
      <c r="H21" s="454"/>
      <c r="I21" s="454"/>
      <c r="J21" s="365" t="s">
        <v>25</v>
      </c>
      <c r="K21" s="365" t="s">
        <v>25</v>
      </c>
      <c r="L21" s="454"/>
      <c r="M21" s="454"/>
      <c r="N21" s="365" t="s">
        <v>25</v>
      </c>
      <c r="O21" s="365" t="s">
        <v>25</v>
      </c>
      <c r="P21" s="365" t="s">
        <v>25</v>
      </c>
      <c r="Q21" s="365" t="s">
        <v>25</v>
      </c>
      <c r="R21" s="365" t="s">
        <v>25</v>
      </c>
    </row>
    <row r="22" spans="1:18" s="332" customFormat="1" ht="86.25" customHeight="1" x14ac:dyDescent="0.2">
      <c r="A22" s="454" t="s">
        <v>2324</v>
      </c>
      <c r="B22" s="454" t="s">
        <v>509</v>
      </c>
      <c r="C22" s="454" t="s">
        <v>2093</v>
      </c>
      <c r="D22" s="454" t="s">
        <v>2094</v>
      </c>
      <c r="E22" s="454" t="s">
        <v>70</v>
      </c>
      <c r="F22" s="454" t="s">
        <v>2095</v>
      </c>
      <c r="G22" s="454" t="s">
        <v>2096</v>
      </c>
      <c r="H22" s="454" t="s">
        <v>2097</v>
      </c>
      <c r="I22" s="454" t="s">
        <v>25</v>
      </c>
      <c r="J22" s="365" t="s">
        <v>2098</v>
      </c>
      <c r="K22" s="365" t="s">
        <v>25</v>
      </c>
      <c r="L22" s="454" t="s">
        <v>2099</v>
      </c>
      <c r="M22" s="454" t="s">
        <v>2100</v>
      </c>
      <c r="N22" s="365" t="s">
        <v>2695</v>
      </c>
      <c r="O22" s="322" t="s">
        <v>2340</v>
      </c>
      <c r="P22" s="322" t="s">
        <v>2696</v>
      </c>
      <c r="Q22" s="322" t="s">
        <v>25</v>
      </c>
      <c r="R22" s="322" t="s">
        <v>2697</v>
      </c>
    </row>
    <row r="23" spans="1:18" s="332" customFormat="1" ht="30" customHeight="1" x14ac:dyDescent="0.2">
      <c r="A23" s="454"/>
      <c r="B23" s="454"/>
      <c r="C23" s="454"/>
      <c r="D23" s="454"/>
      <c r="E23" s="454"/>
      <c r="F23" s="454"/>
      <c r="G23" s="454"/>
      <c r="H23" s="454"/>
      <c r="I23" s="454"/>
      <c r="J23" s="365"/>
      <c r="K23" s="365" t="s">
        <v>25</v>
      </c>
      <c r="L23" s="454"/>
      <c r="M23" s="454"/>
      <c r="N23" s="365" t="s">
        <v>25</v>
      </c>
      <c r="O23" s="365" t="s">
        <v>25</v>
      </c>
      <c r="P23" s="365" t="s">
        <v>25</v>
      </c>
      <c r="Q23" s="365" t="s">
        <v>25</v>
      </c>
      <c r="R23" s="365" t="s">
        <v>25</v>
      </c>
    </row>
    <row r="24" spans="1:18" s="332" customFormat="1" ht="38.25" customHeight="1" x14ac:dyDescent="0.2">
      <c r="A24" s="454" t="s">
        <v>2325</v>
      </c>
      <c r="B24" s="454" t="s">
        <v>509</v>
      </c>
      <c r="C24" s="454" t="s">
        <v>2093</v>
      </c>
      <c r="D24" s="454" t="s">
        <v>2326</v>
      </c>
      <c r="E24" s="454" t="s">
        <v>70</v>
      </c>
      <c r="F24" s="454" t="s">
        <v>2327</v>
      </c>
      <c r="G24" s="454" t="s">
        <v>2328</v>
      </c>
      <c r="H24" s="454" t="s">
        <v>2329</v>
      </c>
      <c r="I24" s="454" t="s">
        <v>25</v>
      </c>
      <c r="J24" s="365" t="s">
        <v>25</v>
      </c>
      <c r="K24" s="365" t="s">
        <v>25</v>
      </c>
      <c r="L24" s="454" t="s">
        <v>2099</v>
      </c>
      <c r="M24" s="454" t="s">
        <v>2100</v>
      </c>
      <c r="N24" s="365" t="s">
        <v>2695</v>
      </c>
      <c r="O24" s="322" t="s">
        <v>2340</v>
      </c>
      <c r="P24" s="322" t="s">
        <v>2696</v>
      </c>
      <c r="Q24" s="322" t="s">
        <v>25</v>
      </c>
      <c r="R24" s="322" t="s">
        <v>2697</v>
      </c>
    </row>
    <row r="25" spans="1:18" s="332" customFormat="1" ht="24" customHeight="1" x14ac:dyDescent="0.2">
      <c r="A25" s="454"/>
      <c r="B25" s="454"/>
      <c r="C25" s="454"/>
      <c r="D25" s="454"/>
      <c r="E25" s="454"/>
      <c r="F25" s="454"/>
      <c r="G25" s="454"/>
      <c r="H25" s="454"/>
      <c r="I25" s="454"/>
      <c r="J25" s="365" t="s">
        <v>25</v>
      </c>
      <c r="K25" s="365" t="s">
        <v>25</v>
      </c>
      <c r="L25" s="454"/>
      <c r="M25" s="454"/>
      <c r="N25" s="365" t="s">
        <v>25</v>
      </c>
      <c r="O25" s="365" t="s">
        <v>25</v>
      </c>
      <c r="P25" s="365" t="s">
        <v>25</v>
      </c>
      <c r="Q25" s="365" t="s">
        <v>25</v>
      </c>
      <c r="R25" s="365" t="s">
        <v>25</v>
      </c>
    </row>
    <row r="26" spans="1:18" s="332" customFormat="1" x14ac:dyDescent="0.2"/>
  </sheetData>
  <mergeCells count="111">
    <mergeCell ref="G24:G25"/>
    <mergeCell ref="H24:H25"/>
    <mergeCell ref="I24:I25"/>
    <mergeCell ref="L24:L25"/>
    <mergeCell ref="M24:M25"/>
    <mergeCell ref="A1:F1"/>
    <mergeCell ref="A24:A25"/>
    <mergeCell ref="B24:B25"/>
    <mergeCell ref="C24:C25"/>
    <mergeCell ref="D24:D25"/>
    <mergeCell ref="E24:E25"/>
    <mergeCell ref="F24:F25"/>
    <mergeCell ref="F22:F23"/>
    <mergeCell ref="G22:G23"/>
    <mergeCell ref="H22:H23"/>
    <mergeCell ref="I22:I23"/>
    <mergeCell ref="L22:L23"/>
    <mergeCell ref="M22:M23"/>
    <mergeCell ref="G20:G21"/>
    <mergeCell ref="H20:H21"/>
    <mergeCell ref="I20:I21"/>
    <mergeCell ref="L20:L21"/>
    <mergeCell ref="M20:M21"/>
    <mergeCell ref="A22:A23"/>
    <mergeCell ref="B22:B23"/>
    <mergeCell ref="C22:C23"/>
    <mergeCell ref="D22:D23"/>
    <mergeCell ref="E22:E23"/>
    <mergeCell ref="A20:A21"/>
    <mergeCell ref="B20:B21"/>
    <mergeCell ref="C20:C21"/>
    <mergeCell ref="D20:D21"/>
    <mergeCell ref="E20:E21"/>
    <mergeCell ref="G14:G15"/>
    <mergeCell ref="F20:F21"/>
    <mergeCell ref="F18:F19"/>
    <mergeCell ref="G18:G19"/>
    <mergeCell ref="H18:H19"/>
    <mergeCell ref="I18:I19"/>
    <mergeCell ref="L18:L19"/>
    <mergeCell ref="M18:M19"/>
    <mergeCell ref="G16:G17"/>
    <mergeCell ref="H16:H17"/>
    <mergeCell ref="I16:I17"/>
    <mergeCell ref="L16:L17"/>
    <mergeCell ref="M16:M17"/>
    <mergeCell ref="D16:D17"/>
    <mergeCell ref="E16:E17"/>
    <mergeCell ref="F16:F17"/>
    <mergeCell ref="A14:A15"/>
    <mergeCell ref="B14:B15"/>
    <mergeCell ref="C14:C15"/>
    <mergeCell ref="D14:D15"/>
    <mergeCell ref="E14:E15"/>
    <mergeCell ref="F14:F15"/>
    <mergeCell ref="A18:A19"/>
    <mergeCell ref="B18:B19"/>
    <mergeCell ref="C18:C19"/>
    <mergeCell ref="D18:D19"/>
    <mergeCell ref="E18:E19"/>
    <mergeCell ref="M10:M11"/>
    <mergeCell ref="A12:A13"/>
    <mergeCell ref="B12:B13"/>
    <mergeCell ref="C12:C13"/>
    <mergeCell ref="D12:D13"/>
    <mergeCell ref="E12:E13"/>
    <mergeCell ref="F12:F13"/>
    <mergeCell ref="G12:G13"/>
    <mergeCell ref="H12:H13"/>
    <mergeCell ref="I12:I13"/>
    <mergeCell ref="L12:L13"/>
    <mergeCell ref="M12:M13"/>
    <mergeCell ref="H14:H15"/>
    <mergeCell ref="I14:I15"/>
    <mergeCell ref="L14:L15"/>
    <mergeCell ref="M14:M15"/>
    <mergeCell ref="A16:A17"/>
    <mergeCell ref="B16:B17"/>
    <mergeCell ref="C16:C17"/>
    <mergeCell ref="L8:L9"/>
    <mergeCell ref="A10:A11"/>
    <mergeCell ref="B10:B11"/>
    <mergeCell ref="C10:C11"/>
    <mergeCell ref="D10:D11"/>
    <mergeCell ref="E10:E11"/>
    <mergeCell ref="F10:F11"/>
    <mergeCell ref="G10:G11"/>
    <mergeCell ref="H10:H11"/>
    <mergeCell ref="I10:I11"/>
    <mergeCell ref="A8:A9"/>
    <mergeCell ref="B8:B9"/>
    <mergeCell ref="C8:C9"/>
    <mergeCell ref="D8:D9"/>
    <mergeCell ref="E8:E9"/>
    <mergeCell ref="F8:F9"/>
    <mergeCell ref="G8:G9"/>
    <mergeCell ref="H8:H9"/>
    <mergeCell ref="L10:L11"/>
    <mergeCell ref="M5:R5"/>
    <mergeCell ref="L6:L7"/>
    <mergeCell ref="M6:R6"/>
    <mergeCell ref="A3:N3"/>
    <mergeCell ref="A5:A7"/>
    <mergeCell ref="B5:B7"/>
    <mergeCell ref="C5:C7"/>
    <mergeCell ref="D5:D7"/>
    <mergeCell ref="E5:E7"/>
    <mergeCell ref="F5:F7"/>
    <mergeCell ref="G5:G7"/>
    <mergeCell ref="H5:H7"/>
    <mergeCell ref="I5:L5"/>
  </mergeCells>
  <conditionalFormatting sqref="O24 O22 O20 O18 O16 O14 O12 O8 O10">
    <cfRule type="containsText" dxfId="227" priority="51" stopIfTrue="1" operator="containsText" text="Not Applicable">
      <formula>NOT(ISERROR(SEARCH("Not Applicable",O8)))</formula>
    </cfRule>
    <cfRule type="containsText" dxfId="226" priority="52" stopIfTrue="1" operator="containsText" text="Target Exceeded">
      <formula>NOT(ISERROR(SEARCH("Target Exceeded",O8)))</formula>
    </cfRule>
    <cfRule type="containsText" dxfId="225" priority="53" stopIfTrue="1" operator="containsText" text="Nil Achieved">
      <formula>NOT(ISERROR(SEARCH("Nil Achieved",O8)))</formula>
    </cfRule>
    <cfRule type="containsText" dxfId="224" priority="54" stopIfTrue="1" operator="containsText" text="Target Partially Met">
      <formula>NOT(ISERROR(SEARCH("Target Partially Met",O8)))</formula>
    </cfRule>
    <cfRule type="containsText" dxfId="223" priority="55" stopIfTrue="1" operator="containsText" text="Target Met">
      <formula>NOT(ISERROR(SEARCH("Target Met",O8)))</formula>
    </cfRule>
    <cfRule type="containsText" dxfId="222" priority="56" stopIfTrue="1" operator="containsText" text="Target Met">
      <formula>NOT(ISERROR(SEARCH("Target Met",O8)))</formula>
    </cfRule>
    <cfRule type="containsText" priority="57" stopIfTrue="1" operator="containsText" text="Target Met">
      <formula>NOT(ISERROR(SEARCH("Target Met",O8)))</formula>
    </cfRule>
  </conditionalFormatting>
  <pageMargins left="0.70866141732283472" right="0.70866141732283472" top="0.74803149606299213" bottom="0.74803149606299213" header="0.31496062992125984" footer="0.31496062992125984"/>
  <pageSetup paperSize="9" scale="65" firstPageNumber="30" orientation="landscape" r:id="rId1"/>
  <headerFooter>
    <oddHeader>&amp;CSDBIP 2012/2013</oddHeader>
    <oddFooter>Page &amp;P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A3" sqref="A3"/>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429" t="s">
        <v>2414</v>
      </c>
      <c r="B1" s="430"/>
      <c r="C1" s="430"/>
      <c r="D1" s="430"/>
      <c r="E1" s="430"/>
      <c r="F1" s="430"/>
      <c r="G1" s="430"/>
      <c r="H1" s="430"/>
      <c r="I1" s="430"/>
      <c r="J1" s="430"/>
      <c r="K1" s="431"/>
      <c r="L1" s="1"/>
    </row>
    <row r="2" spans="1:12" ht="28.5" customHeight="1" x14ac:dyDescent="0.25">
      <c r="A2" s="432"/>
      <c r="B2" s="433"/>
      <c r="C2" s="433"/>
      <c r="D2" s="433"/>
      <c r="E2" s="433"/>
      <c r="F2" s="433"/>
      <c r="G2" s="433"/>
      <c r="H2" s="433"/>
      <c r="I2" s="433"/>
      <c r="J2" s="433"/>
      <c r="K2" s="434"/>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435" t="s">
        <v>2</v>
      </c>
      <c r="C32" s="435"/>
      <c r="D32" s="435"/>
      <c r="E32" s="435"/>
      <c r="F32" s="435"/>
      <c r="G32" s="435"/>
      <c r="H32" s="435"/>
      <c r="I32" s="435"/>
      <c r="J32" s="435"/>
      <c r="K32" s="4"/>
    </row>
    <row r="33" spans="1:11" x14ac:dyDescent="0.25">
      <c r="A33" s="3"/>
      <c r="B33" s="5"/>
      <c r="C33" s="5"/>
      <c r="D33" s="5"/>
      <c r="E33" s="5"/>
      <c r="F33" s="5"/>
      <c r="G33" s="5"/>
      <c r="H33" s="5"/>
      <c r="I33" s="5"/>
      <c r="J33" s="5"/>
      <c r="K33" s="4"/>
    </row>
    <row r="34" spans="1:11" ht="60.75" customHeight="1" x14ac:dyDescent="0.35">
      <c r="A34" s="3"/>
      <c r="B34" s="435" t="s">
        <v>2350</v>
      </c>
      <c r="C34" s="435"/>
      <c r="D34" s="435"/>
      <c r="E34" s="435"/>
      <c r="F34" s="435"/>
      <c r="G34" s="435"/>
      <c r="H34" s="435"/>
      <c r="I34" s="435"/>
      <c r="J34" s="435"/>
      <c r="K34" s="4"/>
    </row>
    <row r="35" spans="1:11" x14ac:dyDescent="0.25">
      <c r="A35" s="3"/>
      <c r="B35" s="5"/>
      <c r="C35" s="5"/>
      <c r="D35" s="5"/>
      <c r="E35" s="5"/>
      <c r="F35" s="5"/>
      <c r="G35" s="5"/>
      <c r="H35" s="5"/>
      <c r="I35" s="5"/>
      <c r="J35" s="5"/>
      <c r="K35" s="4"/>
    </row>
    <row r="36" spans="1:11" ht="23.25" customHeight="1" x14ac:dyDescent="0.35">
      <c r="A36" s="6"/>
      <c r="B36" s="436"/>
      <c r="C36" s="436"/>
      <c r="D36" s="436"/>
      <c r="E36" s="436"/>
      <c r="F36" s="436"/>
      <c r="G36" s="436"/>
      <c r="H36" s="436"/>
      <c r="I36" s="436"/>
      <c r="J36" s="436"/>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47" orientation="portrait" r:id="rId1"/>
  <headerFooter>
    <oddHeader>&amp;CSDBIP 2012/2013</oddHeader>
    <oddFooter>Page &amp;P of &amp;N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view="pageBreakPreview" topLeftCell="D23" zoomScaleSheetLayoutView="100" workbookViewId="0">
      <selection activeCell="F14" sqref="F14"/>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239"/>
      <c r="B1" s="239"/>
      <c r="C1" s="239"/>
      <c r="D1" s="437" t="s">
        <v>2416</v>
      </c>
      <c r="E1" s="437"/>
      <c r="F1" s="437"/>
      <c r="G1" s="437"/>
      <c r="H1" s="437"/>
      <c r="I1" s="437"/>
      <c r="J1" s="437"/>
      <c r="K1" s="437"/>
      <c r="L1" s="437"/>
      <c r="M1" s="437"/>
      <c r="N1" s="437"/>
      <c r="O1" s="437"/>
      <c r="P1" s="437"/>
    </row>
    <row r="2" spans="1:16" ht="25.5" x14ac:dyDescent="0.35">
      <c r="A2" s="239"/>
      <c r="B2" s="239"/>
      <c r="C2" s="239"/>
      <c r="D2" s="437" t="s">
        <v>2429</v>
      </c>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2417</v>
      </c>
    </row>
    <row r="13" spans="1:16" s="210" customFormat="1" ht="18" x14ac:dyDescent="0.25"/>
    <row r="14" spans="1:16" s="210" customFormat="1" ht="18" x14ac:dyDescent="0.25">
      <c r="D14" s="211">
        <v>1.1000000000000001</v>
      </c>
      <c r="E14" s="209" t="s">
        <v>2361</v>
      </c>
      <c r="F14" s="210">
        <v>57</v>
      </c>
    </row>
    <row r="15" spans="1:16" s="210" customFormat="1" ht="18.75" x14ac:dyDescent="0.3">
      <c r="D15" s="210" t="s">
        <v>2362</v>
      </c>
      <c r="E15" s="212" t="s">
        <v>2363</v>
      </c>
      <c r="F15" s="210">
        <v>57</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39" spans="4:7" hidden="1" x14ac:dyDescent="0.3"/>
    <row r="40" spans="4:7" hidden="1" x14ac:dyDescent="0.3"/>
    <row r="41" spans="4:7" hidden="1" x14ac:dyDescent="0.3"/>
    <row r="42" spans="4:7" s="210" customFormat="1" ht="18" hidden="1" x14ac:dyDescent="0.25">
      <c r="D42" s="215"/>
      <c r="E42" s="216"/>
      <c r="F42" s="217"/>
      <c r="G42" s="217"/>
    </row>
    <row r="43" spans="4:7" s="210" customFormat="1" ht="18" hidden="1" x14ac:dyDescent="0.25">
      <c r="D43" s="217"/>
      <c r="E43" s="217"/>
      <c r="F43" s="217"/>
      <c r="G43" s="217"/>
    </row>
    <row r="44" spans="4:7" s="210" customFormat="1" ht="18" hidden="1" x14ac:dyDescent="0.25">
      <c r="D44" s="217"/>
      <c r="E44" s="217"/>
      <c r="F44" s="217"/>
      <c r="G44" s="217"/>
    </row>
    <row r="45" spans="4:7" s="238" customFormat="1" ht="15.75" hidden="1" x14ac:dyDescent="0.25">
      <c r="D45" s="219"/>
      <c r="E45" s="219"/>
      <c r="F45" s="219"/>
      <c r="G45" s="219"/>
    </row>
    <row r="46" spans="4:7" hidden="1" x14ac:dyDescent="0.3"/>
    <row r="47" spans="4:7" hidden="1" x14ac:dyDescent="0.3"/>
    <row r="71" spans="4:7" s="210" customFormat="1" ht="18" x14ac:dyDescent="0.25">
      <c r="D71" s="215"/>
      <c r="E71" s="216"/>
      <c r="F71" s="217"/>
      <c r="G71" s="217"/>
    </row>
    <row r="72" spans="4:7" s="210" customFormat="1" ht="18" x14ac:dyDescent="0.25">
      <c r="D72" s="217"/>
      <c r="E72" s="217"/>
      <c r="F72" s="217"/>
      <c r="G72" s="217"/>
    </row>
    <row r="73" spans="4:7" s="210" customFormat="1" ht="18" x14ac:dyDescent="0.25">
      <c r="D73" s="217"/>
      <c r="E73" s="217"/>
      <c r="F73" s="217"/>
      <c r="G73" s="217"/>
    </row>
    <row r="74" spans="4:7" s="238" customFormat="1" ht="15.75" x14ac:dyDescent="0.25">
      <c r="D74" s="219"/>
      <c r="E74" s="219"/>
      <c r="F74" s="219"/>
      <c r="G74" s="219"/>
    </row>
  </sheetData>
  <dataConsolidate/>
  <mergeCells count="3">
    <mergeCell ref="D1:P1"/>
    <mergeCell ref="D2:P2"/>
    <mergeCell ref="G4:G9"/>
  </mergeCells>
  <pageMargins left="0.70866141732283472" right="0.70866141732283472" top="0.74803149606299213" bottom="0.74803149606299213" header="0.31496062992125984" footer="0.31496062992125984"/>
  <pageSetup paperSize="9" scale="67" firstPageNumber="166" fitToHeight="25" orientation="portrait" r:id="rId1"/>
  <headerFooter>
    <oddFooter>Page &amp;P of &amp;N</oddFooter>
  </headerFooter>
  <rowBreaks count="1" manualBreakCount="1">
    <brk id="46" max="16383" man="1"/>
  </rowBreak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1" zoomScaleSheetLayoutView="100" workbookViewId="0">
      <selection activeCell="Q34" sqref="Q34"/>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2415</v>
      </c>
      <c r="B1" s="437"/>
      <c r="C1" s="437"/>
      <c r="D1" s="437"/>
      <c r="E1" s="437"/>
      <c r="F1" s="437"/>
      <c r="G1" s="437"/>
      <c r="H1" s="437"/>
      <c r="I1" s="437"/>
      <c r="J1" s="437"/>
      <c r="K1" s="437"/>
      <c r="L1" s="437"/>
      <c r="M1" s="437"/>
      <c r="N1" s="437"/>
      <c r="O1" s="437"/>
      <c r="P1" s="437"/>
    </row>
    <row r="2" spans="1:16" ht="25.5" x14ac:dyDescent="0.35">
      <c r="A2" s="437" t="s">
        <v>2429</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2415</v>
      </c>
    </row>
    <row r="13" spans="1:16" s="210" customFormat="1" ht="18" x14ac:dyDescent="0.25"/>
    <row r="14" spans="1:16" s="210" customFormat="1" ht="18" x14ac:dyDescent="0.25">
      <c r="D14" s="211">
        <v>1.1000000000000001</v>
      </c>
      <c r="E14" s="209" t="s">
        <v>2361</v>
      </c>
      <c r="F14" s="210">
        <v>19</v>
      </c>
    </row>
    <row r="15" spans="1:16" s="210" customFormat="1" ht="18.75" x14ac:dyDescent="0.3">
      <c r="D15" s="210" t="s">
        <v>2362</v>
      </c>
      <c r="E15" s="212" t="s">
        <v>2363</v>
      </c>
      <c r="F15" s="210">
        <v>19</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19" spans="4:13" s="210" customFormat="1" ht="18" x14ac:dyDescent="0.25"/>
    <row r="42" spans="4:7" s="210" customFormat="1" ht="18" x14ac:dyDescent="0.25">
      <c r="D42" s="215"/>
      <c r="E42" s="216"/>
      <c r="F42" s="217"/>
      <c r="G42" s="217"/>
    </row>
    <row r="43" spans="4:7" s="210" customFormat="1" ht="18" x14ac:dyDescent="0.25">
      <c r="D43" s="217"/>
      <c r="E43" s="217"/>
      <c r="F43" s="217"/>
      <c r="G43" s="217"/>
    </row>
    <row r="44" spans="4:7" s="210" customFormat="1" ht="18" x14ac:dyDescent="0.25">
      <c r="D44" s="217"/>
      <c r="E44" s="217"/>
      <c r="F44" s="217"/>
      <c r="G44" s="217"/>
    </row>
    <row r="45" spans="4:7" s="238" customFormat="1" ht="15.75" x14ac:dyDescent="0.25">
      <c r="D45" s="219"/>
      <c r="E45" s="219"/>
      <c r="F45" s="219"/>
      <c r="G4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72" fitToHeight="25" orientation="portrait" r:id="rId1"/>
  <headerFooter>
    <oddFooter>Page &amp;P of &amp;N</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45"/>
  <sheetViews>
    <sheetView view="pageBreakPreview" zoomScaleSheetLayoutView="100" workbookViewId="0">
      <selection activeCell="G10" sqref="G10:G11"/>
    </sheetView>
  </sheetViews>
  <sheetFormatPr defaultRowHeight="15" x14ac:dyDescent="0.25"/>
  <cols>
    <col min="1" max="1" width="8.7109375" customWidth="1"/>
    <col min="2" max="2" width="20.140625" bestFit="1" customWidth="1"/>
    <col min="3" max="3" width="10.5703125" customWidth="1"/>
    <col min="4" max="4" width="9.85546875" customWidth="1"/>
    <col min="6" max="6" width="9.85546875" customWidth="1"/>
    <col min="7" max="7" width="9.7109375" customWidth="1"/>
    <col min="8" max="8" width="11.28515625" customWidth="1"/>
    <col min="9" max="9" width="9.5703125" customWidth="1"/>
    <col min="13" max="16" width="11.28515625" customWidth="1"/>
  </cols>
  <sheetData>
    <row r="1" spans="1:18" ht="15.75" x14ac:dyDescent="0.25">
      <c r="A1" s="447" t="s">
        <v>2</v>
      </c>
      <c r="B1" s="447"/>
      <c r="C1" s="447"/>
      <c r="D1" s="447"/>
      <c r="E1" s="447"/>
      <c r="F1" s="447"/>
    </row>
    <row r="3" spans="1:18" ht="15.75" x14ac:dyDescent="0.25">
      <c r="A3" s="447" t="s">
        <v>706</v>
      </c>
      <c r="B3" s="447"/>
      <c r="C3" s="447"/>
    </row>
    <row r="5" spans="1:18" ht="24" customHeight="1" x14ac:dyDescent="0.25">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x14ac:dyDescent="0.25">
      <c r="A6" s="448"/>
      <c r="B6" s="448"/>
      <c r="C6" s="448"/>
      <c r="D6" s="448"/>
      <c r="E6" s="448"/>
      <c r="F6" s="448"/>
      <c r="G6" s="448"/>
      <c r="H6" s="448"/>
      <c r="I6" s="338" t="s">
        <v>1</v>
      </c>
      <c r="J6" s="338" t="s">
        <v>11</v>
      </c>
      <c r="K6" s="338" t="s">
        <v>12</v>
      </c>
      <c r="L6" s="448" t="s">
        <v>711</v>
      </c>
      <c r="M6" s="449" t="s">
        <v>2337</v>
      </c>
      <c r="N6" s="449"/>
      <c r="O6" s="449"/>
      <c r="P6" s="449"/>
      <c r="Q6" s="449"/>
      <c r="R6" s="449"/>
    </row>
    <row r="7" spans="1:18" ht="96"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75" customHeight="1" x14ac:dyDescent="0.25">
      <c r="A8" s="463" t="s">
        <v>1693</v>
      </c>
      <c r="B8" s="463" t="s">
        <v>46</v>
      </c>
      <c r="C8" s="463" t="s">
        <v>409</v>
      </c>
      <c r="D8" s="463" t="s">
        <v>410</v>
      </c>
      <c r="E8" s="463" t="s">
        <v>25</v>
      </c>
      <c r="F8" s="463" t="s">
        <v>819</v>
      </c>
      <c r="G8" s="463" t="s">
        <v>819</v>
      </c>
      <c r="H8" s="463" t="s">
        <v>820</v>
      </c>
      <c r="I8" s="343" t="s">
        <v>25</v>
      </c>
      <c r="J8" s="343" t="s">
        <v>25</v>
      </c>
      <c r="K8" s="343" t="s">
        <v>25</v>
      </c>
      <c r="L8" s="463" t="s">
        <v>22</v>
      </c>
      <c r="M8" s="343" t="s">
        <v>819</v>
      </c>
      <c r="N8" s="343" t="s">
        <v>819</v>
      </c>
      <c r="O8" s="180" t="s">
        <v>2341</v>
      </c>
      <c r="P8" s="343" t="s">
        <v>25</v>
      </c>
      <c r="Q8" s="343" t="s">
        <v>25</v>
      </c>
      <c r="R8" s="355" t="s">
        <v>2622</v>
      </c>
    </row>
    <row r="9" spans="1:18" x14ac:dyDescent="0.25">
      <c r="A9" s="463"/>
      <c r="B9" s="463"/>
      <c r="C9" s="463"/>
      <c r="D9" s="463"/>
      <c r="E9" s="463"/>
      <c r="F9" s="463"/>
      <c r="G9" s="463"/>
      <c r="H9" s="463"/>
      <c r="I9" s="343" t="s">
        <v>25</v>
      </c>
      <c r="J9" s="343" t="s">
        <v>25</v>
      </c>
      <c r="K9" s="343" t="s">
        <v>25</v>
      </c>
      <c r="L9" s="463"/>
      <c r="M9" s="343" t="s">
        <v>25</v>
      </c>
      <c r="N9" s="343" t="s">
        <v>25</v>
      </c>
      <c r="O9" s="343" t="s">
        <v>25</v>
      </c>
      <c r="P9" s="343" t="s">
        <v>25</v>
      </c>
      <c r="Q9" s="343" t="s">
        <v>25</v>
      </c>
      <c r="R9" s="343" t="s">
        <v>25</v>
      </c>
    </row>
    <row r="10" spans="1:18" ht="48" x14ac:dyDescent="0.25">
      <c r="A10" s="463" t="s">
        <v>1694</v>
      </c>
      <c r="B10" s="463" t="s">
        <v>46</v>
      </c>
      <c r="C10" s="463"/>
      <c r="D10" s="463"/>
      <c r="E10" s="463"/>
      <c r="F10" s="463" t="s">
        <v>411</v>
      </c>
      <c r="G10" s="463" t="s">
        <v>2160</v>
      </c>
      <c r="H10" s="463"/>
      <c r="I10" s="343" t="s">
        <v>25</v>
      </c>
      <c r="J10" s="343" t="s">
        <v>25</v>
      </c>
      <c r="K10" s="343" t="s">
        <v>25</v>
      </c>
      <c r="L10" s="463"/>
      <c r="M10" s="343" t="s">
        <v>411</v>
      </c>
      <c r="N10" s="343" t="s">
        <v>411</v>
      </c>
      <c r="O10" s="180" t="s">
        <v>2341</v>
      </c>
      <c r="P10" s="343" t="s">
        <v>25</v>
      </c>
      <c r="Q10" s="343" t="s">
        <v>25</v>
      </c>
      <c r="R10" s="355" t="s">
        <v>2622</v>
      </c>
    </row>
    <row r="11" spans="1:18" x14ac:dyDescent="0.25">
      <c r="A11" s="463"/>
      <c r="B11" s="463"/>
      <c r="C11" s="463"/>
      <c r="D11" s="463"/>
      <c r="E11" s="463"/>
      <c r="F11" s="463"/>
      <c r="G11" s="463"/>
      <c r="H11" s="463"/>
      <c r="I11" s="343" t="s">
        <v>25</v>
      </c>
      <c r="J11" s="343" t="s">
        <v>25</v>
      </c>
      <c r="K11" s="343" t="s">
        <v>25</v>
      </c>
      <c r="L11" s="463"/>
      <c r="M11" s="343" t="s">
        <v>25</v>
      </c>
      <c r="N11" s="343" t="s">
        <v>25</v>
      </c>
      <c r="O11" s="343" t="s">
        <v>25</v>
      </c>
      <c r="P11" s="343" t="s">
        <v>25</v>
      </c>
      <c r="Q11" s="343" t="s">
        <v>25</v>
      </c>
      <c r="R11" s="343" t="s">
        <v>25</v>
      </c>
    </row>
    <row r="12" spans="1:18" ht="83.25" customHeight="1" x14ac:dyDescent="0.25">
      <c r="A12" s="463" t="s">
        <v>1695</v>
      </c>
      <c r="B12" s="463" t="s">
        <v>46</v>
      </c>
      <c r="C12" s="463"/>
      <c r="D12" s="463" t="s">
        <v>410</v>
      </c>
      <c r="E12" s="463" t="s">
        <v>25</v>
      </c>
      <c r="F12" s="463" t="s">
        <v>413</v>
      </c>
      <c r="G12" s="463" t="s">
        <v>414</v>
      </c>
      <c r="H12" s="463" t="s">
        <v>820</v>
      </c>
      <c r="I12" s="343" t="s">
        <v>25</v>
      </c>
      <c r="J12" s="343" t="s">
        <v>25</v>
      </c>
      <c r="K12" s="343" t="s">
        <v>25</v>
      </c>
      <c r="L12" s="463" t="s">
        <v>714</v>
      </c>
      <c r="M12" s="343" t="s">
        <v>412</v>
      </c>
      <c r="N12" s="297" t="s">
        <v>2624</v>
      </c>
      <c r="O12" s="180" t="s">
        <v>2341</v>
      </c>
      <c r="P12" s="343" t="s">
        <v>25</v>
      </c>
      <c r="Q12" s="343" t="s">
        <v>25</v>
      </c>
      <c r="R12" s="355" t="s">
        <v>51</v>
      </c>
    </row>
    <row r="13" spans="1:18" x14ac:dyDescent="0.25">
      <c r="A13" s="463"/>
      <c r="B13" s="463"/>
      <c r="C13" s="463"/>
      <c r="D13" s="463"/>
      <c r="E13" s="463"/>
      <c r="F13" s="463"/>
      <c r="G13" s="463"/>
      <c r="H13" s="463"/>
      <c r="I13" s="343" t="s">
        <v>25</v>
      </c>
      <c r="J13" s="343" t="s">
        <v>25</v>
      </c>
      <c r="K13" s="343" t="s">
        <v>25</v>
      </c>
      <c r="L13" s="463"/>
      <c r="M13" s="343" t="s">
        <v>25</v>
      </c>
      <c r="N13" s="343" t="s">
        <v>25</v>
      </c>
      <c r="O13" s="343" t="s">
        <v>25</v>
      </c>
      <c r="P13" s="343" t="s">
        <v>25</v>
      </c>
      <c r="Q13" s="343" t="s">
        <v>25</v>
      </c>
      <c r="R13" s="343" t="s">
        <v>25</v>
      </c>
    </row>
    <row r="14" spans="1:18" ht="72" x14ac:dyDescent="0.25">
      <c r="A14" s="463" t="s">
        <v>1696</v>
      </c>
      <c r="B14" s="463" t="s">
        <v>46</v>
      </c>
      <c r="C14" s="463"/>
      <c r="D14" s="463"/>
      <c r="E14" s="463"/>
      <c r="F14" s="463" t="s">
        <v>415</v>
      </c>
      <c r="G14" s="463" t="s">
        <v>2167</v>
      </c>
      <c r="H14" s="463" t="s">
        <v>821</v>
      </c>
      <c r="I14" s="343" t="s">
        <v>25</v>
      </c>
      <c r="J14" s="343" t="s">
        <v>25</v>
      </c>
      <c r="K14" s="343" t="s">
        <v>25</v>
      </c>
      <c r="L14" s="463"/>
      <c r="M14" s="343" t="s">
        <v>822</v>
      </c>
      <c r="N14" s="297" t="s">
        <v>2625</v>
      </c>
      <c r="O14" s="180" t="s">
        <v>2341</v>
      </c>
      <c r="P14" s="343" t="s">
        <v>25</v>
      </c>
      <c r="Q14" s="343" t="s">
        <v>25</v>
      </c>
      <c r="R14" s="355" t="s">
        <v>51</v>
      </c>
    </row>
    <row r="15" spans="1:18" x14ac:dyDescent="0.25">
      <c r="A15" s="463"/>
      <c r="B15" s="463"/>
      <c r="C15" s="463"/>
      <c r="D15" s="463"/>
      <c r="E15" s="463"/>
      <c r="F15" s="463"/>
      <c r="G15" s="463"/>
      <c r="H15" s="463"/>
      <c r="I15" s="343" t="s">
        <v>25</v>
      </c>
      <c r="J15" s="343" t="s">
        <v>25</v>
      </c>
      <c r="K15" s="343" t="s">
        <v>25</v>
      </c>
      <c r="L15" s="463"/>
      <c r="M15" s="343" t="s">
        <v>25</v>
      </c>
      <c r="N15" s="343" t="s">
        <v>25</v>
      </c>
      <c r="O15" s="343" t="s">
        <v>25</v>
      </c>
      <c r="P15" s="343" t="s">
        <v>25</v>
      </c>
      <c r="Q15" s="343" t="s">
        <v>25</v>
      </c>
      <c r="R15" s="343" t="s">
        <v>25</v>
      </c>
    </row>
    <row r="16" spans="1:18" ht="81.75" customHeight="1" x14ac:dyDescent="0.25">
      <c r="A16" s="463" t="s">
        <v>1697</v>
      </c>
      <c r="B16" s="463" t="s">
        <v>46</v>
      </c>
      <c r="C16" s="463" t="s">
        <v>416</v>
      </c>
      <c r="D16" s="463" t="s">
        <v>417</v>
      </c>
      <c r="E16" s="463" t="s">
        <v>25</v>
      </c>
      <c r="F16" s="463" t="s">
        <v>2168</v>
      </c>
      <c r="G16" s="463" t="s">
        <v>2169</v>
      </c>
      <c r="H16" s="463" t="s">
        <v>823</v>
      </c>
      <c r="I16" s="343" t="s">
        <v>25</v>
      </c>
      <c r="J16" s="343" t="s">
        <v>25</v>
      </c>
      <c r="K16" s="343" t="s">
        <v>25</v>
      </c>
      <c r="L16" s="463" t="s">
        <v>714</v>
      </c>
      <c r="M16" s="343" t="s">
        <v>2626</v>
      </c>
      <c r="N16" s="297" t="s">
        <v>2627</v>
      </c>
      <c r="O16" s="180" t="s">
        <v>2341</v>
      </c>
      <c r="P16" s="343" t="s">
        <v>25</v>
      </c>
      <c r="Q16" s="343" t="s">
        <v>25</v>
      </c>
      <c r="R16" s="355" t="s">
        <v>2628</v>
      </c>
    </row>
    <row r="17" spans="1:18" x14ac:dyDescent="0.25">
      <c r="A17" s="463"/>
      <c r="B17" s="463"/>
      <c r="C17" s="463"/>
      <c r="D17" s="463"/>
      <c r="E17" s="463"/>
      <c r="F17" s="463"/>
      <c r="G17" s="463"/>
      <c r="H17" s="463"/>
      <c r="I17" s="343" t="s">
        <v>25</v>
      </c>
      <c r="J17" s="343" t="s">
        <v>25</v>
      </c>
      <c r="K17" s="343" t="s">
        <v>25</v>
      </c>
      <c r="L17" s="463"/>
      <c r="M17" s="343" t="s">
        <v>25</v>
      </c>
      <c r="N17" s="343" t="s">
        <v>25</v>
      </c>
      <c r="O17" s="343" t="s">
        <v>25</v>
      </c>
      <c r="P17" s="343" t="s">
        <v>25</v>
      </c>
      <c r="Q17" s="343" t="s">
        <v>25</v>
      </c>
      <c r="R17" s="343" t="s">
        <v>25</v>
      </c>
    </row>
    <row r="18" spans="1:18" ht="69" customHeight="1" x14ac:dyDescent="0.25">
      <c r="A18" s="463" t="s">
        <v>1698</v>
      </c>
      <c r="B18" s="463" t="s">
        <v>46</v>
      </c>
      <c r="C18" s="463" t="s">
        <v>418</v>
      </c>
      <c r="D18" s="523" t="s">
        <v>419</v>
      </c>
      <c r="E18" s="463" t="s">
        <v>25</v>
      </c>
      <c r="F18" s="463" t="s">
        <v>2170</v>
      </c>
      <c r="G18" s="463" t="s">
        <v>2171</v>
      </c>
      <c r="H18" s="463" t="s">
        <v>824</v>
      </c>
      <c r="I18" s="343" t="s">
        <v>25</v>
      </c>
      <c r="J18" s="343" t="s">
        <v>25</v>
      </c>
      <c r="K18" s="343" t="s">
        <v>25</v>
      </c>
      <c r="L18" s="463" t="s">
        <v>25</v>
      </c>
      <c r="M18" s="343" t="s">
        <v>2639</v>
      </c>
      <c r="N18" s="343" t="s">
        <v>2639</v>
      </c>
      <c r="O18" s="180" t="s">
        <v>2341</v>
      </c>
      <c r="P18" s="343" t="s">
        <v>25</v>
      </c>
      <c r="Q18" s="343" t="s">
        <v>25</v>
      </c>
      <c r="R18" s="355" t="s">
        <v>2629</v>
      </c>
    </row>
    <row r="19" spans="1:18" ht="32.25" customHeight="1" x14ac:dyDescent="0.25">
      <c r="A19" s="463"/>
      <c r="B19" s="463"/>
      <c r="C19" s="463"/>
      <c r="D19" s="523"/>
      <c r="E19" s="463"/>
      <c r="F19" s="463"/>
      <c r="G19" s="463"/>
      <c r="H19" s="463"/>
      <c r="I19" s="343" t="s">
        <v>25</v>
      </c>
      <c r="J19" s="343" t="s">
        <v>25</v>
      </c>
      <c r="K19" s="343" t="s">
        <v>25</v>
      </c>
      <c r="L19" s="463"/>
      <c r="M19" s="343" t="s">
        <v>25</v>
      </c>
      <c r="N19" s="343" t="s">
        <v>25</v>
      </c>
      <c r="O19" s="343" t="s">
        <v>25</v>
      </c>
      <c r="P19" s="343" t="s">
        <v>25</v>
      </c>
      <c r="Q19" s="343" t="s">
        <v>25</v>
      </c>
      <c r="R19" s="343" t="s">
        <v>25</v>
      </c>
    </row>
    <row r="20" spans="1:18" ht="48" x14ac:dyDescent="0.25">
      <c r="A20" s="463" t="s">
        <v>1699</v>
      </c>
      <c r="B20" s="463" t="s">
        <v>46</v>
      </c>
      <c r="C20" s="463"/>
      <c r="D20" s="523"/>
      <c r="E20" s="463"/>
      <c r="F20" s="463" t="s">
        <v>2172</v>
      </c>
      <c r="G20" s="463" t="s">
        <v>2172</v>
      </c>
      <c r="H20" s="463" t="s">
        <v>825</v>
      </c>
      <c r="I20" s="343" t="s">
        <v>25</v>
      </c>
      <c r="J20" s="343" t="s">
        <v>25</v>
      </c>
      <c r="K20" s="343" t="s">
        <v>25</v>
      </c>
      <c r="L20" s="463" t="s">
        <v>22</v>
      </c>
      <c r="M20" s="343" t="s">
        <v>2161</v>
      </c>
      <c r="N20" s="343" t="s">
        <v>2161</v>
      </c>
      <c r="O20" s="180" t="s">
        <v>2341</v>
      </c>
      <c r="P20" s="343" t="s">
        <v>25</v>
      </c>
      <c r="Q20" s="343" t="s">
        <v>25</v>
      </c>
      <c r="R20" s="355" t="s">
        <v>2623</v>
      </c>
    </row>
    <row r="21" spans="1:18" x14ac:dyDescent="0.25">
      <c r="A21" s="463"/>
      <c r="B21" s="463"/>
      <c r="C21" s="463"/>
      <c r="D21" s="523"/>
      <c r="E21" s="463"/>
      <c r="F21" s="463"/>
      <c r="G21" s="463"/>
      <c r="H21" s="463"/>
      <c r="I21" s="343" t="s">
        <v>25</v>
      </c>
      <c r="J21" s="343" t="s">
        <v>25</v>
      </c>
      <c r="K21" s="343" t="s">
        <v>25</v>
      </c>
      <c r="L21" s="463"/>
      <c r="M21" s="343" t="s">
        <v>25</v>
      </c>
      <c r="N21" s="343" t="s">
        <v>25</v>
      </c>
      <c r="O21" s="343" t="s">
        <v>25</v>
      </c>
      <c r="P21" s="343" t="s">
        <v>25</v>
      </c>
      <c r="Q21" s="343" t="s">
        <v>25</v>
      </c>
      <c r="R21" s="343" t="s">
        <v>25</v>
      </c>
    </row>
    <row r="22" spans="1:18" ht="60" x14ac:dyDescent="0.25">
      <c r="A22" s="463" t="s">
        <v>1700</v>
      </c>
      <c r="B22" s="463" t="s">
        <v>46</v>
      </c>
      <c r="C22" s="463"/>
      <c r="D22" s="523"/>
      <c r="E22" s="463"/>
      <c r="F22" s="463" t="s">
        <v>2162</v>
      </c>
      <c r="G22" s="463" t="s">
        <v>2163</v>
      </c>
      <c r="H22" s="463" t="s">
        <v>826</v>
      </c>
      <c r="I22" s="343" t="s">
        <v>25</v>
      </c>
      <c r="J22" s="343" t="s">
        <v>25</v>
      </c>
      <c r="K22" s="343" t="s">
        <v>25</v>
      </c>
      <c r="L22" s="463" t="s">
        <v>25</v>
      </c>
      <c r="M22" s="343" t="s">
        <v>2163</v>
      </c>
      <c r="N22" s="343" t="s">
        <v>2163</v>
      </c>
      <c r="O22" s="180" t="s">
        <v>2341</v>
      </c>
      <c r="P22" s="343" t="s">
        <v>25</v>
      </c>
      <c r="Q22" s="343" t="s">
        <v>25</v>
      </c>
      <c r="R22" s="355" t="s">
        <v>51</v>
      </c>
    </row>
    <row r="23" spans="1:18" x14ac:dyDescent="0.25">
      <c r="A23" s="463"/>
      <c r="B23" s="463"/>
      <c r="C23" s="463"/>
      <c r="D23" s="523"/>
      <c r="E23" s="463"/>
      <c r="F23" s="463"/>
      <c r="G23" s="463"/>
      <c r="H23" s="463"/>
      <c r="I23" s="343" t="s">
        <v>25</v>
      </c>
      <c r="J23" s="343" t="s">
        <v>25</v>
      </c>
      <c r="K23" s="343" t="s">
        <v>25</v>
      </c>
      <c r="L23" s="463"/>
      <c r="M23" s="343" t="s">
        <v>25</v>
      </c>
      <c r="N23" s="343" t="s">
        <v>25</v>
      </c>
      <c r="O23" s="343" t="s">
        <v>25</v>
      </c>
      <c r="P23" s="343" t="s">
        <v>25</v>
      </c>
      <c r="Q23" s="343" t="s">
        <v>25</v>
      </c>
      <c r="R23" s="343" t="s">
        <v>25</v>
      </c>
    </row>
    <row r="24" spans="1:18" ht="104.25" customHeight="1" x14ac:dyDescent="0.25">
      <c r="A24" s="463" t="s">
        <v>1701</v>
      </c>
      <c r="B24" s="463" t="s">
        <v>46</v>
      </c>
      <c r="C24" s="463"/>
      <c r="D24" s="523"/>
      <c r="E24" s="463"/>
      <c r="F24" s="463" t="s">
        <v>2164</v>
      </c>
      <c r="G24" s="463" t="s">
        <v>2165</v>
      </c>
      <c r="H24" s="463" t="s">
        <v>827</v>
      </c>
      <c r="I24" s="343" t="s">
        <v>25</v>
      </c>
      <c r="J24" s="343" t="s">
        <v>25</v>
      </c>
      <c r="K24" s="343" t="s">
        <v>25</v>
      </c>
      <c r="L24" s="463" t="s">
        <v>22</v>
      </c>
      <c r="M24" s="343" t="s">
        <v>2165</v>
      </c>
      <c r="N24" s="297" t="s">
        <v>2630</v>
      </c>
      <c r="O24" s="180" t="s">
        <v>2341</v>
      </c>
      <c r="P24" s="343" t="s">
        <v>25</v>
      </c>
      <c r="Q24" s="343" t="s">
        <v>25</v>
      </c>
      <c r="R24" s="355" t="s">
        <v>2631</v>
      </c>
    </row>
    <row r="25" spans="1:18" x14ac:dyDescent="0.25">
      <c r="A25" s="463"/>
      <c r="B25" s="463"/>
      <c r="C25" s="463"/>
      <c r="D25" s="523"/>
      <c r="E25" s="463"/>
      <c r="F25" s="463"/>
      <c r="G25" s="463"/>
      <c r="H25" s="463"/>
      <c r="I25" s="343" t="s">
        <v>25</v>
      </c>
      <c r="J25" s="343" t="s">
        <v>25</v>
      </c>
      <c r="K25" s="343" t="s">
        <v>25</v>
      </c>
      <c r="L25" s="463"/>
      <c r="M25" s="343" t="s">
        <v>25</v>
      </c>
      <c r="N25" s="343" t="s">
        <v>25</v>
      </c>
      <c r="O25" s="343" t="s">
        <v>25</v>
      </c>
      <c r="P25" s="343" t="s">
        <v>25</v>
      </c>
      <c r="Q25" s="343" t="s">
        <v>25</v>
      </c>
      <c r="R25" s="343" t="s">
        <v>25</v>
      </c>
    </row>
    <row r="26" spans="1:18" ht="80.25" customHeight="1" x14ac:dyDescent="0.25">
      <c r="A26" s="463" t="s">
        <v>1702</v>
      </c>
      <c r="B26" s="463" t="s">
        <v>46</v>
      </c>
      <c r="C26" s="463" t="s">
        <v>418</v>
      </c>
      <c r="D26" s="463" t="s">
        <v>419</v>
      </c>
      <c r="E26" s="463" t="s">
        <v>25</v>
      </c>
      <c r="F26" s="463" t="s">
        <v>420</v>
      </c>
      <c r="G26" s="463" t="s">
        <v>421</v>
      </c>
      <c r="H26" s="463" t="s">
        <v>828</v>
      </c>
      <c r="I26" s="343"/>
      <c r="J26" s="343" t="s">
        <v>25</v>
      </c>
      <c r="K26" s="343" t="s">
        <v>25</v>
      </c>
      <c r="L26" s="463" t="s">
        <v>25</v>
      </c>
      <c r="M26" s="343" t="s">
        <v>829</v>
      </c>
      <c r="N26" s="343" t="s">
        <v>829</v>
      </c>
      <c r="O26" s="180" t="s">
        <v>2341</v>
      </c>
      <c r="P26" s="343" t="s">
        <v>25</v>
      </c>
      <c r="Q26" s="343" t="s">
        <v>25</v>
      </c>
      <c r="R26" s="355" t="s">
        <v>2632</v>
      </c>
    </row>
    <row r="27" spans="1:18" x14ac:dyDescent="0.25">
      <c r="A27" s="463"/>
      <c r="B27" s="463"/>
      <c r="C27" s="463"/>
      <c r="D27" s="463"/>
      <c r="E27" s="463"/>
      <c r="F27" s="463"/>
      <c r="G27" s="463"/>
      <c r="H27" s="463"/>
      <c r="I27" s="343" t="s">
        <v>25</v>
      </c>
      <c r="J27" s="343" t="s">
        <v>25</v>
      </c>
      <c r="K27" s="343" t="s">
        <v>25</v>
      </c>
      <c r="L27" s="463"/>
      <c r="M27" s="343" t="s">
        <v>25</v>
      </c>
      <c r="N27" s="343" t="s">
        <v>25</v>
      </c>
      <c r="O27" s="343" t="s">
        <v>25</v>
      </c>
      <c r="P27" s="343" t="s">
        <v>25</v>
      </c>
      <c r="Q27" s="343" t="s">
        <v>25</v>
      </c>
      <c r="R27" s="343" t="s">
        <v>25</v>
      </c>
    </row>
    <row r="28" spans="1:18" ht="56.25" customHeight="1" x14ac:dyDescent="0.25">
      <c r="A28" s="463" t="s">
        <v>1703</v>
      </c>
      <c r="B28" s="463" t="s">
        <v>46</v>
      </c>
      <c r="C28" s="463"/>
      <c r="D28" s="463" t="s">
        <v>422</v>
      </c>
      <c r="E28" s="463" t="s">
        <v>25</v>
      </c>
      <c r="F28" s="463" t="s">
        <v>423</v>
      </c>
      <c r="G28" s="463" t="s">
        <v>830</v>
      </c>
      <c r="H28" s="463" t="s">
        <v>424</v>
      </c>
      <c r="I28" s="463"/>
      <c r="J28" s="463" t="s">
        <v>25</v>
      </c>
      <c r="K28" s="463" t="s">
        <v>25</v>
      </c>
      <c r="L28" s="463" t="s">
        <v>22</v>
      </c>
      <c r="M28" s="343" t="s">
        <v>831</v>
      </c>
      <c r="N28" s="343" t="s">
        <v>831</v>
      </c>
      <c r="O28" s="180" t="s">
        <v>2341</v>
      </c>
      <c r="P28" s="343" t="s">
        <v>25</v>
      </c>
      <c r="Q28" s="343" t="s">
        <v>25</v>
      </c>
      <c r="R28" s="355" t="s">
        <v>2633</v>
      </c>
    </row>
    <row r="29" spans="1:18" x14ac:dyDescent="0.25">
      <c r="A29" s="463"/>
      <c r="B29" s="463"/>
      <c r="C29" s="463"/>
      <c r="D29" s="463"/>
      <c r="E29" s="463"/>
      <c r="F29" s="463"/>
      <c r="G29" s="463"/>
      <c r="H29" s="463"/>
      <c r="I29" s="463"/>
      <c r="J29" s="463"/>
      <c r="K29" s="463"/>
      <c r="L29" s="463"/>
      <c r="M29" s="343" t="s">
        <v>25</v>
      </c>
      <c r="N29" s="343" t="s">
        <v>25</v>
      </c>
      <c r="O29" s="343" t="s">
        <v>25</v>
      </c>
      <c r="P29" s="343" t="s">
        <v>25</v>
      </c>
      <c r="Q29" s="343" t="s">
        <v>25</v>
      </c>
      <c r="R29" s="343" t="s">
        <v>25</v>
      </c>
    </row>
    <row r="30" spans="1:18" ht="60" x14ac:dyDescent="0.25">
      <c r="A30" s="463" t="s">
        <v>1704</v>
      </c>
      <c r="B30" s="463" t="s">
        <v>46</v>
      </c>
      <c r="C30" s="463"/>
      <c r="D30" s="463" t="s">
        <v>425</v>
      </c>
      <c r="E30" s="463" t="s">
        <v>70</v>
      </c>
      <c r="F30" s="463" t="s">
        <v>426</v>
      </c>
      <c r="G30" s="463" t="s">
        <v>833</v>
      </c>
      <c r="H30" s="463" t="s">
        <v>832</v>
      </c>
      <c r="I30" s="463" t="s">
        <v>25</v>
      </c>
      <c r="J30" s="463" t="s">
        <v>25</v>
      </c>
      <c r="K30" s="463" t="s">
        <v>25</v>
      </c>
      <c r="L30" s="463" t="s">
        <v>22</v>
      </c>
      <c r="M30" s="343" t="s">
        <v>833</v>
      </c>
      <c r="N30" s="343" t="s">
        <v>833</v>
      </c>
      <c r="O30" s="180" t="s">
        <v>2341</v>
      </c>
      <c r="P30" s="343" t="s">
        <v>25</v>
      </c>
      <c r="Q30" s="343" t="s">
        <v>25</v>
      </c>
      <c r="R30" s="355" t="s">
        <v>2631</v>
      </c>
    </row>
    <row r="31" spans="1:18" x14ac:dyDescent="0.25">
      <c r="A31" s="463"/>
      <c r="B31" s="463"/>
      <c r="C31" s="463"/>
      <c r="D31" s="463"/>
      <c r="E31" s="463"/>
      <c r="F31" s="463"/>
      <c r="G31" s="463"/>
      <c r="H31" s="463"/>
      <c r="I31" s="463"/>
      <c r="J31" s="463"/>
      <c r="K31" s="463"/>
      <c r="L31" s="463"/>
      <c r="M31" s="343" t="s">
        <v>25</v>
      </c>
      <c r="N31" s="343" t="s">
        <v>25</v>
      </c>
      <c r="O31" s="343" t="s">
        <v>25</v>
      </c>
      <c r="P31" s="343" t="s">
        <v>25</v>
      </c>
      <c r="Q31" s="343" t="s">
        <v>25</v>
      </c>
      <c r="R31" s="343" t="s">
        <v>25</v>
      </c>
    </row>
    <row r="32" spans="1:18" ht="41.25" customHeight="1" x14ac:dyDescent="0.25">
      <c r="A32" s="463" t="s">
        <v>1705</v>
      </c>
      <c r="B32" s="463" t="s">
        <v>46</v>
      </c>
      <c r="C32" s="463" t="s">
        <v>418</v>
      </c>
      <c r="D32" s="463" t="s">
        <v>425</v>
      </c>
      <c r="E32" s="463" t="s">
        <v>70</v>
      </c>
      <c r="F32" s="463" t="s">
        <v>427</v>
      </c>
      <c r="G32" s="463" t="s">
        <v>427</v>
      </c>
      <c r="H32" s="463" t="s">
        <v>428</v>
      </c>
      <c r="I32" s="463"/>
      <c r="J32" s="463" t="s">
        <v>25</v>
      </c>
      <c r="K32" s="463" t="s">
        <v>25</v>
      </c>
      <c r="L32" s="463" t="s">
        <v>22</v>
      </c>
      <c r="M32" s="343" t="s">
        <v>427</v>
      </c>
      <c r="N32" s="343" t="s">
        <v>427</v>
      </c>
      <c r="O32" s="180" t="s">
        <v>2341</v>
      </c>
      <c r="P32" s="343" t="s">
        <v>25</v>
      </c>
      <c r="Q32" s="343" t="s">
        <v>25</v>
      </c>
      <c r="R32" s="355" t="s">
        <v>51</v>
      </c>
    </row>
    <row r="33" spans="1:18" ht="27" customHeight="1" x14ac:dyDescent="0.25">
      <c r="A33" s="463"/>
      <c r="B33" s="463"/>
      <c r="C33" s="463"/>
      <c r="D33" s="463"/>
      <c r="E33" s="463"/>
      <c r="F33" s="463"/>
      <c r="G33" s="463"/>
      <c r="H33" s="463"/>
      <c r="I33" s="463"/>
      <c r="J33" s="463"/>
      <c r="K33" s="463"/>
      <c r="L33" s="463"/>
      <c r="M33" s="343" t="s">
        <v>25</v>
      </c>
      <c r="N33" s="343" t="s">
        <v>25</v>
      </c>
      <c r="O33" s="343" t="s">
        <v>25</v>
      </c>
      <c r="P33" s="343" t="s">
        <v>25</v>
      </c>
      <c r="Q33" s="343" t="s">
        <v>25</v>
      </c>
      <c r="R33" s="343" t="s">
        <v>25</v>
      </c>
    </row>
    <row r="34" spans="1:18" ht="24.75" customHeight="1" x14ac:dyDescent="0.25">
      <c r="A34" s="463" t="s">
        <v>1706</v>
      </c>
      <c r="B34" s="463" t="s">
        <v>46</v>
      </c>
      <c r="C34" s="463" t="s">
        <v>429</v>
      </c>
      <c r="D34" s="463" t="s">
        <v>430</v>
      </c>
      <c r="E34" s="463" t="s">
        <v>25</v>
      </c>
      <c r="F34" s="463" t="s">
        <v>431</v>
      </c>
      <c r="G34" s="463" t="s">
        <v>432</v>
      </c>
      <c r="H34" s="463" t="s">
        <v>181</v>
      </c>
      <c r="I34" s="463"/>
      <c r="J34" s="463" t="s">
        <v>25</v>
      </c>
      <c r="K34" s="463" t="s">
        <v>25</v>
      </c>
      <c r="L34" s="463" t="s">
        <v>22</v>
      </c>
      <c r="M34" s="343" t="s">
        <v>433</v>
      </c>
      <c r="N34" s="297" t="s">
        <v>2634</v>
      </c>
      <c r="O34" s="180" t="s">
        <v>2340</v>
      </c>
      <c r="P34" s="343" t="s">
        <v>25</v>
      </c>
      <c r="Q34" s="343" t="s">
        <v>25</v>
      </c>
      <c r="R34" s="355" t="s">
        <v>2635</v>
      </c>
    </row>
    <row r="35" spans="1:18" x14ac:dyDescent="0.25">
      <c r="A35" s="463"/>
      <c r="B35" s="463"/>
      <c r="C35" s="463"/>
      <c r="D35" s="463"/>
      <c r="E35" s="463"/>
      <c r="F35" s="463"/>
      <c r="G35" s="463"/>
      <c r="H35" s="463"/>
      <c r="I35" s="463"/>
      <c r="J35" s="463"/>
      <c r="K35" s="463"/>
      <c r="L35" s="463"/>
      <c r="M35" s="343" t="s">
        <v>25</v>
      </c>
      <c r="N35" s="343" t="s">
        <v>25</v>
      </c>
      <c r="O35" s="343" t="s">
        <v>25</v>
      </c>
      <c r="P35" s="343" t="s">
        <v>25</v>
      </c>
      <c r="Q35" s="343" t="s">
        <v>25</v>
      </c>
      <c r="R35" s="343" t="s">
        <v>25</v>
      </c>
    </row>
    <row r="36" spans="1:18" ht="44.25" customHeight="1" x14ac:dyDescent="0.25">
      <c r="A36" s="463" t="s">
        <v>1707</v>
      </c>
      <c r="B36" s="463" t="s">
        <v>46</v>
      </c>
      <c r="C36" s="463"/>
      <c r="D36" s="463"/>
      <c r="E36" s="463"/>
      <c r="F36" s="463" t="s">
        <v>434</v>
      </c>
      <c r="G36" s="463" t="s">
        <v>834</v>
      </c>
      <c r="H36" s="463" t="s">
        <v>835</v>
      </c>
      <c r="I36" s="463"/>
      <c r="J36" s="463" t="s">
        <v>25</v>
      </c>
      <c r="K36" s="463" t="s">
        <v>25</v>
      </c>
      <c r="L36" s="463" t="s">
        <v>22</v>
      </c>
      <c r="M36" s="343" t="s">
        <v>433</v>
      </c>
      <c r="N36" s="297" t="s">
        <v>2634</v>
      </c>
      <c r="O36" s="180" t="s">
        <v>2340</v>
      </c>
      <c r="P36" s="343" t="s">
        <v>25</v>
      </c>
      <c r="Q36" s="343" t="s">
        <v>25</v>
      </c>
      <c r="R36" s="355" t="s">
        <v>2635</v>
      </c>
    </row>
    <row r="37" spans="1:18" x14ac:dyDescent="0.25">
      <c r="A37" s="463"/>
      <c r="B37" s="463"/>
      <c r="C37" s="463"/>
      <c r="D37" s="463"/>
      <c r="E37" s="463"/>
      <c r="F37" s="463"/>
      <c r="G37" s="463"/>
      <c r="H37" s="463"/>
      <c r="I37" s="463"/>
      <c r="J37" s="463"/>
      <c r="K37" s="463"/>
      <c r="L37" s="463"/>
      <c r="M37" s="343" t="s">
        <v>25</v>
      </c>
      <c r="N37" s="343" t="s">
        <v>25</v>
      </c>
      <c r="O37" s="343" t="s">
        <v>25</v>
      </c>
      <c r="P37" s="343" t="s">
        <v>25</v>
      </c>
      <c r="Q37" s="343" t="s">
        <v>25</v>
      </c>
      <c r="R37" s="343" t="s">
        <v>25</v>
      </c>
    </row>
    <row r="38" spans="1:18" ht="36" x14ac:dyDescent="0.25">
      <c r="A38" s="463" t="s">
        <v>1708</v>
      </c>
      <c r="B38" s="463" t="s">
        <v>46</v>
      </c>
      <c r="C38" s="463"/>
      <c r="D38" s="463"/>
      <c r="E38" s="463"/>
      <c r="F38" s="463" t="s">
        <v>435</v>
      </c>
      <c r="G38" s="463" t="s">
        <v>436</v>
      </c>
      <c r="H38" s="463" t="s">
        <v>437</v>
      </c>
      <c r="I38" s="463"/>
      <c r="J38" s="463" t="s">
        <v>25</v>
      </c>
      <c r="K38" s="463" t="s">
        <v>25</v>
      </c>
      <c r="L38" s="463" t="s">
        <v>22</v>
      </c>
      <c r="M38" s="343" t="s">
        <v>433</v>
      </c>
      <c r="N38" s="297" t="s">
        <v>2634</v>
      </c>
      <c r="O38" s="180" t="s">
        <v>2340</v>
      </c>
      <c r="P38" s="343" t="s">
        <v>25</v>
      </c>
      <c r="Q38" s="343" t="s">
        <v>25</v>
      </c>
      <c r="R38" s="355" t="s">
        <v>2635</v>
      </c>
    </row>
    <row r="39" spans="1:18" x14ac:dyDescent="0.25">
      <c r="A39" s="463"/>
      <c r="B39" s="463"/>
      <c r="C39" s="463"/>
      <c r="D39" s="463"/>
      <c r="E39" s="463"/>
      <c r="F39" s="463"/>
      <c r="G39" s="463"/>
      <c r="H39" s="463"/>
      <c r="I39" s="463"/>
      <c r="J39" s="463"/>
      <c r="K39" s="463"/>
      <c r="L39" s="463"/>
      <c r="M39" s="343" t="s">
        <v>25</v>
      </c>
      <c r="N39" s="343" t="s">
        <v>25</v>
      </c>
      <c r="O39" s="343" t="s">
        <v>25</v>
      </c>
      <c r="P39" s="343" t="s">
        <v>25</v>
      </c>
      <c r="Q39" s="343" t="s">
        <v>25</v>
      </c>
      <c r="R39" s="343" t="s">
        <v>25</v>
      </c>
    </row>
    <row r="40" spans="1:18" ht="80.25" customHeight="1" x14ac:dyDescent="0.25">
      <c r="A40" s="463" t="s">
        <v>1709</v>
      </c>
      <c r="B40" s="463" t="s">
        <v>46</v>
      </c>
      <c r="C40" s="463"/>
      <c r="D40" s="463" t="s">
        <v>836</v>
      </c>
      <c r="E40" s="463" t="s">
        <v>25</v>
      </c>
      <c r="F40" s="463" t="s">
        <v>438</v>
      </c>
      <c r="G40" s="463" t="s">
        <v>2166</v>
      </c>
      <c r="H40" s="463" t="s">
        <v>468</v>
      </c>
      <c r="I40" s="463" t="s">
        <v>25</v>
      </c>
      <c r="J40" s="463" t="s">
        <v>25</v>
      </c>
      <c r="K40" s="463" t="s">
        <v>25</v>
      </c>
      <c r="L40" s="463" t="s">
        <v>22</v>
      </c>
      <c r="M40" s="343" t="s">
        <v>1775</v>
      </c>
      <c r="N40" s="172" t="s">
        <v>2636</v>
      </c>
      <c r="O40" s="180" t="s">
        <v>2341</v>
      </c>
      <c r="P40" s="343" t="s">
        <v>25</v>
      </c>
      <c r="Q40" s="343" t="s">
        <v>25</v>
      </c>
      <c r="R40" s="355" t="s">
        <v>2637</v>
      </c>
    </row>
    <row r="41" spans="1:18" ht="29.25" customHeight="1" x14ac:dyDescent="0.25">
      <c r="A41" s="463"/>
      <c r="B41" s="463"/>
      <c r="C41" s="463"/>
      <c r="D41" s="463"/>
      <c r="E41" s="463"/>
      <c r="F41" s="463"/>
      <c r="G41" s="463"/>
      <c r="H41" s="463"/>
      <c r="I41" s="463"/>
      <c r="J41" s="463"/>
      <c r="K41" s="463"/>
      <c r="L41" s="463"/>
      <c r="M41" s="343" t="s">
        <v>25</v>
      </c>
      <c r="N41" s="343" t="s">
        <v>25</v>
      </c>
      <c r="O41" s="343" t="s">
        <v>25</v>
      </c>
      <c r="P41" s="343" t="s">
        <v>25</v>
      </c>
      <c r="Q41" s="343" t="s">
        <v>25</v>
      </c>
      <c r="R41" s="343" t="s">
        <v>25</v>
      </c>
    </row>
    <row r="42" spans="1:18" ht="108" x14ac:dyDescent="0.25">
      <c r="A42" s="463" t="s">
        <v>2251</v>
      </c>
      <c r="B42" s="463" t="s">
        <v>46</v>
      </c>
      <c r="C42" s="463" t="s">
        <v>439</v>
      </c>
      <c r="D42" s="463" t="s">
        <v>440</v>
      </c>
      <c r="E42" s="463" t="s">
        <v>25</v>
      </c>
      <c r="F42" s="463" t="s">
        <v>441</v>
      </c>
      <c r="G42" s="463" t="s">
        <v>837</v>
      </c>
      <c r="H42" s="463" t="s">
        <v>838</v>
      </c>
      <c r="I42" s="463"/>
      <c r="J42" s="463" t="s">
        <v>25</v>
      </c>
      <c r="K42" s="463" t="s">
        <v>25</v>
      </c>
      <c r="L42" s="463" t="s">
        <v>22</v>
      </c>
      <c r="M42" s="343" t="s">
        <v>837</v>
      </c>
      <c r="N42" s="343" t="s">
        <v>837</v>
      </c>
      <c r="O42" s="180" t="s">
        <v>2341</v>
      </c>
      <c r="P42" s="343" t="s">
        <v>25</v>
      </c>
      <c r="Q42" s="343" t="s">
        <v>25</v>
      </c>
      <c r="R42" s="355" t="s">
        <v>2638</v>
      </c>
    </row>
    <row r="43" spans="1:18" x14ac:dyDescent="0.25">
      <c r="A43" s="463"/>
      <c r="B43" s="463"/>
      <c r="C43" s="463"/>
      <c r="D43" s="463"/>
      <c r="E43" s="463"/>
      <c r="F43" s="463"/>
      <c r="G43" s="463"/>
      <c r="H43" s="463"/>
      <c r="I43" s="463"/>
      <c r="J43" s="463"/>
      <c r="K43" s="463"/>
      <c r="L43" s="463"/>
      <c r="M43" s="343" t="s">
        <v>25</v>
      </c>
      <c r="N43" s="343" t="s">
        <v>25</v>
      </c>
      <c r="O43" s="343" t="s">
        <v>25</v>
      </c>
      <c r="P43" s="343" t="s">
        <v>25</v>
      </c>
      <c r="Q43" s="343" t="s">
        <v>25</v>
      </c>
      <c r="R43" s="343" t="s">
        <v>25</v>
      </c>
    </row>
    <row r="44" spans="1:18" ht="108" customHeight="1" x14ac:dyDescent="0.25">
      <c r="A44" s="463" t="s">
        <v>1710</v>
      </c>
      <c r="B44" s="463" t="s">
        <v>46</v>
      </c>
      <c r="C44" s="463"/>
      <c r="D44" s="463" t="s">
        <v>442</v>
      </c>
      <c r="E44" s="463" t="s">
        <v>25</v>
      </c>
      <c r="F44" s="463" t="s">
        <v>2195</v>
      </c>
      <c r="G44" s="463" t="s">
        <v>2196</v>
      </c>
      <c r="H44" s="463" t="s">
        <v>838</v>
      </c>
      <c r="I44" s="463" t="s">
        <v>25</v>
      </c>
      <c r="J44" s="463" t="s">
        <v>25</v>
      </c>
      <c r="K44" s="463" t="s">
        <v>25</v>
      </c>
      <c r="L44" s="463" t="s">
        <v>22</v>
      </c>
      <c r="M44" s="343" t="s">
        <v>2196</v>
      </c>
      <c r="N44" s="343" t="s">
        <v>2196</v>
      </c>
      <c r="O44" s="180" t="s">
        <v>2341</v>
      </c>
      <c r="P44" s="343" t="s">
        <v>25</v>
      </c>
      <c r="Q44" s="343" t="s">
        <v>25</v>
      </c>
      <c r="R44" s="355" t="s">
        <v>2638</v>
      </c>
    </row>
    <row r="45" spans="1:18" x14ac:dyDescent="0.25">
      <c r="A45" s="463"/>
      <c r="B45" s="463"/>
      <c r="C45" s="463"/>
      <c r="D45" s="463"/>
      <c r="E45" s="463"/>
      <c r="F45" s="463"/>
      <c r="G45" s="463"/>
      <c r="H45" s="463"/>
      <c r="I45" s="463"/>
      <c r="J45" s="463"/>
      <c r="K45" s="463"/>
      <c r="L45" s="463"/>
      <c r="M45" s="343" t="s">
        <v>25</v>
      </c>
      <c r="N45" s="343" t="s">
        <v>25</v>
      </c>
      <c r="O45" s="343" t="s">
        <v>25</v>
      </c>
      <c r="P45" s="343" t="s">
        <v>25</v>
      </c>
      <c r="Q45" s="343" t="s">
        <v>25</v>
      </c>
      <c r="R45" s="343" t="s">
        <v>25</v>
      </c>
    </row>
  </sheetData>
  <mergeCells count="182">
    <mergeCell ref="A1:F1"/>
    <mergeCell ref="A3:C3"/>
    <mergeCell ref="A5:A7"/>
    <mergeCell ref="B5:B7"/>
    <mergeCell ref="C5:C7"/>
    <mergeCell ref="D5:D7"/>
    <mergeCell ref="E5:E7"/>
    <mergeCell ref="F5:F7"/>
    <mergeCell ref="F12:F13"/>
    <mergeCell ref="G5:G7"/>
    <mergeCell ref="H5:H7"/>
    <mergeCell ref="I5:L5"/>
    <mergeCell ref="L6:L7"/>
    <mergeCell ref="M5:R5"/>
    <mergeCell ref="M6:R6"/>
    <mergeCell ref="G12:G13"/>
    <mergeCell ref="H12:H13"/>
    <mergeCell ref="L12:L15"/>
    <mergeCell ref="A14:A15"/>
    <mergeCell ref="B14:B15"/>
    <mergeCell ref="F14:F15"/>
    <mergeCell ref="G14:G15"/>
    <mergeCell ref="H14:H15"/>
    <mergeCell ref="G8:G9"/>
    <mergeCell ref="H8:H11"/>
    <mergeCell ref="L8:L11"/>
    <mergeCell ref="A10:A11"/>
    <mergeCell ref="B10:B11"/>
    <mergeCell ref="F10:F11"/>
    <mergeCell ref="G10:G11"/>
    <mergeCell ref="A8:A9"/>
    <mergeCell ref="B8:B9"/>
    <mergeCell ref="C8:C15"/>
    <mergeCell ref="D8:D15"/>
    <mergeCell ref="E8:E11"/>
    <mergeCell ref="F8:F9"/>
    <mergeCell ref="A12:A13"/>
    <mergeCell ref="B12:B13"/>
    <mergeCell ref="E12:E15"/>
    <mergeCell ref="G16:G17"/>
    <mergeCell ref="H16:H17"/>
    <mergeCell ref="L16:L17"/>
    <mergeCell ref="A18:A19"/>
    <mergeCell ref="B18:B19"/>
    <mergeCell ref="C18:C25"/>
    <mergeCell ref="D18:D25"/>
    <mergeCell ref="E18:E25"/>
    <mergeCell ref="F18:F19"/>
    <mergeCell ref="G18:G19"/>
    <mergeCell ref="A16:A17"/>
    <mergeCell ref="B16:B17"/>
    <mergeCell ref="C16:C17"/>
    <mergeCell ref="D16:D17"/>
    <mergeCell ref="E16:E17"/>
    <mergeCell ref="F16:F17"/>
    <mergeCell ref="A22:A23"/>
    <mergeCell ref="B22:B23"/>
    <mergeCell ref="F22:F23"/>
    <mergeCell ref="G22:G23"/>
    <mergeCell ref="H22:H23"/>
    <mergeCell ref="L22:L23"/>
    <mergeCell ref="A20:A21"/>
    <mergeCell ref="B20:B21"/>
    <mergeCell ref="F20:F21"/>
    <mergeCell ref="G20:G21"/>
    <mergeCell ref="H20:H21"/>
    <mergeCell ref="L20:L21"/>
    <mergeCell ref="H18:H19"/>
    <mergeCell ref="L18:L19"/>
    <mergeCell ref="G24:G25"/>
    <mergeCell ref="H24:H25"/>
    <mergeCell ref="L24:L25"/>
    <mergeCell ref="D28:D29"/>
    <mergeCell ref="E28:E29"/>
    <mergeCell ref="F28:F29"/>
    <mergeCell ref="G28:G29"/>
    <mergeCell ref="A26:A27"/>
    <mergeCell ref="B26:B27"/>
    <mergeCell ref="C26:C31"/>
    <mergeCell ref="D26:D27"/>
    <mergeCell ref="E26:E27"/>
    <mergeCell ref="F26:F27"/>
    <mergeCell ref="A24:A25"/>
    <mergeCell ref="B24:B25"/>
    <mergeCell ref="F24:F25"/>
    <mergeCell ref="H28:H29"/>
    <mergeCell ref="I28:I29"/>
    <mergeCell ref="J28:J29"/>
    <mergeCell ref="K28:K29"/>
    <mergeCell ref="L28:L29"/>
    <mergeCell ref="A30:A31"/>
    <mergeCell ref="B30:B31"/>
    <mergeCell ref="D30:D31"/>
    <mergeCell ref="E30:E31"/>
    <mergeCell ref="F30:F31"/>
    <mergeCell ref="G30:G31"/>
    <mergeCell ref="H30:H31"/>
    <mergeCell ref="I30:I31"/>
    <mergeCell ref="J30:J31"/>
    <mergeCell ref="K30:K31"/>
    <mergeCell ref="L30:L31"/>
    <mergeCell ref="G26:G27"/>
    <mergeCell ref="H26:H27"/>
    <mergeCell ref="L26:L27"/>
    <mergeCell ref="A28:A29"/>
    <mergeCell ref="B28:B29"/>
    <mergeCell ref="A32:A33"/>
    <mergeCell ref="B32:B33"/>
    <mergeCell ref="C32:C33"/>
    <mergeCell ref="D32:D33"/>
    <mergeCell ref="E32:E33"/>
    <mergeCell ref="L32:L33"/>
    <mergeCell ref="A34:A35"/>
    <mergeCell ref="B34:B35"/>
    <mergeCell ref="C34:C41"/>
    <mergeCell ref="D34:D39"/>
    <mergeCell ref="E34:E39"/>
    <mergeCell ref="F34:F35"/>
    <mergeCell ref="G34:G35"/>
    <mergeCell ref="H34:H35"/>
    <mergeCell ref="I34:I35"/>
    <mergeCell ref="F32:F33"/>
    <mergeCell ref="G32:G33"/>
    <mergeCell ref="H32:H33"/>
    <mergeCell ref="I32:I33"/>
    <mergeCell ref="J32:J33"/>
    <mergeCell ref="K32:K33"/>
    <mergeCell ref="J34:J35"/>
    <mergeCell ref="K34:K35"/>
    <mergeCell ref="L34:L35"/>
    <mergeCell ref="A36:A37"/>
    <mergeCell ref="B36:B37"/>
    <mergeCell ref="F36:F37"/>
    <mergeCell ref="G36:G37"/>
    <mergeCell ref="H36:H37"/>
    <mergeCell ref="I36:I37"/>
    <mergeCell ref="J36:J37"/>
    <mergeCell ref="K36:K37"/>
    <mergeCell ref="L36:L37"/>
    <mergeCell ref="A38:A39"/>
    <mergeCell ref="B38:B39"/>
    <mergeCell ref="F38:F39"/>
    <mergeCell ref="G38:G39"/>
    <mergeCell ref="H38:H39"/>
    <mergeCell ref="I38:I39"/>
    <mergeCell ref="J38:J39"/>
    <mergeCell ref="K38:K39"/>
    <mergeCell ref="L38:L39"/>
    <mergeCell ref="K42:K43"/>
    <mergeCell ref="A40:A41"/>
    <mergeCell ref="B40:B41"/>
    <mergeCell ref="D40:D41"/>
    <mergeCell ref="E40:E41"/>
    <mergeCell ref="F40:F41"/>
    <mergeCell ref="G40:G41"/>
    <mergeCell ref="H40:H41"/>
    <mergeCell ref="I40:I41"/>
    <mergeCell ref="J40:J41"/>
    <mergeCell ref="L42:L43"/>
    <mergeCell ref="A44:A45"/>
    <mergeCell ref="B44:B45"/>
    <mergeCell ref="D44:D45"/>
    <mergeCell ref="E44:E45"/>
    <mergeCell ref="F44:F45"/>
    <mergeCell ref="G44:G45"/>
    <mergeCell ref="K40:K41"/>
    <mergeCell ref="L40:L41"/>
    <mergeCell ref="A42:A43"/>
    <mergeCell ref="B42:B43"/>
    <mergeCell ref="C42:C45"/>
    <mergeCell ref="D42:D43"/>
    <mergeCell ref="E42:E43"/>
    <mergeCell ref="F42:F43"/>
    <mergeCell ref="G42:G43"/>
    <mergeCell ref="H42:H43"/>
    <mergeCell ref="H44:H45"/>
    <mergeCell ref="I44:I45"/>
    <mergeCell ref="J44:J45"/>
    <mergeCell ref="K44:K45"/>
    <mergeCell ref="L44:L45"/>
    <mergeCell ref="I42:I43"/>
    <mergeCell ref="J42:J43"/>
  </mergeCells>
  <conditionalFormatting sqref="O8 O10 O12 O14 O16 O18 O20 O22 O24 O26 O28 O30 O32 O34 O36 O38 O40 O42 O44">
    <cfRule type="containsText" dxfId="221" priority="6" operator="containsText" text="Not Applicable">
      <formula>NOT(ISERROR(SEARCH("Not Applicable",O8)))</formula>
    </cfRule>
    <cfRule type="containsText" dxfId="220" priority="7" operator="containsText" text="Target Exceeded">
      <formula>NOT(ISERROR(SEARCH("Target Exceeded",O8)))</formula>
    </cfRule>
    <cfRule type="containsText" dxfId="219" priority="8" operator="containsText" text="Target Partially Met">
      <formula>NOT(ISERROR(SEARCH("Target Partially Met",O8)))</formula>
    </cfRule>
    <cfRule type="containsText" dxfId="218" priority="9" operator="containsText" text="Target Met">
      <formula>NOT(ISERROR(SEARCH("Target Met",O8)))</formula>
    </cfRule>
    <cfRule type="containsText" dxfId="217" priority="10" operator="containsText" text="Nil Achieved">
      <formula>NOT(ISERROR(SEARCH("Nil Achieved",O8)))</formula>
    </cfRule>
  </conditionalFormatting>
  <conditionalFormatting sqref="O8 O10 O12 O14 O16 O18 O20 O22 O24 O26 O28 O30 O32 O34 O36 O38 O40 O42 O44">
    <cfRule type="containsText" dxfId="216" priority="1" operator="containsText" text="Not Applicable">
      <formula>NOT(ISERROR(SEARCH("Not Applicable",O8)))</formula>
    </cfRule>
    <cfRule type="containsText" dxfId="215" priority="2" operator="containsText" text="Target Exceeded">
      <formula>NOT(ISERROR(SEARCH("Target Exceeded",O8)))</formula>
    </cfRule>
    <cfRule type="containsText" dxfId="214" priority="3" operator="containsText" text="Target Partially Met">
      <formula>NOT(ISERROR(SEARCH("Target Partially Met",O8)))</formula>
    </cfRule>
    <cfRule type="containsText" dxfId="213" priority="4" operator="containsText" text="Target Met">
      <formula>NOT(ISERROR(SEARCH("Target Met",O8)))</formula>
    </cfRule>
    <cfRule type="containsText" dxfId="212" priority="5"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64" firstPageNumber="48" orientation="landscape" r:id="rId1"/>
  <headerFooter>
    <oddHeader>&amp;CSDBIP 2012/2013</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abSelected="1" view="pageBreakPreview" topLeftCell="D1" zoomScaleSheetLayoutView="100" workbookViewId="0">
      <selection activeCell="E68" sqref="E68"/>
    </sheetView>
  </sheetViews>
  <sheetFormatPr defaultRowHeight="16.5" x14ac:dyDescent="0.3"/>
  <cols>
    <col min="1" max="3" width="0" style="197" hidden="1" customWidth="1"/>
    <col min="4" max="4" width="9.140625" style="197"/>
    <col min="5" max="5" width="66.140625" style="197" customWidth="1"/>
    <col min="6" max="6" width="15.7109375" style="197" customWidth="1"/>
    <col min="7" max="11" width="0" style="197" hidden="1" customWidth="1"/>
    <col min="12" max="16384" width="9.140625" style="197"/>
  </cols>
  <sheetData>
    <row r="1" spans="1:11" ht="19.5" x14ac:dyDescent="0.3">
      <c r="A1" s="428" t="s">
        <v>2429</v>
      </c>
      <c r="B1" s="428"/>
      <c r="C1" s="428"/>
      <c r="D1" s="428"/>
      <c r="E1" s="428"/>
      <c r="F1" s="428"/>
      <c r="G1" s="428"/>
      <c r="H1" s="428"/>
      <c r="I1" s="428"/>
      <c r="J1" s="428"/>
      <c r="K1" s="428"/>
    </row>
    <row r="2" spans="1:11" ht="19.5" x14ac:dyDescent="0.3">
      <c r="A2" s="428" t="s">
        <v>2512</v>
      </c>
      <c r="B2" s="428"/>
      <c r="C2" s="428"/>
      <c r="D2" s="428"/>
      <c r="E2" s="428"/>
      <c r="F2" s="428"/>
      <c r="G2" s="428"/>
      <c r="H2" s="428"/>
      <c r="I2" s="428"/>
      <c r="J2" s="428"/>
      <c r="K2" s="428"/>
    </row>
    <row r="3" spans="1:11" ht="18" x14ac:dyDescent="0.3">
      <c r="E3" s="237"/>
    </row>
    <row r="4" spans="1:11" x14ac:dyDescent="0.3">
      <c r="D4" s="281" t="s">
        <v>2513</v>
      </c>
      <c r="E4" s="248" t="s">
        <v>2514</v>
      </c>
      <c r="F4" s="248" t="s">
        <v>2515</v>
      </c>
    </row>
    <row r="5" spans="1:11" ht="18" x14ac:dyDescent="0.3">
      <c r="D5" s="281"/>
      <c r="E5" s="282"/>
      <c r="F5" s="282"/>
    </row>
    <row r="6" spans="1:11" x14ac:dyDescent="0.3">
      <c r="D6" s="283">
        <v>1</v>
      </c>
      <c r="E6" s="284" t="s">
        <v>2516</v>
      </c>
      <c r="F6" s="285" t="s">
        <v>2517</v>
      </c>
    </row>
    <row r="7" spans="1:11" x14ac:dyDescent="0.3">
      <c r="D7" s="283">
        <v>2</v>
      </c>
      <c r="E7" s="284" t="s">
        <v>2518</v>
      </c>
      <c r="F7" s="285" t="s">
        <v>2519</v>
      </c>
    </row>
    <row r="8" spans="1:11" x14ac:dyDescent="0.3">
      <c r="D8" s="283">
        <v>3</v>
      </c>
      <c r="E8" s="284" t="s">
        <v>2520</v>
      </c>
      <c r="F8" s="285" t="s">
        <v>2521</v>
      </c>
    </row>
    <row r="9" spans="1:11" x14ac:dyDescent="0.3">
      <c r="D9" s="283">
        <v>4</v>
      </c>
      <c r="E9" s="284" t="s">
        <v>2383</v>
      </c>
      <c r="F9" s="285" t="s">
        <v>2522</v>
      </c>
    </row>
    <row r="10" spans="1:11" x14ac:dyDescent="0.3">
      <c r="D10" s="283">
        <v>5</v>
      </c>
      <c r="E10" s="284" t="s">
        <v>2523</v>
      </c>
      <c r="F10" s="285" t="s">
        <v>2524</v>
      </c>
    </row>
    <row r="11" spans="1:11" x14ac:dyDescent="0.3">
      <c r="D11" s="283">
        <v>6</v>
      </c>
      <c r="E11" s="284" t="s">
        <v>2525</v>
      </c>
      <c r="F11" s="285" t="s">
        <v>3226</v>
      </c>
    </row>
    <row r="12" spans="1:11" x14ac:dyDescent="0.3">
      <c r="D12" s="283">
        <v>7</v>
      </c>
      <c r="E12" s="284" t="s">
        <v>2526</v>
      </c>
      <c r="F12" s="285" t="s">
        <v>3227</v>
      </c>
    </row>
    <row r="13" spans="1:11" x14ac:dyDescent="0.3">
      <c r="D13" s="283">
        <v>8</v>
      </c>
      <c r="E13" s="284" t="s">
        <v>2527</v>
      </c>
      <c r="F13" s="285" t="s">
        <v>3228</v>
      </c>
    </row>
    <row r="14" spans="1:11" x14ac:dyDescent="0.3">
      <c r="D14" s="283">
        <v>9</v>
      </c>
      <c r="E14" s="284" t="s">
        <v>2528</v>
      </c>
      <c r="F14" s="285" t="s">
        <v>2529</v>
      </c>
    </row>
    <row r="15" spans="1:11" x14ac:dyDescent="0.3">
      <c r="D15" s="283">
        <v>10</v>
      </c>
      <c r="E15" s="284" t="s">
        <v>2530</v>
      </c>
      <c r="F15" s="285" t="s">
        <v>2531</v>
      </c>
    </row>
    <row r="16" spans="1:11" x14ac:dyDescent="0.3">
      <c r="D16" s="283">
        <v>11</v>
      </c>
      <c r="E16" s="284" t="s">
        <v>2532</v>
      </c>
      <c r="F16" s="285" t="s">
        <v>2533</v>
      </c>
    </row>
    <row r="17" spans="4:10" x14ac:dyDescent="0.3">
      <c r="D17" s="283">
        <v>12</v>
      </c>
      <c r="E17" s="284" t="s">
        <v>2534</v>
      </c>
      <c r="F17" s="285" t="s">
        <v>2535</v>
      </c>
      <c r="J17" s="229"/>
    </row>
    <row r="18" spans="4:10" x14ac:dyDescent="0.3">
      <c r="D18" s="283">
        <v>13</v>
      </c>
      <c r="E18" s="284" t="s">
        <v>2536</v>
      </c>
      <c r="F18" s="285" t="s">
        <v>2537</v>
      </c>
    </row>
    <row r="19" spans="4:10" x14ac:dyDescent="0.3">
      <c r="D19" s="283">
        <v>14</v>
      </c>
      <c r="E19" s="284" t="s">
        <v>2538</v>
      </c>
      <c r="F19" s="286" t="s">
        <v>2539</v>
      </c>
    </row>
    <row r="20" spans="4:10" x14ac:dyDescent="0.3">
      <c r="D20" s="283">
        <v>15</v>
      </c>
      <c r="E20" s="284" t="s">
        <v>2540</v>
      </c>
      <c r="F20" s="286" t="s">
        <v>2541</v>
      </c>
    </row>
    <row r="21" spans="4:10" x14ac:dyDescent="0.3">
      <c r="D21" s="283">
        <v>16</v>
      </c>
      <c r="E21" s="284" t="s">
        <v>2542</v>
      </c>
      <c r="F21" s="286" t="s">
        <v>3232</v>
      </c>
    </row>
    <row r="22" spans="4:10" x14ac:dyDescent="0.3">
      <c r="D22" s="283">
        <v>17</v>
      </c>
      <c r="E22" s="286" t="s">
        <v>2543</v>
      </c>
      <c r="F22" s="286" t="s">
        <v>3233</v>
      </c>
    </row>
    <row r="23" spans="4:10" x14ac:dyDescent="0.3">
      <c r="D23" s="283">
        <v>18</v>
      </c>
      <c r="E23" s="286" t="s">
        <v>2544</v>
      </c>
      <c r="F23" s="286" t="s">
        <v>3317</v>
      </c>
    </row>
    <row r="24" spans="4:10" x14ac:dyDescent="0.3">
      <c r="D24" s="283">
        <v>19</v>
      </c>
      <c r="E24" s="284" t="s">
        <v>2545</v>
      </c>
      <c r="F24" s="286" t="s">
        <v>3234</v>
      </c>
    </row>
    <row r="25" spans="4:10" x14ac:dyDescent="0.3">
      <c r="D25" s="283">
        <v>20</v>
      </c>
      <c r="E25" s="284" t="s">
        <v>2546</v>
      </c>
      <c r="F25" s="286" t="s">
        <v>3235</v>
      </c>
    </row>
    <row r="26" spans="4:10" x14ac:dyDescent="0.3">
      <c r="D26" s="283">
        <v>21</v>
      </c>
      <c r="E26" s="284" t="s">
        <v>2547</v>
      </c>
      <c r="F26" s="286" t="s">
        <v>3236</v>
      </c>
    </row>
    <row r="27" spans="4:10" x14ac:dyDescent="0.3">
      <c r="D27" s="283">
        <v>22</v>
      </c>
      <c r="E27" s="284" t="s">
        <v>2548</v>
      </c>
      <c r="F27" s="286" t="s">
        <v>3237</v>
      </c>
    </row>
    <row r="28" spans="4:10" x14ac:dyDescent="0.3">
      <c r="D28" s="283">
        <v>23</v>
      </c>
      <c r="E28" s="284" t="s">
        <v>2549</v>
      </c>
      <c r="F28" s="286" t="s">
        <v>3238</v>
      </c>
    </row>
    <row r="29" spans="4:10" x14ac:dyDescent="0.3">
      <c r="D29" s="283">
        <v>24</v>
      </c>
      <c r="E29" s="284" t="s">
        <v>2550</v>
      </c>
      <c r="F29" s="286" t="s">
        <v>3229</v>
      </c>
    </row>
    <row r="30" spans="4:10" x14ac:dyDescent="0.3">
      <c r="D30" s="283">
        <v>25</v>
      </c>
      <c r="E30" s="286" t="s">
        <v>2551</v>
      </c>
      <c r="F30" s="286" t="s">
        <v>2552</v>
      </c>
    </row>
    <row r="31" spans="4:10" x14ac:dyDescent="0.3">
      <c r="D31" s="283">
        <v>26</v>
      </c>
      <c r="E31" s="286" t="s">
        <v>2553</v>
      </c>
      <c r="F31" s="286" t="s">
        <v>3239</v>
      </c>
    </row>
    <row r="32" spans="4:10" x14ac:dyDescent="0.3">
      <c r="D32" s="283">
        <v>27</v>
      </c>
      <c r="E32" s="284" t="s">
        <v>2554</v>
      </c>
      <c r="F32" s="286" t="s">
        <v>3240</v>
      </c>
    </row>
    <row r="33" spans="4:6" x14ac:dyDescent="0.3">
      <c r="D33" s="283">
        <v>28</v>
      </c>
      <c r="E33" s="284" t="s">
        <v>2555</v>
      </c>
      <c r="F33" s="286" t="s">
        <v>3241</v>
      </c>
    </row>
    <row r="34" spans="4:6" x14ac:dyDescent="0.3">
      <c r="D34" s="283">
        <v>29</v>
      </c>
      <c r="E34" s="286" t="s">
        <v>2556</v>
      </c>
      <c r="F34" s="286" t="s">
        <v>3242</v>
      </c>
    </row>
    <row r="35" spans="4:6" x14ac:dyDescent="0.3">
      <c r="D35" s="283">
        <v>30</v>
      </c>
      <c r="E35" s="286" t="s">
        <v>2557</v>
      </c>
      <c r="F35" s="286" t="s">
        <v>3318</v>
      </c>
    </row>
    <row r="36" spans="4:6" x14ac:dyDescent="0.3">
      <c r="D36" s="283">
        <v>31</v>
      </c>
      <c r="E36" s="286" t="s">
        <v>2558</v>
      </c>
      <c r="F36" s="286" t="s">
        <v>3319</v>
      </c>
    </row>
    <row r="37" spans="4:6" x14ac:dyDescent="0.3">
      <c r="D37" s="283">
        <v>32</v>
      </c>
      <c r="E37" s="286" t="s">
        <v>2559</v>
      </c>
      <c r="F37" s="286" t="s">
        <v>3320</v>
      </c>
    </row>
    <row r="38" spans="4:6" x14ac:dyDescent="0.3">
      <c r="D38" s="283">
        <v>33</v>
      </c>
      <c r="E38" s="284" t="s">
        <v>2560</v>
      </c>
      <c r="F38" s="286" t="s">
        <v>3321</v>
      </c>
    </row>
    <row r="39" spans="4:6" x14ac:dyDescent="0.3">
      <c r="D39" s="283">
        <v>34</v>
      </c>
      <c r="E39" s="284" t="s">
        <v>2561</v>
      </c>
      <c r="F39" s="286" t="s">
        <v>3322</v>
      </c>
    </row>
    <row r="40" spans="4:6" x14ac:dyDescent="0.3">
      <c r="D40" s="283">
        <v>35</v>
      </c>
      <c r="E40" s="286" t="s">
        <v>2562</v>
      </c>
      <c r="F40" s="286" t="s">
        <v>3323</v>
      </c>
    </row>
    <row r="41" spans="4:6" x14ac:dyDescent="0.3">
      <c r="D41" s="283">
        <v>36</v>
      </c>
      <c r="E41" s="286" t="s">
        <v>2563</v>
      </c>
      <c r="F41" s="286" t="s">
        <v>3324</v>
      </c>
    </row>
    <row r="42" spans="4:6" x14ac:dyDescent="0.3">
      <c r="D42" s="283">
        <v>37</v>
      </c>
      <c r="E42" s="286" t="s">
        <v>2564</v>
      </c>
      <c r="F42" s="286" t="s">
        <v>3325</v>
      </c>
    </row>
    <row r="43" spans="4:6" x14ac:dyDescent="0.3">
      <c r="D43" s="283">
        <v>38</v>
      </c>
      <c r="E43" s="286" t="s">
        <v>2565</v>
      </c>
      <c r="F43" s="286" t="s">
        <v>3326</v>
      </c>
    </row>
    <row r="44" spans="4:6" x14ac:dyDescent="0.3">
      <c r="D44" s="283">
        <v>39</v>
      </c>
      <c r="E44" s="286" t="s">
        <v>2568</v>
      </c>
      <c r="F44" s="286" t="s">
        <v>3327</v>
      </c>
    </row>
    <row r="45" spans="4:6" x14ac:dyDescent="0.3">
      <c r="D45" s="283">
        <v>40</v>
      </c>
      <c r="E45" s="286" t="s">
        <v>2569</v>
      </c>
      <c r="F45" s="286" t="s">
        <v>3328</v>
      </c>
    </row>
    <row r="46" spans="4:6" x14ac:dyDescent="0.3">
      <c r="D46" s="283">
        <v>41</v>
      </c>
      <c r="E46" s="286" t="s">
        <v>2566</v>
      </c>
      <c r="F46" s="286" t="s">
        <v>3329</v>
      </c>
    </row>
    <row r="47" spans="4:6" x14ac:dyDescent="0.3">
      <c r="D47" s="283">
        <v>42</v>
      </c>
      <c r="E47" s="286" t="s">
        <v>2567</v>
      </c>
      <c r="F47" s="286" t="s">
        <v>3330</v>
      </c>
    </row>
    <row r="48" spans="4:6" x14ac:dyDescent="0.3">
      <c r="D48" s="283">
        <v>43</v>
      </c>
      <c r="E48" s="286" t="s">
        <v>2570</v>
      </c>
      <c r="F48" s="286" t="s">
        <v>3243</v>
      </c>
    </row>
    <row r="49" spans="4:6" x14ac:dyDescent="0.3">
      <c r="D49" s="283">
        <v>44</v>
      </c>
      <c r="E49" s="286" t="s">
        <v>2571</v>
      </c>
      <c r="F49" s="286" t="s">
        <v>3331</v>
      </c>
    </row>
    <row r="50" spans="4:6" x14ac:dyDescent="0.3">
      <c r="D50" s="283">
        <v>45</v>
      </c>
      <c r="E50" s="286" t="s">
        <v>3275</v>
      </c>
      <c r="F50" s="286" t="s">
        <v>3332</v>
      </c>
    </row>
    <row r="51" spans="4:6" x14ac:dyDescent="0.3">
      <c r="D51" s="283">
        <v>46</v>
      </c>
      <c r="E51" s="287" t="s">
        <v>3276</v>
      </c>
      <c r="F51" s="286" t="s">
        <v>3333</v>
      </c>
    </row>
    <row r="52" spans="4:6" x14ac:dyDescent="0.3">
      <c r="D52" s="283">
        <v>47</v>
      </c>
      <c r="E52" s="284" t="s">
        <v>2572</v>
      </c>
      <c r="F52" s="286" t="s">
        <v>3230</v>
      </c>
    </row>
    <row r="53" spans="4:6" x14ac:dyDescent="0.3">
      <c r="D53" s="283">
        <v>48</v>
      </c>
      <c r="E53" s="286" t="s">
        <v>2573</v>
      </c>
      <c r="F53" s="286" t="s">
        <v>3244</v>
      </c>
    </row>
    <row r="54" spans="4:6" x14ac:dyDescent="0.3">
      <c r="D54" s="283">
        <v>49</v>
      </c>
      <c r="E54" s="286" t="s">
        <v>2574</v>
      </c>
      <c r="F54" s="286" t="s">
        <v>3334</v>
      </c>
    </row>
    <row r="55" spans="4:6" x14ac:dyDescent="0.3">
      <c r="D55" s="283">
        <v>50</v>
      </c>
      <c r="E55" s="286" t="s">
        <v>2575</v>
      </c>
      <c r="F55" s="286" t="s">
        <v>3335</v>
      </c>
    </row>
    <row r="56" spans="4:6" x14ac:dyDescent="0.3">
      <c r="D56" s="283">
        <v>51</v>
      </c>
      <c r="E56" s="286" t="s">
        <v>2576</v>
      </c>
      <c r="F56" s="286" t="s">
        <v>2580</v>
      </c>
    </row>
    <row r="57" spans="4:6" x14ac:dyDescent="0.3">
      <c r="D57" s="283">
        <v>52</v>
      </c>
      <c r="E57" s="286" t="s">
        <v>2577</v>
      </c>
      <c r="F57" s="286" t="s">
        <v>3245</v>
      </c>
    </row>
    <row r="58" spans="4:6" x14ac:dyDescent="0.3">
      <c r="D58" s="283">
        <v>53</v>
      </c>
      <c r="E58" s="286" t="s">
        <v>2578</v>
      </c>
      <c r="F58" s="286" t="s">
        <v>3336</v>
      </c>
    </row>
    <row r="59" spans="4:6" x14ac:dyDescent="0.3">
      <c r="D59" s="283">
        <v>54</v>
      </c>
      <c r="E59" s="286" t="s">
        <v>2579</v>
      </c>
      <c r="F59" s="286" t="s">
        <v>3337</v>
      </c>
    </row>
    <row r="60" spans="4:6" ht="49.5" x14ac:dyDescent="0.3">
      <c r="D60" s="283">
        <v>55</v>
      </c>
      <c r="E60" s="284" t="s">
        <v>2420</v>
      </c>
      <c r="F60" s="286" t="s">
        <v>3338</v>
      </c>
    </row>
    <row r="61" spans="4:6" ht="49.5" x14ac:dyDescent="0.3">
      <c r="D61" s="283">
        <v>56</v>
      </c>
      <c r="E61" s="284" t="s">
        <v>2581</v>
      </c>
      <c r="F61" s="286" t="s">
        <v>3339</v>
      </c>
    </row>
    <row r="62" spans="4:6" x14ac:dyDescent="0.3">
      <c r="D62" s="283">
        <v>57</v>
      </c>
      <c r="E62" s="284" t="s">
        <v>2582</v>
      </c>
      <c r="F62" s="286" t="s">
        <v>3246</v>
      </c>
    </row>
    <row r="63" spans="4:6" x14ac:dyDescent="0.3">
      <c r="D63" s="283">
        <v>58</v>
      </c>
      <c r="E63" s="286" t="s">
        <v>2583</v>
      </c>
      <c r="F63" s="286" t="s">
        <v>3340</v>
      </c>
    </row>
    <row r="64" spans="4:6" x14ac:dyDescent="0.3">
      <c r="D64" s="283">
        <v>59</v>
      </c>
      <c r="E64" s="286" t="s">
        <v>2584</v>
      </c>
      <c r="F64" s="286" t="s">
        <v>3341</v>
      </c>
    </row>
    <row r="65" spans="4:6" x14ac:dyDescent="0.3">
      <c r="D65" s="283">
        <v>60</v>
      </c>
      <c r="E65" s="286" t="s">
        <v>2585</v>
      </c>
      <c r="F65" s="286" t="s">
        <v>3342</v>
      </c>
    </row>
    <row r="66" spans="4:6" ht="35.25" customHeight="1" x14ac:dyDescent="0.3">
      <c r="D66" s="283">
        <v>61</v>
      </c>
      <c r="E66" s="286" t="s">
        <v>2586</v>
      </c>
      <c r="F66" s="286" t="s">
        <v>3343</v>
      </c>
    </row>
    <row r="67" spans="4:6" ht="33.75" customHeight="1" x14ac:dyDescent="0.3">
      <c r="D67" s="283">
        <v>62</v>
      </c>
      <c r="E67" s="286" t="s">
        <v>2587</v>
      </c>
      <c r="F67" s="286" t="s">
        <v>3344</v>
      </c>
    </row>
    <row r="68" spans="4:6" x14ac:dyDescent="0.3">
      <c r="D68" s="283">
        <v>63</v>
      </c>
      <c r="E68" s="287" t="s">
        <v>2588</v>
      </c>
      <c r="F68" s="286" t="s">
        <v>3345</v>
      </c>
    </row>
    <row r="69" spans="4:6" x14ac:dyDescent="0.3">
      <c r="D69" s="287"/>
      <c r="E69" s="287" t="s">
        <v>2589</v>
      </c>
      <c r="F69" s="286" t="s">
        <v>3346</v>
      </c>
    </row>
    <row r="70" spans="4:6" x14ac:dyDescent="0.3">
      <c r="D70" s="288"/>
      <c r="E70" s="218"/>
      <c r="F70" s="289"/>
    </row>
    <row r="71" spans="4:6" x14ac:dyDescent="0.3">
      <c r="D71" s="288"/>
      <c r="E71" s="289"/>
      <c r="F71" s="289"/>
    </row>
    <row r="72" spans="4:6" x14ac:dyDescent="0.3">
      <c r="D72" s="288"/>
      <c r="E72" s="218"/>
      <c r="F72" s="289"/>
    </row>
    <row r="73" spans="4:6" x14ac:dyDescent="0.3">
      <c r="D73" s="288"/>
      <c r="E73" s="218"/>
      <c r="F73" s="289"/>
    </row>
    <row r="74" spans="4:6" x14ac:dyDescent="0.3">
      <c r="D74" s="288"/>
      <c r="E74" s="218"/>
      <c r="F74" s="289"/>
    </row>
    <row r="75" spans="4:6" x14ac:dyDescent="0.3">
      <c r="D75" s="288"/>
      <c r="E75" s="218"/>
      <c r="F75" s="289"/>
    </row>
  </sheetData>
  <dataConsolidate/>
  <mergeCells count="2">
    <mergeCell ref="A1:K1"/>
    <mergeCell ref="A2:K2"/>
  </mergeCells>
  <pageMargins left="0.70866141732283472" right="0.70866141732283472" top="0.74803149606299213" bottom="0.74803149606299213" header="0.31496062992125984" footer="0.31496062992125984"/>
  <pageSetup paperSize="9" scale="95" firstPageNumber="7" orientation="portrait" useFirstPageNumber="1"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D23" zoomScaleSheetLayoutView="100" workbookViewId="0">
      <selection activeCell="G14" sqref="G14"/>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2418</v>
      </c>
      <c r="B1" s="437"/>
      <c r="C1" s="437"/>
      <c r="D1" s="437"/>
      <c r="E1" s="437"/>
      <c r="F1" s="437"/>
      <c r="G1" s="437"/>
      <c r="H1" s="437"/>
      <c r="I1" s="437"/>
      <c r="J1" s="437"/>
      <c r="K1" s="437"/>
      <c r="L1" s="437"/>
      <c r="M1" s="437"/>
      <c r="N1" s="437"/>
      <c r="O1" s="437"/>
      <c r="P1" s="437"/>
    </row>
    <row r="2" spans="1:16" ht="25.5" x14ac:dyDescent="0.35">
      <c r="A2" s="524" t="s">
        <v>2431</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2418</v>
      </c>
    </row>
    <row r="13" spans="1:16" s="210" customFormat="1" ht="18" x14ac:dyDescent="0.25"/>
    <row r="14" spans="1:16" s="210" customFormat="1" ht="18" x14ac:dyDescent="0.25">
      <c r="D14" s="211">
        <v>1.1000000000000001</v>
      </c>
      <c r="E14" s="209" t="s">
        <v>2361</v>
      </c>
      <c r="F14" s="210">
        <v>3</v>
      </c>
    </row>
    <row r="15" spans="1:16" s="210" customFormat="1" ht="18.75" x14ac:dyDescent="0.3">
      <c r="D15" s="210" t="s">
        <v>2362</v>
      </c>
      <c r="E15" s="212" t="s">
        <v>2363</v>
      </c>
      <c r="F15" s="210">
        <v>3</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42" spans="4:7" s="210" customFormat="1" ht="18" x14ac:dyDescent="0.25">
      <c r="D42" s="215"/>
      <c r="E42" s="216"/>
      <c r="F42" s="217"/>
      <c r="G42" s="217"/>
    </row>
    <row r="43" spans="4:7" s="210" customFormat="1" ht="18" x14ac:dyDescent="0.25">
      <c r="D43" s="217"/>
      <c r="E43" s="217"/>
      <c r="F43" s="217"/>
      <c r="G43" s="217"/>
    </row>
    <row r="44" spans="4:7" s="210" customFormat="1" ht="18" x14ac:dyDescent="0.25">
      <c r="D44" s="217"/>
      <c r="E44" s="217"/>
      <c r="F44" s="217"/>
      <c r="G44" s="217"/>
    </row>
    <row r="45" spans="4:7" x14ac:dyDescent="0.3">
      <c r="D45" s="218"/>
      <c r="E45" s="218"/>
      <c r="F45" s="218"/>
      <c r="G45" s="218"/>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68" fitToHeight="25" orientation="portrait" r:id="rId1"/>
  <headerFooter>
    <oddFooter>Page &amp;P of &amp;N</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3"/>
  <sheetViews>
    <sheetView view="pageBreakPreview" topLeftCell="C10" zoomScale="80" zoomScaleSheetLayoutView="80" workbookViewId="0">
      <selection activeCell="R13" sqref="R13"/>
    </sheetView>
  </sheetViews>
  <sheetFormatPr defaultRowHeight="15" x14ac:dyDescent="0.25"/>
  <cols>
    <col min="2" max="2" width="15.7109375" customWidth="1"/>
    <col min="3" max="3" width="16.140625" customWidth="1"/>
    <col min="6" max="6" width="10.7109375" customWidth="1"/>
    <col min="7" max="7" width="15.140625" customWidth="1"/>
    <col min="9" max="9" width="9.5703125" bestFit="1" customWidth="1"/>
    <col min="13" max="16" width="10.5703125" customWidth="1"/>
  </cols>
  <sheetData>
    <row r="1" spans="1:18" ht="15.75" x14ac:dyDescent="0.25">
      <c r="A1" s="525" t="s">
        <v>2</v>
      </c>
      <c r="B1" s="525"/>
      <c r="C1" s="525"/>
      <c r="D1" s="525"/>
      <c r="E1" s="525"/>
      <c r="F1" s="525"/>
    </row>
    <row r="3" spans="1:18" ht="15.75" x14ac:dyDescent="0.25">
      <c r="A3" s="447" t="s">
        <v>707</v>
      </c>
      <c r="B3" s="447"/>
      <c r="C3" s="447"/>
    </row>
    <row r="5" spans="1:18" ht="24" customHeight="1" x14ac:dyDescent="0.25">
      <c r="A5" s="448" t="s">
        <v>1475</v>
      </c>
      <c r="B5" s="472" t="s">
        <v>0</v>
      </c>
      <c r="C5" s="448" t="s">
        <v>4</v>
      </c>
      <c r="D5" s="448" t="s">
        <v>5</v>
      </c>
      <c r="E5" s="448" t="s">
        <v>6</v>
      </c>
      <c r="F5" s="448" t="s">
        <v>1789</v>
      </c>
      <c r="G5" s="448" t="s">
        <v>8</v>
      </c>
      <c r="H5" s="472" t="s">
        <v>20</v>
      </c>
      <c r="I5" s="448" t="s">
        <v>9</v>
      </c>
      <c r="J5" s="448"/>
      <c r="K5" s="448"/>
      <c r="L5" s="448"/>
      <c r="M5" s="448" t="s">
        <v>2336</v>
      </c>
      <c r="N5" s="448"/>
      <c r="O5" s="448"/>
      <c r="P5" s="448"/>
      <c r="Q5" s="448"/>
      <c r="R5" s="448"/>
    </row>
    <row r="6" spans="1:18" x14ac:dyDescent="0.25">
      <c r="A6" s="448"/>
      <c r="B6" s="473"/>
      <c r="C6" s="448"/>
      <c r="D6" s="448"/>
      <c r="E6" s="448"/>
      <c r="F6" s="448"/>
      <c r="G6" s="448"/>
      <c r="H6" s="473"/>
      <c r="I6" s="122" t="s">
        <v>1</v>
      </c>
      <c r="J6" s="122" t="s">
        <v>11</v>
      </c>
      <c r="K6" s="122" t="s">
        <v>12</v>
      </c>
      <c r="L6" s="448" t="s">
        <v>13</v>
      </c>
      <c r="M6" s="449" t="s">
        <v>2337</v>
      </c>
      <c r="N6" s="449"/>
      <c r="O6" s="449"/>
      <c r="P6" s="449"/>
      <c r="Q6" s="449"/>
      <c r="R6" s="449"/>
    </row>
    <row r="7" spans="1:18" ht="108" x14ac:dyDescent="0.25">
      <c r="A7" s="472"/>
      <c r="B7" s="473"/>
      <c r="C7" s="472"/>
      <c r="D7" s="472"/>
      <c r="E7" s="472"/>
      <c r="F7" s="472"/>
      <c r="G7" s="472"/>
      <c r="H7" s="473"/>
      <c r="I7" s="123" t="s">
        <v>18</v>
      </c>
      <c r="J7" s="123" t="s">
        <v>18</v>
      </c>
      <c r="K7" s="123" t="s">
        <v>18</v>
      </c>
      <c r="L7" s="472"/>
      <c r="M7" s="155" t="s">
        <v>2334</v>
      </c>
      <c r="N7" s="155" t="s">
        <v>2335</v>
      </c>
      <c r="O7" s="155" t="s">
        <v>2330</v>
      </c>
      <c r="P7" s="155" t="s">
        <v>2331</v>
      </c>
      <c r="Q7" s="155" t="s">
        <v>2332</v>
      </c>
      <c r="R7" s="155" t="s">
        <v>2333</v>
      </c>
    </row>
    <row r="8" spans="1:18" ht="240.75" customHeight="1" x14ac:dyDescent="0.25">
      <c r="A8" s="450" t="s">
        <v>1711</v>
      </c>
      <c r="B8" s="451" t="s">
        <v>46</v>
      </c>
      <c r="C8" s="451" t="s">
        <v>694</v>
      </c>
      <c r="D8" s="451" t="s">
        <v>1285</v>
      </c>
      <c r="E8" s="451" t="s">
        <v>70</v>
      </c>
      <c r="F8" s="451" t="s">
        <v>1286</v>
      </c>
      <c r="G8" s="451" t="s">
        <v>1287</v>
      </c>
      <c r="H8" s="451" t="s">
        <v>1288</v>
      </c>
      <c r="I8" s="74" t="s">
        <v>1242</v>
      </c>
      <c r="J8" s="124" t="s">
        <v>25</v>
      </c>
      <c r="K8" s="124" t="s">
        <v>25</v>
      </c>
      <c r="L8" s="451" t="s">
        <v>22</v>
      </c>
      <c r="M8" s="124" t="s">
        <v>2173</v>
      </c>
      <c r="N8" s="168" t="s">
        <v>2590</v>
      </c>
      <c r="O8" s="304" t="s">
        <v>2340</v>
      </c>
      <c r="P8" s="168" t="s">
        <v>2591</v>
      </c>
      <c r="Q8" s="168" t="s">
        <v>2592</v>
      </c>
      <c r="R8" s="168" t="s">
        <v>2593</v>
      </c>
    </row>
    <row r="9" spans="1:18" x14ac:dyDescent="0.25">
      <c r="A9" s="450"/>
      <c r="B9" s="451"/>
      <c r="C9" s="451"/>
      <c r="D9" s="451"/>
      <c r="E9" s="451"/>
      <c r="F9" s="451"/>
      <c r="G9" s="451"/>
      <c r="H9" s="451"/>
      <c r="I9" s="124">
        <v>5021001056</v>
      </c>
      <c r="J9" s="124" t="s">
        <v>25</v>
      </c>
      <c r="K9" s="124" t="s">
        <v>25</v>
      </c>
      <c r="L9" s="451"/>
      <c r="M9" s="75" t="s">
        <v>1437</v>
      </c>
      <c r="N9" s="336" t="s">
        <v>25</v>
      </c>
      <c r="O9" s="336" t="s">
        <v>25</v>
      </c>
      <c r="P9" s="336" t="s">
        <v>25</v>
      </c>
      <c r="Q9" s="336" t="s">
        <v>25</v>
      </c>
      <c r="R9" s="336" t="s">
        <v>25</v>
      </c>
    </row>
    <row r="10" spans="1:18" ht="204.75" customHeight="1" x14ac:dyDescent="0.25">
      <c r="A10" s="450" t="s">
        <v>1712</v>
      </c>
      <c r="B10" s="451" t="s">
        <v>46</v>
      </c>
      <c r="C10" s="451" t="s">
        <v>695</v>
      </c>
      <c r="D10" s="451" t="s">
        <v>1289</v>
      </c>
      <c r="E10" s="451" t="s">
        <v>70</v>
      </c>
      <c r="F10" s="451" t="s">
        <v>2174</v>
      </c>
      <c r="G10" s="451" t="s">
        <v>2175</v>
      </c>
      <c r="H10" s="451" t="s">
        <v>1290</v>
      </c>
      <c r="I10" s="124" t="s">
        <v>25</v>
      </c>
      <c r="J10" s="124" t="s">
        <v>25</v>
      </c>
      <c r="K10" s="124" t="s">
        <v>25</v>
      </c>
      <c r="L10" s="451" t="s">
        <v>25</v>
      </c>
      <c r="M10" s="124" t="s">
        <v>1284</v>
      </c>
      <c r="N10" s="168" t="s">
        <v>2594</v>
      </c>
      <c r="O10" s="304" t="s">
        <v>2340</v>
      </c>
      <c r="P10" s="168" t="s">
        <v>2595</v>
      </c>
      <c r="Q10" s="79" t="s">
        <v>2596</v>
      </c>
      <c r="R10" s="168" t="s">
        <v>2597</v>
      </c>
    </row>
    <row r="11" spans="1:18" x14ac:dyDescent="0.25">
      <c r="A11" s="450"/>
      <c r="B11" s="451"/>
      <c r="C11" s="451"/>
      <c r="D11" s="451"/>
      <c r="E11" s="451"/>
      <c r="F11" s="451"/>
      <c r="G11" s="451"/>
      <c r="H11" s="451"/>
      <c r="I11" s="124" t="s">
        <v>25</v>
      </c>
      <c r="J11" s="124" t="s">
        <v>25</v>
      </c>
      <c r="K11" s="124" t="s">
        <v>25</v>
      </c>
      <c r="L11" s="451"/>
      <c r="M11" s="124" t="s">
        <v>25</v>
      </c>
      <c r="N11" s="336" t="s">
        <v>25</v>
      </c>
      <c r="O11" s="336" t="s">
        <v>25</v>
      </c>
      <c r="P11" s="336" t="s">
        <v>25</v>
      </c>
      <c r="Q11" s="336" t="s">
        <v>25</v>
      </c>
      <c r="R11" s="336" t="s">
        <v>25</v>
      </c>
    </row>
    <row r="12" spans="1:18" ht="120" x14ac:dyDescent="0.25">
      <c r="A12" s="450" t="s">
        <v>1713</v>
      </c>
      <c r="B12" s="451" t="s">
        <v>46</v>
      </c>
      <c r="C12" s="451" t="s">
        <v>1291</v>
      </c>
      <c r="D12" s="451" t="s">
        <v>1292</v>
      </c>
      <c r="E12" s="451" t="s">
        <v>70</v>
      </c>
      <c r="F12" s="451" t="s">
        <v>2176</v>
      </c>
      <c r="G12" s="451" t="s">
        <v>2177</v>
      </c>
      <c r="H12" s="451" t="s">
        <v>2178</v>
      </c>
      <c r="I12" s="124" t="s">
        <v>25</v>
      </c>
      <c r="J12" s="124" t="s">
        <v>25</v>
      </c>
      <c r="K12" s="124" t="s">
        <v>25</v>
      </c>
      <c r="L12" s="483" t="s">
        <v>25</v>
      </c>
      <c r="M12" s="124" t="s">
        <v>2179</v>
      </c>
      <c r="N12" s="168" t="s">
        <v>2598</v>
      </c>
      <c r="O12" s="304" t="s">
        <v>2341</v>
      </c>
      <c r="P12" s="168" t="s">
        <v>2599</v>
      </c>
      <c r="Q12" s="303" t="s">
        <v>2599</v>
      </c>
      <c r="R12" s="168" t="s">
        <v>2600</v>
      </c>
    </row>
    <row r="13" spans="1:18" x14ac:dyDescent="0.25">
      <c r="A13" s="450"/>
      <c r="B13" s="451"/>
      <c r="C13" s="451"/>
      <c r="D13" s="451"/>
      <c r="E13" s="451"/>
      <c r="F13" s="451"/>
      <c r="G13" s="451"/>
      <c r="H13" s="451"/>
      <c r="I13" s="124" t="s">
        <v>25</v>
      </c>
      <c r="J13" s="124" t="s">
        <v>25</v>
      </c>
      <c r="K13" s="124" t="s">
        <v>25</v>
      </c>
      <c r="L13" s="496"/>
      <c r="M13" s="124" t="s">
        <v>25</v>
      </c>
      <c r="N13" s="336" t="s">
        <v>25</v>
      </c>
      <c r="O13" s="336" t="s">
        <v>25</v>
      </c>
      <c r="P13" s="336" t="s">
        <v>25</v>
      </c>
      <c r="Q13" s="336" t="s">
        <v>25</v>
      </c>
      <c r="R13" s="336" t="s">
        <v>25</v>
      </c>
    </row>
  </sheetData>
  <mergeCells count="41">
    <mergeCell ref="A1:F1"/>
    <mergeCell ref="A3:C3"/>
    <mergeCell ref="A5:A7"/>
    <mergeCell ref="B5:B7"/>
    <mergeCell ref="C5:C7"/>
    <mergeCell ref="D5:D7"/>
    <mergeCell ref="E5:E7"/>
    <mergeCell ref="F5:F7"/>
    <mergeCell ref="G5:G7"/>
    <mergeCell ref="H5:H7"/>
    <mergeCell ref="I5:L5"/>
    <mergeCell ref="L6:L7"/>
    <mergeCell ref="M5:R5"/>
    <mergeCell ref="M6:R6"/>
    <mergeCell ref="G8:G9"/>
    <mergeCell ref="H8:H9"/>
    <mergeCell ref="L8:L9"/>
    <mergeCell ref="A8:A9"/>
    <mergeCell ref="B8:B9"/>
    <mergeCell ref="C8:C9"/>
    <mergeCell ref="D8:D9"/>
    <mergeCell ref="E8:E9"/>
    <mergeCell ref="F8:F9"/>
    <mergeCell ref="A10:A11"/>
    <mergeCell ref="B10:B11"/>
    <mergeCell ref="C10:C11"/>
    <mergeCell ref="D10:D11"/>
    <mergeCell ref="E10:E11"/>
    <mergeCell ref="F10:F11"/>
    <mergeCell ref="G10:G11"/>
    <mergeCell ref="H10:H11"/>
    <mergeCell ref="L10:L11"/>
    <mergeCell ref="L12:L13"/>
    <mergeCell ref="F12:F13"/>
    <mergeCell ref="G12:G13"/>
    <mergeCell ref="H12:H13"/>
    <mergeCell ref="A12:A13"/>
    <mergeCell ref="B12:B13"/>
    <mergeCell ref="C12:C13"/>
    <mergeCell ref="D12:D13"/>
    <mergeCell ref="E12:E13"/>
  </mergeCells>
  <conditionalFormatting sqref="O12 O8 O10">
    <cfRule type="containsText" dxfId="211" priority="6" operator="containsText" text="Not Applicable">
      <formula>NOT(ISERROR(SEARCH("Not Applicable",O8)))</formula>
    </cfRule>
    <cfRule type="containsText" dxfId="210" priority="7" operator="containsText" text="Target Exceeded">
      <formula>NOT(ISERROR(SEARCH("Target Exceeded",O8)))</formula>
    </cfRule>
    <cfRule type="containsText" dxfId="209" priority="8" operator="containsText" text="Target Partially Met">
      <formula>NOT(ISERROR(SEARCH("Target Partially Met",O8)))</formula>
    </cfRule>
    <cfRule type="containsText" dxfId="208" priority="9" operator="containsText" text="Target Met">
      <formula>NOT(ISERROR(SEARCH("Target Met",O8)))</formula>
    </cfRule>
    <cfRule type="containsText" dxfId="207" priority="10" operator="containsText" text="Nil Achieved">
      <formula>NOT(ISERROR(SEARCH("Nil Achieved",O8)))</formula>
    </cfRule>
  </conditionalFormatting>
  <conditionalFormatting sqref="O12 O8 O10">
    <cfRule type="containsText" dxfId="206" priority="1" operator="containsText" text="Not Applicable">
      <formula>NOT(ISERROR(SEARCH("Not Applicable",O8)))</formula>
    </cfRule>
    <cfRule type="containsText" dxfId="205" priority="2" operator="containsText" text="Target Exceeded">
      <formula>NOT(ISERROR(SEARCH("Target Exceeded",O8)))</formula>
    </cfRule>
    <cfRule type="containsText" dxfId="204" priority="3" operator="containsText" text="Target Partially Met">
      <formula>NOT(ISERROR(SEARCH("Target Partially Met",O8)))</formula>
    </cfRule>
    <cfRule type="containsText" dxfId="203" priority="4" operator="containsText" text="Target Met">
      <formula>NOT(ISERROR(SEARCH("Target Met",O8)))</formula>
    </cfRule>
    <cfRule type="containsText" dxfId="202" priority="5"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63" firstPageNumber="51" orientation="landscape" r:id="rId1"/>
  <headerFooter>
    <oddHeader>&amp;CSDBIP 2012/2013</oddHeader>
    <oddFooter>Page &amp;P of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view="pageBreakPreview" topLeftCell="D5" zoomScaleSheetLayoutView="100" workbookViewId="0">
      <selection activeCell="G13" sqref="G13"/>
    </sheetView>
  </sheetViews>
  <sheetFormatPr defaultRowHeight="15" x14ac:dyDescent="0.25"/>
  <cols>
    <col min="1" max="3" width="0" hidden="1" customWidth="1"/>
    <col min="5" max="5" width="25.28515625" bestFit="1" customWidth="1"/>
    <col min="6" max="6" width="40.140625" bestFit="1" customWidth="1"/>
    <col min="7" max="7" width="16.7109375" bestFit="1" customWidth="1"/>
    <col min="8" max="8" width="11.28515625" bestFit="1" customWidth="1"/>
    <col min="10" max="14" width="0" hidden="1" customWidth="1"/>
  </cols>
  <sheetData>
    <row r="1" spans="1:16" ht="26.25" x14ac:dyDescent="0.4">
      <c r="A1" s="526" t="s">
        <v>2419</v>
      </c>
      <c r="B1" s="526"/>
      <c r="C1" s="526"/>
      <c r="D1" s="526"/>
      <c r="E1" s="526"/>
      <c r="F1" s="526"/>
      <c r="G1" s="526"/>
      <c r="H1" s="526"/>
      <c r="I1" s="526"/>
      <c r="J1" s="526"/>
      <c r="K1" s="526"/>
      <c r="L1" s="526"/>
      <c r="M1" s="526"/>
      <c r="N1" s="526"/>
      <c r="O1" s="526"/>
      <c r="P1" s="526"/>
    </row>
    <row r="2" spans="1:16" ht="26.25" x14ac:dyDescent="0.4">
      <c r="A2" s="527" t="s">
        <v>2430</v>
      </c>
      <c r="B2" s="526"/>
      <c r="C2" s="526"/>
      <c r="D2" s="526"/>
      <c r="E2" s="526"/>
      <c r="F2" s="526"/>
      <c r="G2" s="526"/>
      <c r="H2" s="526"/>
      <c r="I2" s="526"/>
      <c r="J2" s="526"/>
      <c r="K2" s="526"/>
      <c r="L2" s="526"/>
      <c r="M2" s="526"/>
      <c r="N2" s="526"/>
      <c r="O2" s="526"/>
      <c r="P2" s="526"/>
    </row>
    <row r="3" spans="1:16" s="210" customFormat="1" ht="18.75" thickBot="1" x14ac:dyDescent="0.3">
      <c r="E3" s="231"/>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2419</v>
      </c>
    </row>
    <row r="13" spans="1:16" s="210" customFormat="1" ht="18" x14ac:dyDescent="0.25"/>
    <row r="14" spans="1:16" s="210" customFormat="1" ht="18" x14ac:dyDescent="0.25">
      <c r="D14" s="211">
        <v>1.1000000000000001</v>
      </c>
      <c r="E14" s="209" t="s">
        <v>2361</v>
      </c>
      <c r="F14" s="210">
        <v>7</v>
      </c>
    </row>
    <row r="15" spans="1:16" s="210" customFormat="1" ht="18.75" x14ac:dyDescent="0.3">
      <c r="D15" s="210" t="s">
        <v>2362</v>
      </c>
      <c r="E15" s="212" t="s">
        <v>2363</v>
      </c>
      <c r="F15" s="210">
        <v>7</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19" spans="4:13" s="210" customFormat="1" ht="18" x14ac:dyDescent="0.25"/>
    <row r="41" spans="4:7" hidden="1" x14ac:dyDescent="0.25"/>
    <row r="42" spans="4:7" s="210" customFormat="1" ht="18" hidden="1" x14ac:dyDescent="0.25">
      <c r="D42" s="215"/>
      <c r="E42" s="216"/>
      <c r="F42" s="217"/>
      <c r="G42" s="217"/>
    </row>
    <row r="43" spans="4:7" s="210" customFormat="1" ht="18" hidden="1" x14ac:dyDescent="0.25">
      <c r="D43" s="217"/>
      <c r="E43" s="217"/>
      <c r="F43" s="217"/>
      <c r="G43" s="217"/>
    </row>
    <row r="44" spans="4:7" s="210" customFormat="1" ht="18" hidden="1" x14ac:dyDescent="0.25">
      <c r="D44" s="217"/>
      <c r="E44" s="217"/>
      <c r="F44" s="217"/>
      <c r="G44" s="217"/>
    </row>
    <row r="45" spans="4:7" s="238" customFormat="1" ht="15.75" hidden="1" x14ac:dyDescent="0.25">
      <c r="D45" s="219"/>
      <c r="E45" s="219"/>
      <c r="F45" s="219"/>
      <c r="G45" s="219"/>
    </row>
    <row r="46" spans="4:7" hidden="1" x14ac:dyDescent="0.25"/>
    <row r="47" spans="4:7" hidden="1" x14ac:dyDescent="0.25"/>
    <row r="71" spans="4:7" s="210" customFormat="1" ht="18" x14ac:dyDescent="0.25">
      <c r="D71" s="215"/>
      <c r="E71" s="216"/>
      <c r="F71" s="217"/>
      <c r="G71" s="217"/>
    </row>
    <row r="72" spans="4:7" s="210" customFormat="1" ht="18" x14ac:dyDescent="0.25">
      <c r="D72" s="217"/>
      <c r="E72" s="217"/>
      <c r="F72" s="217"/>
      <c r="G72" s="217"/>
    </row>
    <row r="73" spans="4:7" s="210" customFormat="1" ht="18" x14ac:dyDescent="0.25">
      <c r="D73" s="217"/>
      <c r="E73" s="217"/>
      <c r="F73" s="217"/>
      <c r="G73" s="217"/>
    </row>
    <row r="74" spans="4:7" s="238" customFormat="1" ht="15.75" x14ac:dyDescent="0.25">
      <c r="D74" s="219"/>
      <c r="E74" s="219"/>
      <c r="F74" s="230"/>
      <c r="G74"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88" fitToHeight="25" orientation="portrait" r:id="rId1"/>
  <headerFooter>
    <oddFooter>Page &amp;P of &amp;N</oddFooter>
  </headerFooter>
  <rowBreaks count="1" manualBreakCount="1">
    <brk id="46" max="16383" man="1"/>
  </row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3"/>
  <sheetViews>
    <sheetView view="pageBreakPreview" zoomScaleSheetLayoutView="100" workbookViewId="0">
      <selection activeCell="R23" sqref="A5:R23"/>
    </sheetView>
  </sheetViews>
  <sheetFormatPr defaultColWidth="8.7109375" defaultRowHeight="12" x14ac:dyDescent="0.2"/>
  <cols>
    <col min="1" max="1" width="8.7109375" style="51" customWidth="1"/>
    <col min="2" max="2" width="15.5703125" style="50" customWidth="1"/>
    <col min="3" max="3" width="11.5703125" style="51" customWidth="1"/>
    <col min="4" max="4" width="11" style="55" customWidth="1"/>
    <col min="5" max="5" width="8.7109375" style="55"/>
    <col min="6" max="6" width="11.28515625" style="55" customWidth="1"/>
    <col min="7" max="7" width="9.28515625" style="55" customWidth="1"/>
    <col min="8" max="8" width="8.7109375" style="55"/>
    <col min="9" max="12" width="8.7109375" style="57"/>
    <col min="13" max="13" width="8.7109375" style="55"/>
    <col min="14" max="14" width="9.140625" style="55" customWidth="1"/>
    <col min="15" max="16" width="8.7109375" style="55"/>
    <col min="17" max="16384" width="8.7109375" style="51"/>
  </cols>
  <sheetData>
    <row r="1" spans="1:18" s="53" customFormat="1" ht="15.75" x14ac:dyDescent="0.25">
      <c r="A1" s="447" t="s">
        <v>2</v>
      </c>
      <c r="B1" s="447"/>
      <c r="C1" s="447"/>
      <c r="D1" s="447"/>
      <c r="E1" s="447"/>
      <c r="F1" s="447"/>
      <c r="G1" s="54"/>
      <c r="H1" s="54"/>
      <c r="I1" s="56"/>
      <c r="J1" s="56"/>
      <c r="K1" s="56"/>
      <c r="L1" s="56"/>
      <c r="M1" s="54"/>
      <c r="N1" s="54"/>
      <c r="O1" s="54"/>
      <c r="P1" s="54"/>
    </row>
    <row r="2" spans="1:18" s="53" customFormat="1" ht="15.75" x14ac:dyDescent="0.25">
      <c r="B2" s="52"/>
      <c r="D2" s="54"/>
      <c r="E2" s="54"/>
      <c r="F2" s="54"/>
      <c r="G2" s="54"/>
      <c r="H2" s="54"/>
      <c r="I2" s="56"/>
      <c r="J2" s="56"/>
      <c r="K2" s="56"/>
      <c r="L2" s="56"/>
      <c r="M2" s="54"/>
      <c r="N2" s="54"/>
      <c r="O2" s="54"/>
      <c r="P2" s="54"/>
    </row>
    <row r="3" spans="1:18" s="53" customFormat="1" ht="15.75" x14ac:dyDescent="0.25">
      <c r="A3" s="447" t="s">
        <v>708</v>
      </c>
      <c r="B3" s="447"/>
      <c r="C3" s="447"/>
      <c r="D3" s="447"/>
      <c r="E3" s="447"/>
      <c r="F3" s="447"/>
      <c r="G3" s="54"/>
      <c r="H3" s="54"/>
      <c r="I3" s="56"/>
      <c r="J3" s="56"/>
      <c r="K3" s="56"/>
      <c r="L3" s="56"/>
      <c r="M3" s="54"/>
      <c r="N3" s="54"/>
      <c r="O3" s="54"/>
      <c r="P3" s="54"/>
    </row>
    <row r="5" spans="1:18" ht="24" customHeight="1" x14ac:dyDescent="0.2">
      <c r="A5" s="528" t="s">
        <v>1475</v>
      </c>
      <c r="B5" s="530" t="s">
        <v>0</v>
      </c>
      <c r="C5" s="528" t="s">
        <v>4</v>
      </c>
      <c r="D5" s="528" t="s">
        <v>5</v>
      </c>
      <c r="E5" s="528" t="s">
        <v>6</v>
      </c>
      <c r="F5" s="528" t="s">
        <v>781</v>
      </c>
      <c r="G5" s="528" t="s">
        <v>8</v>
      </c>
      <c r="H5" s="529" t="s">
        <v>20</v>
      </c>
      <c r="I5" s="528" t="s">
        <v>9</v>
      </c>
      <c r="J5" s="528"/>
      <c r="K5" s="528"/>
      <c r="L5" s="528"/>
      <c r="M5" s="448" t="s">
        <v>2336</v>
      </c>
      <c r="N5" s="448"/>
      <c r="O5" s="448"/>
      <c r="P5" s="448"/>
      <c r="Q5" s="448"/>
      <c r="R5" s="448"/>
    </row>
    <row r="6" spans="1:18" x14ac:dyDescent="0.2">
      <c r="A6" s="528"/>
      <c r="B6" s="530"/>
      <c r="C6" s="528"/>
      <c r="D6" s="528"/>
      <c r="E6" s="528"/>
      <c r="F6" s="528"/>
      <c r="G6" s="528"/>
      <c r="H6" s="529"/>
      <c r="I6" s="376" t="s">
        <v>1</v>
      </c>
      <c r="J6" s="376" t="s">
        <v>11</v>
      </c>
      <c r="K6" s="376" t="s">
        <v>12</v>
      </c>
      <c r="L6" s="528" t="s">
        <v>13</v>
      </c>
      <c r="M6" s="449" t="s">
        <v>2337</v>
      </c>
      <c r="N6" s="449"/>
      <c r="O6" s="449"/>
      <c r="P6" s="449"/>
      <c r="Q6" s="449"/>
      <c r="R6" s="449"/>
    </row>
    <row r="7" spans="1:18" ht="144" x14ac:dyDescent="0.2">
      <c r="A7" s="528"/>
      <c r="B7" s="530"/>
      <c r="C7" s="528"/>
      <c r="D7" s="528"/>
      <c r="E7" s="528"/>
      <c r="F7" s="528"/>
      <c r="G7" s="528"/>
      <c r="H7" s="529"/>
      <c r="I7" s="376" t="s">
        <v>18</v>
      </c>
      <c r="J7" s="376" t="s">
        <v>18</v>
      </c>
      <c r="K7" s="376" t="s">
        <v>18</v>
      </c>
      <c r="L7" s="528"/>
      <c r="M7" s="339" t="s">
        <v>2334</v>
      </c>
      <c r="N7" s="339" t="s">
        <v>2335</v>
      </c>
      <c r="O7" s="339" t="s">
        <v>2330</v>
      </c>
      <c r="P7" s="339" t="s">
        <v>2331</v>
      </c>
      <c r="Q7" s="339" t="s">
        <v>2332</v>
      </c>
      <c r="R7" s="339" t="s">
        <v>2333</v>
      </c>
    </row>
    <row r="8" spans="1:18" ht="123.75" hidden="1" customHeight="1" x14ac:dyDescent="0.2">
      <c r="A8" s="349"/>
      <c r="B8" s="377" t="s">
        <v>81</v>
      </c>
      <c r="C8" s="349" t="s">
        <v>469</v>
      </c>
      <c r="D8" s="349" t="s">
        <v>472</v>
      </c>
      <c r="E8" s="349"/>
      <c r="F8" s="349" t="s">
        <v>473</v>
      </c>
      <c r="G8" s="349" t="s">
        <v>474</v>
      </c>
      <c r="H8" s="349" t="s">
        <v>34</v>
      </c>
      <c r="I8" s="349"/>
      <c r="J8" s="349">
        <v>526</v>
      </c>
      <c r="K8" s="349"/>
      <c r="L8" s="349" t="s">
        <v>22</v>
      </c>
      <c r="M8" s="349" t="s">
        <v>471</v>
      </c>
      <c r="N8" s="349" t="s">
        <v>475</v>
      </c>
      <c r="O8" s="378" t="s">
        <v>476</v>
      </c>
      <c r="P8" s="378" t="s">
        <v>477</v>
      </c>
      <c r="Q8" s="379"/>
      <c r="R8" s="379"/>
    </row>
    <row r="9" spans="1:18" ht="15" hidden="1" customHeight="1" x14ac:dyDescent="0.2">
      <c r="A9" s="349"/>
      <c r="B9" s="377"/>
      <c r="C9" s="349"/>
      <c r="D9" s="349"/>
      <c r="E9" s="349"/>
      <c r="F9" s="349"/>
      <c r="G9" s="349"/>
      <c r="H9" s="349"/>
      <c r="I9" s="349"/>
      <c r="J9" s="349">
        <v>15000000</v>
      </c>
      <c r="K9" s="349"/>
      <c r="L9" s="349"/>
      <c r="M9" s="349"/>
      <c r="N9" s="349"/>
      <c r="O9" s="349"/>
      <c r="P9" s="349"/>
      <c r="Q9" s="379"/>
      <c r="R9" s="379"/>
    </row>
    <row r="10" spans="1:18" ht="120" x14ac:dyDescent="0.2">
      <c r="A10" s="475" t="s">
        <v>1714</v>
      </c>
      <c r="B10" s="475" t="s">
        <v>81</v>
      </c>
      <c r="C10" s="475" t="s">
        <v>1843</v>
      </c>
      <c r="D10" s="475" t="s">
        <v>2252</v>
      </c>
      <c r="E10" s="475" t="s">
        <v>25</v>
      </c>
      <c r="F10" s="475" t="s">
        <v>51</v>
      </c>
      <c r="G10" s="475" t="s">
        <v>1844</v>
      </c>
      <c r="H10" s="475" t="s">
        <v>34</v>
      </c>
      <c r="I10" s="349" t="s">
        <v>25</v>
      </c>
      <c r="J10" s="349" t="s">
        <v>25</v>
      </c>
      <c r="K10" s="142" t="s">
        <v>25</v>
      </c>
      <c r="L10" s="475" t="s">
        <v>49</v>
      </c>
      <c r="M10" s="349" t="s">
        <v>1845</v>
      </c>
      <c r="N10" s="183" t="s">
        <v>2904</v>
      </c>
      <c r="O10" s="180" t="s">
        <v>2341</v>
      </c>
      <c r="P10" s="183" t="s">
        <v>2905</v>
      </c>
      <c r="Q10" s="142" t="s">
        <v>25</v>
      </c>
      <c r="R10" s="355" t="s">
        <v>2906</v>
      </c>
    </row>
    <row r="11" spans="1:18" x14ac:dyDescent="0.2">
      <c r="A11" s="475"/>
      <c r="B11" s="475"/>
      <c r="C11" s="475"/>
      <c r="D11" s="475"/>
      <c r="E11" s="475"/>
      <c r="F11" s="475"/>
      <c r="G11" s="475"/>
      <c r="H11" s="475"/>
      <c r="I11" s="349" t="s">
        <v>25</v>
      </c>
      <c r="J11" s="349" t="s">
        <v>25</v>
      </c>
      <c r="K11" s="349" t="s">
        <v>25</v>
      </c>
      <c r="L11" s="475"/>
      <c r="M11" s="349" t="s">
        <v>25</v>
      </c>
      <c r="N11" s="349" t="s">
        <v>25</v>
      </c>
      <c r="O11" s="349" t="s">
        <v>25</v>
      </c>
      <c r="P11" s="349" t="s">
        <v>25</v>
      </c>
      <c r="Q11" s="349" t="s">
        <v>25</v>
      </c>
      <c r="R11" s="349" t="s">
        <v>25</v>
      </c>
    </row>
    <row r="12" spans="1:18" ht="120" x14ac:dyDescent="0.2">
      <c r="A12" s="475" t="s">
        <v>1715</v>
      </c>
      <c r="B12" s="475" t="s">
        <v>81</v>
      </c>
      <c r="C12" s="475"/>
      <c r="D12" s="475" t="s">
        <v>1846</v>
      </c>
      <c r="E12" s="475" t="s">
        <v>25</v>
      </c>
      <c r="F12" s="475" t="s">
        <v>51</v>
      </c>
      <c r="G12" s="475" t="s">
        <v>1847</v>
      </c>
      <c r="H12" s="475" t="s">
        <v>34</v>
      </c>
      <c r="I12" s="349" t="s">
        <v>25</v>
      </c>
      <c r="J12" s="349" t="s">
        <v>25</v>
      </c>
      <c r="K12" s="142" t="s">
        <v>25</v>
      </c>
      <c r="L12" s="475" t="s">
        <v>49</v>
      </c>
      <c r="M12" s="349" t="s">
        <v>1848</v>
      </c>
      <c r="N12" s="183" t="s">
        <v>2904</v>
      </c>
      <c r="O12" s="180" t="s">
        <v>2341</v>
      </c>
      <c r="P12" s="183" t="s">
        <v>2905</v>
      </c>
      <c r="Q12" s="349" t="s">
        <v>25</v>
      </c>
      <c r="R12" s="355" t="s">
        <v>2906</v>
      </c>
    </row>
    <row r="13" spans="1:18" x14ac:dyDescent="0.2">
      <c r="A13" s="475"/>
      <c r="B13" s="475"/>
      <c r="C13" s="475"/>
      <c r="D13" s="475"/>
      <c r="E13" s="475"/>
      <c r="F13" s="475"/>
      <c r="G13" s="475"/>
      <c r="H13" s="475"/>
      <c r="I13" s="349" t="s">
        <v>25</v>
      </c>
      <c r="J13" s="349" t="s">
        <v>25</v>
      </c>
      <c r="K13" s="349" t="s">
        <v>25</v>
      </c>
      <c r="L13" s="475"/>
      <c r="M13" s="349" t="s">
        <v>25</v>
      </c>
      <c r="N13" s="349" t="s">
        <v>25</v>
      </c>
      <c r="O13" s="349" t="s">
        <v>25</v>
      </c>
      <c r="P13" s="349" t="s">
        <v>25</v>
      </c>
      <c r="Q13" s="349" t="s">
        <v>25</v>
      </c>
      <c r="R13" s="349" t="s">
        <v>25</v>
      </c>
    </row>
    <row r="14" spans="1:18" ht="156" x14ac:dyDescent="0.2">
      <c r="A14" s="475" t="s">
        <v>1716</v>
      </c>
      <c r="B14" s="475" t="s">
        <v>81</v>
      </c>
      <c r="C14" s="475"/>
      <c r="D14" s="475" t="s">
        <v>1849</v>
      </c>
      <c r="E14" s="475" t="s">
        <v>25</v>
      </c>
      <c r="F14" s="475" t="s">
        <v>1850</v>
      </c>
      <c r="G14" s="475" t="s">
        <v>1851</v>
      </c>
      <c r="H14" s="475" t="s">
        <v>36</v>
      </c>
      <c r="I14" s="349" t="s">
        <v>25</v>
      </c>
      <c r="J14" s="349" t="s">
        <v>25</v>
      </c>
      <c r="K14" s="142" t="s">
        <v>25</v>
      </c>
      <c r="L14" s="475" t="s">
        <v>49</v>
      </c>
      <c r="M14" s="349" t="s">
        <v>1852</v>
      </c>
      <c r="N14" s="183" t="s">
        <v>2907</v>
      </c>
      <c r="O14" s="180" t="s">
        <v>2340</v>
      </c>
      <c r="P14" s="183" t="s">
        <v>2908</v>
      </c>
      <c r="Q14" s="355" t="s">
        <v>2909</v>
      </c>
      <c r="R14" s="355" t="s">
        <v>2916</v>
      </c>
    </row>
    <row r="15" spans="1:18" x14ac:dyDescent="0.2">
      <c r="A15" s="475"/>
      <c r="B15" s="475"/>
      <c r="C15" s="475"/>
      <c r="D15" s="475"/>
      <c r="E15" s="475"/>
      <c r="F15" s="475"/>
      <c r="G15" s="475"/>
      <c r="H15" s="475"/>
      <c r="I15" s="349" t="s">
        <v>25</v>
      </c>
      <c r="J15" s="349" t="s">
        <v>25</v>
      </c>
      <c r="K15" s="349" t="s">
        <v>25</v>
      </c>
      <c r="L15" s="475"/>
      <c r="M15" s="349" t="s">
        <v>25</v>
      </c>
      <c r="N15" s="349" t="s">
        <v>25</v>
      </c>
      <c r="O15" s="349" t="s">
        <v>25</v>
      </c>
      <c r="P15" s="349" t="s">
        <v>25</v>
      </c>
      <c r="Q15" s="349" t="s">
        <v>25</v>
      </c>
      <c r="R15" s="349" t="s">
        <v>25</v>
      </c>
    </row>
    <row r="16" spans="1:18" ht="168" x14ac:dyDescent="0.2">
      <c r="A16" s="475" t="s">
        <v>1717</v>
      </c>
      <c r="B16" s="475" t="s">
        <v>81</v>
      </c>
      <c r="C16" s="475" t="s">
        <v>1853</v>
      </c>
      <c r="D16" s="475" t="s">
        <v>1854</v>
      </c>
      <c r="E16" s="475" t="s">
        <v>25</v>
      </c>
      <c r="F16" s="475" t="s">
        <v>51</v>
      </c>
      <c r="G16" s="475" t="s">
        <v>1855</v>
      </c>
      <c r="H16" s="475" t="s">
        <v>36</v>
      </c>
      <c r="I16" s="349" t="s">
        <v>25</v>
      </c>
      <c r="J16" s="349" t="s">
        <v>25</v>
      </c>
      <c r="K16" s="142" t="s">
        <v>25</v>
      </c>
      <c r="L16" s="475" t="s">
        <v>49</v>
      </c>
      <c r="M16" s="349" t="s">
        <v>1856</v>
      </c>
      <c r="N16" s="183" t="s">
        <v>2910</v>
      </c>
      <c r="O16" s="180" t="s">
        <v>2340</v>
      </c>
      <c r="P16" s="183" t="s">
        <v>2911</v>
      </c>
      <c r="Q16" s="355" t="s">
        <v>2912</v>
      </c>
      <c r="R16" s="355" t="s">
        <v>2917</v>
      </c>
    </row>
    <row r="17" spans="1:18" x14ac:dyDescent="0.2">
      <c r="A17" s="475"/>
      <c r="B17" s="475"/>
      <c r="C17" s="475"/>
      <c r="D17" s="475"/>
      <c r="E17" s="475"/>
      <c r="F17" s="475"/>
      <c r="G17" s="475"/>
      <c r="H17" s="475"/>
      <c r="I17" s="349" t="s">
        <v>25</v>
      </c>
      <c r="J17" s="349" t="s">
        <v>25</v>
      </c>
      <c r="K17" s="349" t="s">
        <v>25</v>
      </c>
      <c r="L17" s="475"/>
      <c r="M17" s="349" t="s">
        <v>25</v>
      </c>
      <c r="N17" s="349" t="s">
        <v>25</v>
      </c>
      <c r="O17" s="349" t="s">
        <v>25</v>
      </c>
      <c r="P17" s="349" t="s">
        <v>25</v>
      </c>
      <c r="Q17" s="349" t="s">
        <v>25</v>
      </c>
      <c r="R17" s="349" t="s">
        <v>25</v>
      </c>
    </row>
    <row r="18" spans="1:18" ht="168" x14ac:dyDescent="0.2">
      <c r="A18" s="475" t="s">
        <v>1718</v>
      </c>
      <c r="B18" s="475" t="s">
        <v>81</v>
      </c>
      <c r="C18" s="475"/>
      <c r="D18" s="475" t="s">
        <v>1857</v>
      </c>
      <c r="E18" s="475" t="s">
        <v>25</v>
      </c>
      <c r="F18" s="475" t="s">
        <v>51</v>
      </c>
      <c r="G18" s="475" t="s">
        <v>1858</v>
      </c>
      <c r="H18" s="475" t="s">
        <v>34</v>
      </c>
      <c r="I18" s="349" t="s">
        <v>25</v>
      </c>
      <c r="J18" s="349" t="s">
        <v>25</v>
      </c>
      <c r="K18" s="142" t="s">
        <v>25</v>
      </c>
      <c r="L18" s="475" t="s">
        <v>49</v>
      </c>
      <c r="M18" s="349" t="s">
        <v>1859</v>
      </c>
      <c r="N18" s="183" t="s">
        <v>2910</v>
      </c>
      <c r="O18" s="180" t="s">
        <v>2340</v>
      </c>
      <c r="P18" s="183" t="s">
        <v>2911</v>
      </c>
      <c r="Q18" s="355" t="s">
        <v>2912</v>
      </c>
      <c r="R18" s="355" t="s">
        <v>2917</v>
      </c>
    </row>
    <row r="19" spans="1:18" x14ac:dyDescent="0.2">
      <c r="A19" s="475"/>
      <c r="B19" s="475"/>
      <c r="C19" s="475"/>
      <c r="D19" s="475"/>
      <c r="E19" s="475"/>
      <c r="F19" s="475"/>
      <c r="G19" s="475"/>
      <c r="H19" s="475"/>
      <c r="I19" s="349" t="s">
        <v>25</v>
      </c>
      <c r="J19" s="349" t="s">
        <v>25</v>
      </c>
      <c r="K19" s="349" t="s">
        <v>25</v>
      </c>
      <c r="L19" s="475"/>
      <c r="M19" s="349" t="s">
        <v>25</v>
      </c>
      <c r="N19" s="349" t="s">
        <v>25</v>
      </c>
      <c r="O19" s="349" t="s">
        <v>25</v>
      </c>
      <c r="P19" s="349" t="s">
        <v>25</v>
      </c>
      <c r="Q19" s="349" t="s">
        <v>25</v>
      </c>
      <c r="R19" s="349" t="s">
        <v>25</v>
      </c>
    </row>
    <row r="20" spans="1:18" ht="204" x14ac:dyDescent="0.2">
      <c r="A20" s="475" t="s">
        <v>1860</v>
      </c>
      <c r="B20" s="475" t="s">
        <v>81</v>
      </c>
      <c r="C20" s="475"/>
      <c r="D20" s="475" t="s">
        <v>1861</v>
      </c>
      <c r="E20" s="475" t="s">
        <v>25</v>
      </c>
      <c r="F20" s="475" t="s">
        <v>51</v>
      </c>
      <c r="G20" s="475" t="s">
        <v>1862</v>
      </c>
      <c r="H20" s="475" t="s">
        <v>36</v>
      </c>
      <c r="I20" s="349" t="s">
        <v>25</v>
      </c>
      <c r="J20" s="349" t="s">
        <v>25</v>
      </c>
      <c r="K20" s="142" t="s">
        <v>25</v>
      </c>
      <c r="L20" s="475" t="s">
        <v>49</v>
      </c>
      <c r="M20" s="349" t="s">
        <v>1863</v>
      </c>
      <c r="N20" s="183" t="s">
        <v>2913</v>
      </c>
      <c r="O20" s="180" t="s">
        <v>2340</v>
      </c>
      <c r="P20" s="183" t="s">
        <v>2914</v>
      </c>
      <c r="Q20" s="355" t="s">
        <v>2915</v>
      </c>
      <c r="R20" s="355" t="s">
        <v>2918</v>
      </c>
    </row>
    <row r="21" spans="1:18" x14ac:dyDescent="0.2">
      <c r="A21" s="475"/>
      <c r="B21" s="475"/>
      <c r="C21" s="475"/>
      <c r="D21" s="475"/>
      <c r="E21" s="475"/>
      <c r="F21" s="475"/>
      <c r="G21" s="475"/>
      <c r="H21" s="475"/>
      <c r="I21" s="349" t="s">
        <v>25</v>
      </c>
      <c r="J21" s="349" t="s">
        <v>25</v>
      </c>
      <c r="K21" s="349" t="s">
        <v>25</v>
      </c>
      <c r="L21" s="475"/>
      <c r="M21" s="349" t="s">
        <v>25</v>
      </c>
      <c r="N21" s="349" t="s">
        <v>25</v>
      </c>
      <c r="O21" s="349" t="s">
        <v>25</v>
      </c>
      <c r="P21" s="349" t="s">
        <v>25</v>
      </c>
      <c r="Q21" s="349" t="s">
        <v>25</v>
      </c>
      <c r="R21" s="349" t="s">
        <v>25</v>
      </c>
    </row>
    <row r="22" spans="1:18" ht="204" x14ac:dyDescent="0.2">
      <c r="A22" s="475" t="s">
        <v>1864</v>
      </c>
      <c r="B22" s="475" t="s">
        <v>81</v>
      </c>
      <c r="C22" s="475"/>
      <c r="D22" s="475" t="s">
        <v>1865</v>
      </c>
      <c r="E22" s="475" t="s">
        <v>25</v>
      </c>
      <c r="F22" s="475" t="s">
        <v>51</v>
      </c>
      <c r="G22" s="475" t="s">
        <v>1866</v>
      </c>
      <c r="H22" s="475" t="s">
        <v>34</v>
      </c>
      <c r="I22" s="349" t="s">
        <v>25</v>
      </c>
      <c r="J22" s="349" t="s">
        <v>25</v>
      </c>
      <c r="K22" s="142" t="s">
        <v>25</v>
      </c>
      <c r="L22" s="475" t="s">
        <v>49</v>
      </c>
      <c r="M22" s="349" t="s">
        <v>1856</v>
      </c>
      <c r="N22" s="183" t="s">
        <v>2913</v>
      </c>
      <c r="O22" s="180" t="s">
        <v>2340</v>
      </c>
      <c r="P22" s="183" t="s">
        <v>2913</v>
      </c>
      <c r="Q22" s="355" t="s">
        <v>2915</v>
      </c>
      <c r="R22" s="355" t="s">
        <v>2918</v>
      </c>
    </row>
    <row r="23" spans="1:18" x14ac:dyDescent="0.2">
      <c r="A23" s="475"/>
      <c r="B23" s="475"/>
      <c r="C23" s="475"/>
      <c r="D23" s="475"/>
      <c r="E23" s="475"/>
      <c r="F23" s="475"/>
      <c r="G23" s="475"/>
      <c r="H23" s="475"/>
      <c r="I23" s="349" t="s">
        <v>25</v>
      </c>
      <c r="J23" s="349" t="s">
        <v>25</v>
      </c>
      <c r="K23" s="349" t="s">
        <v>25</v>
      </c>
      <c r="L23" s="475"/>
      <c r="M23" s="349" t="s">
        <v>25</v>
      </c>
      <c r="N23" s="349" t="s">
        <v>25</v>
      </c>
      <c r="O23" s="349" t="s">
        <v>25</v>
      </c>
      <c r="P23" s="349" t="s">
        <v>25</v>
      </c>
      <c r="Q23" s="349" t="s">
        <v>25</v>
      </c>
      <c r="R23" s="349" t="s">
        <v>25</v>
      </c>
    </row>
  </sheetData>
  <mergeCells count="72">
    <mergeCell ref="A5:A7"/>
    <mergeCell ref="B5:B7"/>
    <mergeCell ref="A1:F1"/>
    <mergeCell ref="A3:F3"/>
    <mergeCell ref="A10:A11"/>
    <mergeCell ref="C5:C7"/>
    <mergeCell ref="D5:D7"/>
    <mergeCell ref="E5:E7"/>
    <mergeCell ref="F5:F7"/>
    <mergeCell ref="L6:L7"/>
    <mergeCell ref="I5:L5"/>
    <mergeCell ref="M5:R5"/>
    <mergeCell ref="M6:R6"/>
    <mergeCell ref="L10:L11"/>
    <mergeCell ref="A14:A15"/>
    <mergeCell ref="D12:D13"/>
    <mergeCell ref="L12:L13"/>
    <mergeCell ref="A12:A13"/>
    <mergeCell ref="B10:B11"/>
    <mergeCell ref="G14:G15"/>
    <mergeCell ref="H10:H11"/>
    <mergeCell ref="D10:D11"/>
    <mergeCell ref="E10:E11"/>
    <mergeCell ref="G10:G11"/>
    <mergeCell ref="B12:B13"/>
    <mergeCell ref="E12:E13"/>
    <mergeCell ref="C10:C15"/>
    <mergeCell ref="B14:B15"/>
    <mergeCell ref="L14:L15"/>
    <mergeCell ref="G5:G7"/>
    <mergeCell ref="H5:H7"/>
    <mergeCell ref="F10:F11"/>
    <mergeCell ref="H18:H19"/>
    <mergeCell ref="H14:H15"/>
    <mergeCell ref="G16:G17"/>
    <mergeCell ref="G12:G13"/>
    <mergeCell ref="H12:H13"/>
    <mergeCell ref="F16:F17"/>
    <mergeCell ref="F12:F13"/>
    <mergeCell ref="G18:G19"/>
    <mergeCell ref="F14:F15"/>
    <mergeCell ref="H20:H21"/>
    <mergeCell ref="L20:L21"/>
    <mergeCell ref="G22:G23"/>
    <mergeCell ref="H22:H23"/>
    <mergeCell ref="L22:L23"/>
    <mergeCell ref="G20:G21"/>
    <mergeCell ref="L16:L17"/>
    <mergeCell ref="L18:L19"/>
    <mergeCell ref="D14:D15"/>
    <mergeCell ref="E14:E15"/>
    <mergeCell ref="H16:H17"/>
    <mergeCell ref="D16:D17"/>
    <mergeCell ref="F18:F19"/>
    <mergeCell ref="E18:E19"/>
    <mergeCell ref="D18:D19"/>
    <mergeCell ref="A22:A23"/>
    <mergeCell ref="B22:B23"/>
    <mergeCell ref="D22:D23"/>
    <mergeCell ref="E22:E23"/>
    <mergeCell ref="F22:F23"/>
    <mergeCell ref="C16:C23"/>
    <mergeCell ref="A16:A17"/>
    <mergeCell ref="E16:E17"/>
    <mergeCell ref="A20:A21"/>
    <mergeCell ref="B20:B21"/>
    <mergeCell ref="D20:D21"/>
    <mergeCell ref="E20:E21"/>
    <mergeCell ref="F20:F21"/>
    <mergeCell ref="B16:B17"/>
    <mergeCell ref="A18:A19"/>
    <mergeCell ref="B18:B19"/>
  </mergeCells>
  <conditionalFormatting sqref="O10 O12 O14 O16 O18 O20 O22">
    <cfRule type="containsText" dxfId="201" priority="6" operator="containsText" text="Not Applicable">
      <formula>NOT(ISERROR(SEARCH("Not Applicable",O10)))</formula>
    </cfRule>
    <cfRule type="containsText" dxfId="200" priority="7" operator="containsText" text="Target Exceeded">
      <formula>NOT(ISERROR(SEARCH("Target Exceeded",O10)))</formula>
    </cfRule>
    <cfRule type="containsText" dxfId="199" priority="8" operator="containsText" text="Target Partially Met">
      <formula>NOT(ISERROR(SEARCH("Target Partially Met",O10)))</formula>
    </cfRule>
    <cfRule type="containsText" dxfId="198" priority="9" operator="containsText" text="Target Met">
      <formula>NOT(ISERROR(SEARCH("Target Met",O10)))</formula>
    </cfRule>
    <cfRule type="containsText" dxfId="197" priority="10" operator="containsText" text="Nil Achieved">
      <formula>NOT(ISERROR(SEARCH("Nil Achieved",O10)))</formula>
    </cfRule>
  </conditionalFormatting>
  <conditionalFormatting sqref="O10 O12 O14 O16 O18 O20 O22">
    <cfRule type="containsText" dxfId="196" priority="1" operator="containsText" text="Not Applicable">
      <formula>NOT(ISERROR(SEARCH("Not Applicable",O10)))</formula>
    </cfRule>
    <cfRule type="containsText" dxfId="195" priority="2" operator="containsText" text="Target Exceeded">
      <formula>NOT(ISERROR(SEARCH("Target Exceeded",O10)))</formula>
    </cfRule>
    <cfRule type="containsText" dxfId="194" priority="3" operator="containsText" text="Target Partially Met">
      <formula>NOT(ISERROR(SEARCH("Target Partially Met",O10)))</formula>
    </cfRule>
    <cfRule type="containsText" dxfId="193" priority="4" operator="containsText" text="Target Met">
      <formula>NOT(ISERROR(SEARCH("Target Met",O10)))</formula>
    </cfRule>
    <cfRule type="containsText" dxfId="192" priority="5" operator="containsText" text="Nil Achieved">
      <formula>NOT(ISERROR(SEARCH("Nil Achieved",O10)))</formula>
    </cfRule>
  </conditionalFormatting>
  <pageMargins left="0.70866141732283472" right="0.70866141732283472" top="0.74803149606299213" bottom="0.74803149606299213" header="0.31496062992125984" footer="0.31496062992125984"/>
  <pageSetup scale="70" firstPageNumber="52"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O10 O12 O14 O16 O18 O20 O22</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topLeftCell="D23" zoomScaleSheetLayoutView="100" workbookViewId="0">
      <selection activeCell="P18" sqref="P18"/>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2" width="0" style="197" hidden="1" customWidth="1"/>
    <col min="13" max="13" width="1.42578125" style="197" hidden="1" customWidth="1"/>
    <col min="14" max="14" width="9.140625" style="197" hidden="1" customWidth="1"/>
    <col min="15" max="15" width="0" style="197" hidden="1" customWidth="1"/>
    <col min="16" max="16384" width="9.140625" style="197"/>
  </cols>
  <sheetData>
    <row r="1" spans="1:17" ht="49.5" customHeight="1" x14ac:dyDescent="0.35">
      <c r="A1" s="531" t="s">
        <v>2420</v>
      </c>
      <c r="B1" s="531"/>
      <c r="C1" s="531"/>
      <c r="D1" s="531"/>
      <c r="E1" s="531"/>
      <c r="F1" s="531"/>
      <c r="G1" s="531"/>
      <c r="H1" s="531"/>
      <c r="I1" s="531"/>
      <c r="J1" s="531"/>
      <c r="K1" s="531"/>
      <c r="L1" s="531"/>
      <c r="M1" s="531"/>
      <c r="N1" s="531"/>
      <c r="O1" s="531"/>
      <c r="P1" s="531"/>
      <c r="Q1" s="531"/>
    </row>
    <row r="2" spans="1:17" ht="20.25" x14ac:dyDescent="0.3">
      <c r="A2" s="532" t="s">
        <v>2431</v>
      </c>
      <c r="B2" s="533"/>
      <c r="C2" s="533"/>
      <c r="D2" s="533"/>
      <c r="E2" s="533"/>
      <c r="F2" s="533"/>
      <c r="G2" s="533"/>
      <c r="H2" s="533"/>
      <c r="I2" s="533"/>
      <c r="J2" s="533"/>
      <c r="K2" s="533"/>
      <c r="L2" s="533"/>
      <c r="M2" s="533"/>
      <c r="N2" s="533"/>
      <c r="O2" s="533"/>
      <c r="P2" s="533"/>
      <c r="Q2" s="533"/>
    </row>
    <row r="3" spans="1:17" ht="17.25" thickBot="1" x14ac:dyDescent="0.35">
      <c r="E3" s="198"/>
    </row>
    <row r="4" spans="1:17" s="210" customFormat="1" ht="18.75" thickBot="1" x14ac:dyDescent="0.3">
      <c r="E4" s="221"/>
      <c r="F4" s="227" t="s">
        <v>2352</v>
      </c>
      <c r="G4" s="444" t="s">
        <v>2353</v>
      </c>
    </row>
    <row r="5" spans="1:17" s="210" customFormat="1" ht="18.75" thickBot="1" x14ac:dyDescent="0.3">
      <c r="E5" s="222"/>
      <c r="F5" s="227" t="s">
        <v>2354</v>
      </c>
      <c r="G5" s="445"/>
    </row>
    <row r="6" spans="1:17" s="210" customFormat="1" ht="18.75" thickBot="1" x14ac:dyDescent="0.3">
      <c r="E6" s="223"/>
      <c r="F6" s="228" t="s">
        <v>2355</v>
      </c>
      <c r="G6" s="445"/>
    </row>
    <row r="7" spans="1:17" s="210" customFormat="1" ht="18.75" thickBot="1" x14ac:dyDescent="0.3">
      <c r="E7" s="224"/>
      <c r="F7" s="228" t="s">
        <v>2356</v>
      </c>
      <c r="G7" s="445"/>
    </row>
    <row r="8" spans="1:17" s="210" customFormat="1" ht="18.75" thickBot="1" x14ac:dyDescent="0.3">
      <c r="E8" s="225"/>
      <c r="F8" s="228" t="s">
        <v>2357</v>
      </c>
      <c r="G8" s="445"/>
    </row>
    <row r="9" spans="1:17" s="210" customFormat="1" ht="18.75" thickBot="1" x14ac:dyDescent="0.3">
      <c r="E9" s="226"/>
      <c r="F9" s="228" t="s">
        <v>2358</v>
      </c>
      <c r="G9" s="446"/>
    </row>
    <row r="10" spans="1:17" s="210" customFormat="1" ht="18.75" hidden="1" customHeight="1" thickBot="1" x14ac:dyDescent="0.3">
      <c r="E10" s="232"/>
      <c r="F10" s="228" t="s">
        <v>2359</v>
      </c>
      <c r="G10" s="227"/>
    </row>
    <row r="11" spans="1:17" s="210" customFormat="1" ht="18" x14ac:dyDescent="0.25"/>
    <row r="12" spans="1:17" s="210" customFormat="1" ht="18" x14ac:dyDescent="0.25">
      <c r="D12" s="208">
        <v>1</v>
      </c>
      <c r="E12" s="209" t="s">
        <v>2421</v>
      </c>
    </row>
    <row r="13" spans="1:17" s="210" customFormat="1" ht="18" x14ac:dyDescent="0.25"/>
    <row r="14" spans="1:17" s="210" customFormat="1" ht="18" x14ac:dyDescent="0.25">
      <c r="D14" s="211">
        <v>1.1000000000000001</v>
      </c>
      <c r="E14" s="209" t="s">
        <v>2361</v>
      </c>
      <c r="F14" s="210">
        <v>28</v>
      </c>
    </row>
    <row r="15" spans="1:17" s="210" customFormat="1" ht="18.75" x14ac:dyDescent="0.3">
      <c r="D15" s="210" t="s">
        <v>2362</v>
      </c>
      <c r="E15" s="212" t="s">
        <v>2363</v>
      </c>
      <c r="F15" s="210">
        <v>28</v>
      </c>
    </row>
    <row r="16" spans="1:17"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42" spans="4:7" s="210" customFormat="1" ht="18" x14ac:dyDescent="0.25">
      <c r="D42" s="215"/>
      <c r="E42" s="216"/>
      <c r="F42" s="217"/>
      <c r="G42" s="217"/>
    </row>
    <row r="43" spans="4:7" s="210" customFormat="1" ht="18" x14ac:dyDescent="0.25">
      <c r="D43" s="217"/>
      <c r="E43" s="217"/>
      <c r="F43" s="217"/>
      <c r="G43" s="217"/>
    </row>
    <row r="44" spans="4:7" s="210" customFormat="1" ht="18" x14ac:dyDescent="0.25">
      <c r="D44" s="217"/>
      <c r="E44" s="217"/>
      <c r="F44" s="217"/>
      <c r="G44" s="217"/>
    </row>
    <row r="45" spans="4:7" s="238" customFormat="1" ht="15.75" x14ac:dyDescent="0.25">
      <c r="D45" s="219"/>
      <c r="E45" s="219"/>
      <c r="F45" s="219"/>
      <c r="G45" s="219"/>
    </row>
  </sheetData>
  <dataConsolidate/>
  <mergeCells count="3">
    <mergeCell ref="A1:Q1"/>
    <mergeCell ref="A2:Q2"/>
    <mergeCell ref="G4:G9"/>
  </mergeCells>
  <pageMargins left="0.70866141732283472" right="0.70866141732283472" top="0.74803149606299213" bottom="0.74803149606299213" header="0.31496062992125984" footer="0.31496062992125984"/>
  <pageSetup paperSize="9" scale="67" firstPageNumber="180" fitToHeight="25" orientation="portrait" r:id="rId1"/>
  <headerFooter>
    <oddFooter>Page &amp;P of &amp;N</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F51"/>
  <sheetViews>
    <sheetView view="pageBreakPreview" topLeftCell="G8" zoomScaleSheetLayoutView="100" workbookViewId="0">
      <selection activeCell="L8" sqref="L8"/>
    </sheetView>
  </sheetViews>
  <sheetFormatPr defaultColWidth="8.7109375" defaultRowHeight="15" x14ac:dyDescent="0.25"/>
  <cols>
    <col min="1" max="1" width="8.7109375" style="59" customWidth="1"/>
    <col min="2" max="2" width="23.140625" style="59" customWidth="1"/>
    <col min="3" max="3" width="10.42578125" style="59" customWidth="1"/>
    <col min="4" max="4" width="9.5703125" style="59" customWidth="1"/>
    <col min="5" max="5" width="8.7109375" style="59"/>
    <col min="6" max="6" width="9.7109375" style="59" customWidth="1"/>
    <col min="7" max="7" width="9.85546875" style="59" customWidth="1"/>
    <col min="8" max="8" width="10.42578125" style="59" bestFit="1" customWidth="1"/>
    <col min="9" max="9" width="9.5703125" style="59" bestFit="1" customWidth="1"/>
    <col min="10" max="12" width="8.7109375" style="59"/>
    <col min="13" max="14" width="11.140625" style="59" customWidth="1"/>
    <col min="15" max="16" width="11.42578125" style="59" customWidth="1"/>
    <col min="17" max="16384" width="8.7109375" style="59"/>
  </cols>
  <sheetData>
    <row r="1" spans="1:18" ht="15.75" x14ac:dyDescent="0.25">
      <c r="A1" s="534" t="s">
        <v>2</v>
      </c>
      <c r="B1" s="534"/>
      <c r="C1" s="534"/>
      <c r="D1" s="534"/>
      <c r="E1" s="534"/>
      <c r="F1" s="534"/>
    </row>
    <row r="3" spans="1:18" ht="15.75" x14ac:dyDescent="0.25">
      <c r="A3" s="534" t="s">
        <v>863</v>
      </c>
      <c r="B3" s="534"/>
      <c r="C3" s="534"/>
      <c r="D3" s="534"/>
      <c r="E3" s="534"/>
      <c r="F3" s="534"/>
      <c r="G3" s="534"/>
      <c r="H3" s="534"/>
      <c r="I3" s="534"/>
      <c r="J3" s="534"/>
      <c r="K3" s="534"/>
      <c r="L3" s="534"/>
      <c r="M3" s="534"/>
    </row>
    <row r="5" spans="1:18" s="58" customFormat="1" ht="24" customHeight="1" x14ac:dyDescent="0.25">
      <c r="A5" s="535" t="s">
        <v>1475</v>
      </c>
      <c r="B5" s="535" t="s">
        <v>0</v>
      </c>
      <c r="C5" s="535" t="s">
        <v>4</v>
      </c>
      <c r="D5" s="535" t="s">
        <v>5</v>
      </c>
      <c r="E5" s="535" t="s">
        <v>6</v>
      </c>
      <c r="F5" s="535" t="s">
        <v>781</v>
      </c>
      <c r="G5" s="535" t="s">
        <v>8</v>
      </c>
      <c r="H5" s="535" t="s">
        <v>20</v>
      </c>
      <c r="I5" s="535" t="s">
        <v>9</v>
      </c>
      <c r="J5" s="535"/>
      <c r="K5" s="535"/>
      <c r="L5" s="535"/>
      <c r="M5" s="448" t="s">
        <v>2336</v>
      </c>
      <c r="N5" s="448"/>
      <c r="O5" s="448"/>
      <c r="P5" s="448"/>
      <c r="Q5" s="448"/>
      <c r="R5" s="448"/>
    </row>
    <row r="6" spans="1:18" s="58" customFormat="1" x14ac:dyDescent="0.25">
      <c r="A6" s="535"/>
      <c r="B6" s="535"/>
      <c r="C6" s="535"/>
      <c r="D6" s="535"/>
      <c r="E6" s="535"/>
      <c r="F6" s="535"/>
      <c r="G6" s="535"/>
      <c r="H6" s="535"/>
      <c r="I6" s="359" t="s">
        <v>1</v>
      </c>
      <c r="J6" s="359" t="s">
        <v>11</v>
      </c>
      <c r="K6" s="359" t="s">
        <v>12</v>
      </c>
      <c r="L6" s="535" t="s">
        <v>711</v>
      </c>
      <c r="M6" s="449" t="s">
        <v>2337</v>
      </c>
      <c r="N6" s="449"/>
      <c r="O6" s="449"/>
      <c r="P6" s="449"/>
      <c r="Q6" s="449"/>
      <c r="R6" s="449"/>
    </row>
    <row r="7" spans="1:18" s="58" customFormat="1" ht="96" x14ac:dyDescent="0.25">
      <c r="A7" s="535"/>
      <c r="B7" s="535"/>
      <c r="C7" s="535"/>
      <c r="D7" s="535"/>
      <c r="E7" s="535"/>
      <c r="F7" s="535"/>
      <c r="G7" s="535"/>
      <c r="H7" s="535"/>
      <c r="I7" s="359" t="s">
        <v>18</v>
      </c>
      <c r="J7" s="359" t="s">
        <v>18</v>
      </c>
      <c r="K7" s="359" t="s">
        <v>18</v>
      </c>
      <c r="L7" s="535"/>
      <c r="M7" s="339" t="s">
        <v>2334</v>
      </c>
      <c r="N7" s="339" t="s">
        <v>2335</v>
      </c>
      <c r="O7" s="339" t="s">
        <v>2330</v>
      </c>
      <c r="P7" s="339" t="s">
        <v>2331</v>
      </c>
      <c r="Q7" s="339" t="s">
        <v>2332</v>
      </c>
      <c r="R7" s="339" t="s">
        <v>2333</v>
      </c>
    </row>
    <row r="8" spans="1:18" ht="409.5" x14ac:dyDescent="0.25">
      <c r="A8" s="341" t="s">
        <v>1719</v>
      </c>
      <c r="B8" s="341" t="s">
        <v>46</v>
      </c>
      <c r="C8" s="454" t="s">
        <v>47</v>
      </c>
      <c r="D8" s="341" t="s">
        <v>2013</v>
      </c>
      <c r="E8" s="341" t="s">
        <v>25</v>
      </c>
      <c r="F8" s="341" t="s">
        <v>50</v>
      </c>
      <c r="G8" s="341" t="s">
        <v>2014</v>
      </c>
      <c r="H8" s="341" t="s">
        <v>34</v>
      </c>
      <c r="I8" s="341" t="s">
        <v>25</v>
      </c>
      <c r="J8" s="341" t="s">
        <v>25</v>
      </c>
      <c r="K8" s="341" t="s">
        <v>25</v>
      </c>
      <c r="L8" s="341" t="s">
        <v>25</v>
      </c>
      <c r="M8" s="341" t="s">
        <v>25</v>
      </c>
      <c r="N8" s="341" t="s">
        <v>25</v>
      </c>
      <c r="O8" s="180" t="s">
        <v>2343</v>
      </c>
      <c r="P8" s="341" t="s">
        <v>25</v>
      </c>
      <c r="Q8" s="341" t="s">
        <v>25</v>
      </c>
      <c r="R8" s="341" t="s">
        <v>25</v>
      </c>
    </row>
    <row r="9" spans="1:18" ht="409.5" x14ac:dyDescent="0.25">
      <c r="A9" s="341" t="s">
        <v>1720</v>
      </c>
      <c r="B9" s="341" t="s">
        <v>46</v>
      </c>
      <c r="C9" s="454"/>
      <c r="D9" s="341" t="s">
        <v>2015</v>
      </c>
      <c r="E9" s="341" t="s">
        <v>25</v>
      </c>
      <c r="F9" s="341" t="s">
        <v>50</v>
      </c>
      <c r="G9" s="341" t="s">
        <v>2016</v>
      </c>
      <c r="H9" s="341" t="s">
        <v>34</v>
      </c>
      <c r="I9" s="341" t="s">
        <v>25</v>
      </c>
      <c r="J9" s="341" t="s">
        <v>25</v>
      </c>
      <c r="K9" s="341" t="s">
        <v>25</v>
      </c>
      <c r="L9" s="341" t="s">
        <v>25</v>
      </c>
      <c r="M9" s="341" t="s">
        <v>25</v>
      </c>
      <c r="N9" s="341" t="s">
        <v>25</v>
      </c>
      <c r="O9" s="180" t="s">
        <v>2343</v>
      </c>
      <c r="P9" s="341" t="s">
        <v>25</v>
      </c>
      <c r="Q9" s="341" t="s">
        <v>25</v>
      </c>
      <c r="R9" s="341" t="s">
        <v>25</v>
      </c>
    </row>
    <row r="10" spans="1:18" ht="409.5" x14ac:dyDescent="0.25">
      <c r="A10" s="341" t="s">
        <v>1721</v>
      </c>
      <c r="B10" s="341" t="s">
        <v>46</v>
      </c>
      <c r="C10" s="454"/>
      <c r="D10" s="341" t="s">
        <v>2017</v>
      </c>
      <c r="E10" s="341" t="s">
        <v>25</v>
      </c>
      <c r="F10" s="341" t="s">
        <v>48</v>
      </c>
      <c r="G10" s="341" t="s">
        <v>2018</v>
      </c>
      <c r="H10" s="341" t="s">
        <v>2019</v>
      </c>
      <c r="I10" s="341" t="s">
        <v>25</v>
      </c>
      <c r="J10" s="341" t="s">
        <v>25</v>
      </c>
      <c r="K10" s="341" t="s">
        <v>25</v>
      </c>
      <c r="L10" s="341" t="s">
        <v>25</v>
      </c>
      <c r="M10" s="341" t="s">
        <v>25</v>
      </c>
      <c r="N10" s="341" t="s">
        <v>25</v>
      </c>
      <c r="O10" s="180" t="s">
        <v>2343</v>
      </c>
      <c r="P10" s="341" t="s">
        <v>25</v>
      </c>
      <c r="Q10" s="341" t="s">
        <v>25</v>
      </c>
      <c r="R10" s="341" t="s">
        <v>25</v>
      </c>
    </row>
    <row r="11" spans="1:18" ht="60" x14ac:dyDescent="0.25">
      <c r="A11" s="322" t="s">
        <v>1722</v>
      </c>
      <c r="B11" s="454" t="s">
        <v>46</v>
      </c>
      <c r="C11" s="454" t="s">
        <v>52</v>
      </c>
      <c r="D11" s="454" t="s">
        <v>2020</v>
      </c>
      <c r="E11" s="341" t="s">
        <v>25</v>
      </c>
      <c r="F11" s="341" t="s">
        <v>53</v>
      </c>
      <c r="G11" s="341" t="s">
        <v>2021</v>
      </c>
      <c r="H11" s="341" t="s">
        <v>571</v>
      </c>
      <c r="I11" s="341" t="s">
        <v>25</v>
      </c>
      <c r="J11" s="341" t="s">
        <v>25</v>
      </c>
      <c r="K11" s="341" t="s">
        <v>25</v>
      </c>
      <c r="L11" s="341" t="s">
        <v>25</v>
      </c>
      <c r="M11" s="318" t="s">
        <v>2021</v>
      </c>
      <c r="N11" s="319" t="s">
        <v>2919</v>
      </c>
      <c r="O11" s="305" t="s">
        <v>2340</v>
      </c>
      <c r="P11" s="319" t="s">
        <v>2920</v>
      </c>
      <c r="Q11" s="306" t="s">
        <v>2921</v>
      </c>
      <c r="R11" s="306" t="s">
        <v>2922</v>
      </c>
    </row>
    <row r="12" spans="1:18" ht="96" x14ac:dyDescent="0.25">
      <c r="A12" s="341" t="s">
        <v>1723</v>
      </c>
      <c r="B12" s="536"/>
      <c r="C12" s="454"/>
      <c r="D12" s="454"/>
      <c r="E12" s="341" t="s">
        <v>25</v>
      </c>
      <c r="F12" s="341" t="s">
        <v>2022</v>
      </c>
      <c r="G12" s="341" t="s">
        <v>2023</v>
      </c>
      <c r="H12" s="341" t="s">
        <v>64</v>
      </c>
      <c r="I12" s="341" t="s">
        <v>25</v>
      </c>
      <c r="J12" s="341" t="s">
        <v>25</v>
      </c>
      <c r="K12" s="341" t="s">
        <v>25</v>
      </c>
      <c r="L12" s="341" t="s">
        <v>843</v>
      </c>
      <c r="M12" s="135" t="s">
        <v>25</v>
      </c>
      <c r="N12" s="135" t="s">
        <v>25</v>
      </c>
      <c r="O12" s="180" t="s">
        <v>2343</v>
      </c>
      <c r="P12" s="135" t="s">
        <v>25</v>
      </c>
      <c r="Q12" s="135" t="s">
        <v>25</v>
      </c>
      <c r="R12" s="135" t="s">
        <v>25</v>
      </c>
    </row>
    <row r="13" spans="1:18" ht="72" x14ac:dyDescent="0.25">
      <c r="A13" s="341" t="s">
        <v>1724</v>
      </c>
      <c r="B13" s="341" t="s">
        <v>46</v>
      </c>
      <c r="C13" s="454"/>
      <c r="D13" s="341" t="s">
        <v>54</v>
      </c>
      <c r="E13" s="341" t="s">
        <v>25</v>
      </c>
      <c r="F13" s="341" t="s">
        <v>48</v>
      </c>
      <c r="G13" s="341" t="s">
        <v>2024</v>
      </c>
      <c r="H13" s="341" t="s">
        <v>859</v>
      </c>
      <c r="I13" s="341" t="s">
        <v>25</v>
      </c>
      <c r="J13" s="341" t="s">
        <v>25</v>
      </c>
      <c r="K13" s="341" t="s">
        <v>25</v>
      </c>
      <c r="L13" s="341" t="s">
        <v>49</v>
      </c>
      <c r="M13" s="341" t="s">
        <v>844</v>
      </c>
      <c r="N13" s="361" t="s">
        <v>2923</v>
      </c>
      <c r="O13" s="180" t="s">
        <v>2341</v>
      </c>
      <c r="P13" s="135" t="s">
        <v>25</v>
      </c>
      <c r="Q13" s="135" t="s">
        <v>25</v>
      </c>
      <c r="R13" s="297" t="s">
        <v>2923</v>
      </c>
    </row>
    <row r="14" spans="1:18" ht="84" x14ac:dyDescent="0.25">
      <c r="A14" s="341" t="s">
        <v>1725</v>
      </c>
      <c r="B14" s="341" t="s">
        <v>46</v>
      </c>
      <c r="C14" s="454"/>
      <c r="D14" s="341" t="s">
        <v>2025</v>
      </c>
      <c r="E14" s="341" t="s">
        <v>25</v>
      </c>
      <c r="F14" s="341" t="s">
        <v>48</v>
      </c>
      <c r="G14" s="341" t="s">
        <v>2026</v>
      </c>
      <c r="H14" s="341" t="s">
        <v>860</v>
      </c>
      <c r="I14" s="341" t="s">
        <v>25</v>
      </c>
      <c r="J14" s="341" t="s">
        <v>25</v>
      </c>
      <c r="K14" s="341" t="s">
        <v>25</v>
      </c>
      <c r="L14" s="341" t="s">
        <v>25</v>
      </c>
      <c r="M14" s="341" t="s">
        <v>25</v>
      </c>
      <c r="N14" s="135" t="s">
        <v>25</v>
      </c>
      <c r="O14" s="180" t="s">
        <v>2343</v>
      </c>
      <c r="P14" s="135" t="s">
        <v>25</v>
      </c>
      <c r="Q14" s="135" t="s">
        <v>25</v>
      </c>
      <c r="R14" s="135" t="s">
        <v>25</v>
      </c>
    </row>
    <row r="15" spans="1:18" ht="48" x14ac:dyDescent="0.25">
      <c r="A15" s="341" t="s">
        <v>1726</v>
      </c>
      <c r="B15" s="341" t="s">
        <v>46</v>
      </c>
      <c r="C15" s="454"/>
      <c r="D15" s="341" t="s">
        <v>55</v>
      </c>
      <c r="E15" s="341" t="s">
        <v>25</v>
      </c>
      <c r="F15" s="341" t="s">
        <v>48</v>
      </c>
      <c r="G15" s="341" t="s">
        <v>2027</v>
      </c>
      <c r="H15" s="341" t="s">
        <v>34</v>
      </c>
      <c r="I15" s="341" t="s">
        <v>25</v>
      </c>
      <c r="J15" s="341" t="s">
        <v>25</v>
      </c>
      <c r="K15" s="341" t="s">
        <v>25</v>
      </c>
      <c r="L15" s="341" t="s">
        <v>49</v>
      </c>
      <c r="M15" s="341" t="s">
        <v>841</v>
      </c>
      <c r="N15" s="361" t="s">
        <v>2924</v>
      </c>
      <c r="O15" s="180" t="s">
        <v>2343</v>
      </c>
      <c r="P15" s="135" t="s">
        <v>25</v>
      </c>
      <c r="Q15" s="135" t="s">
        <v>25</v>
      </c>
      <c r="R15" s="297" t="s">
        <v>2925</v>
      </c>
    </row>
    <row r="16" spans="1:18" ht="180" x14ac:dyDescent="0.25">
      <c r="A16" s="341" t="s">
        <v>1727</v>
      </c>
      <c r="B16" s="341" t="s">
        <v>46</v>
      </c>
      <c r="C16" s="454"/>
      <c r="D16" s="341" t="s">
        <v>2028</v>
      </c>
      <c r="E16" s="341" t="s">
        <v>25</v>
      </c>
      <c r="F16" s="341" t="s">
        <v>845</v>
      </c>
      <c r="G16" s="341" t="s">
        <v>2029</v>
      </c>
      <c r="H16" s="341" t="s">
        <v>2030</v>
      </c>
      <c r="I16" s="341" t="s">
        <v>25</v>
      </c>
      <c r="J16" s="341" t="s">
        <v>25</v>
      </c>
      <c r="K16" s="341" t="s">
        <v>25</v>
      </c>
      <c r="L16" s="341" t="s">
        <v>25</v>
      </c>
      <c r="M16" s="360" t="s">
        <v>2031</v>
      </c>
      <c r="N16" s="185" t="s">
        <v>2926</v>
      </c>
      <c r="O16" s="180" t="s">
        <v>2341</v>
      </c>
      <c r="P16" s="135" t="s">
        <v>25</v>
      </c>
      <c r="Q16" s="135" t="s">
        <v>25</v>
      </c>
      <c r="R16" s="297" t="s">
        <v>2927</v>
      </c>
    </row>
    <row r="17" spans="1:240" ht="72" x14ac:dyDescent="0.25">
      <c r="A17" s="341" t="s">
        <v>1728</v>
      </c>
      <c r="B17" s="341" t="s">
        <v>46</v>
      </c>
      <c r="C17" s="454"/>
      <c r="D17" s="341" t="s">
        <v>57</v>
      </c>
      <c r="E17" s="341" t="s">
        <v>25</v>
      </c>
      <c r="F17" s="341" t="s">
        <v>51</v>
      </c>
      <c r="G17" s="341" t="s">
        <v>58</v>
      </c>
      <c r="H17" s="341" t="s">
        <v>34</v>
      </c>
      <c r="I17" s="341" t="s">
        <v>25</v>
      </c>
      <c r="J17" s="341" t="s">
        <v>25</v>
      </c>
      <c r="K17" s="341" t="s">
        <v>25</v>
      </c>
      <c r="L17" s="341" t="s">
        <v>25</v>
      </c>
      <c r="M17" s="341" t="s">
        <v>846</v>
      </c>
      <c r="N17" s="361" t="s">
        <v>846</v>
      </c>
      <c r="O17" s="180" t="s">
        <v>2341</v>
      </c>
      <c r="P17" s="135" t="s">
        <v>25</v>
      </c>
      <c r="Q17" s="135" t="s">
        <v>25</v>
      </c>
      <c r="R17" s="297" t="s">
        <v>2928</v>
      </c>
    </row>
    <row r="18" spans="1:240" ht="89.25" customHeight="1" x14ac:dyDescent="0.25">
      <c r="A18" s="454" t="s">
        <v>1729</v>
      </c>
      <c r="B18" s="454" t="s">
        <v>46</v>
      </c>
      <c r="C18" s="454"/>
      <c r="D18" s="454"/>
      <c r="E18" s="454"/>
      <c r="F18" s="454"/>
      <c r="G18" s="454" t="s">
        <v>847</v>
      </c>
      <c r="H18" s="454" t="s">
        <v>861</v>
      </c>
      <c r="I18" s="454">
        <v>5261001539</v>
      </c>
      <c r="J18" s="454" t="s">
        <v>25</v>
      </c>
      <c r="K18" s="454" t="s">
        <v>25</v>
      </c>
      <c r="L18" s="454" t="s">
        <v>25</v>
      </c>
      <c r="M18" s="537" t="s">
        <v>862</v>
      </c>
      <c r="N18" s="538" t="s">
        <v>2954</v>
      </c>
      <c r="O18" s="539" t="s">
        <v>2340</v>
      </c>
      <c r="P18" s="538" t="s">
        <v>2929</v>
      </c>
      <c r="Q18" s="541" t="s">
        <v>25</v>
      </c>
      <c r="R18" s="542" t="s">
        <v>2930</v>
      </c>
    </row>
    <row r="19" spans="1:240" x14ac:dyDescent="0.25">
      <c r="A19" s="454"/>
      <c r="B19" s="454"/>
      <c r="C19" s="454"/>
      <c r="D19" s="454"/>
      <c r="E19" s="454"/>
      <c r="F19" s="454"/>
      <c r="G19" s="454"/>
      <c r="H19" s="454"/>
      <c r="I19" s="454"/>
      <c r="J19" s="454"/>
      <c r="K19" s="454"/>
      <c r="L19" s="454"/>
      <c r="M19" s="454"/>
      <c r="N19" s="538"/>
      <c r="O19" s="539"/>
      <c r="P19" s="538"/>
      <c r="Q19" s="541"/>
      <c r="R19" s="542"/>
    </row>
    <row r="20" spans="1:240" ht="72" x14ac:dyDescent="0.25">
      <c r="A20" s="454" t="s">
        <v>1730</v>
      </c>
      <c r="B20" s="454" t="s">
        <v>24</v>
      </c>
      <c r="C20" s="454" t="s">
        <v>60</v>
      </c>
      <c r="D20" s="454" t="s">
        <v>61</v>
      </c>
      <c r="E20" s="454" t="s">
        <v>25</v>
      </c>
      <c r="F20" s="454" t="s">
        <v>62</v>
      </c>
      <c r="G20" s="454" t="s">
        <v>63</v>
      </c>
      <c r="H20" s="454" t="s">
        <v>864</v>
      </c>
      <c r="I20" s="341" t="s">
        <v>1438</v>
      </c>
      <c r="J20" s="341" t="s">
        <v>25</v>
      </c>
      <c r="K20" s="341" t="s">
        <v>25</v>
      </c>
      <c r="L20" s="454" t="s">
        <v>848</v>
      </c>
      <c r="M20" s="350" t="s">
        <v>865</v>
      </c>
      <c r="N20" s="172" t="s">
        <v>2931</v>
      </c>
      <c r="O20" s="320" t="s">
        <v>2340</v>
      </c>
      <c r="P20" s="172" t="s">
        <v>2932</v>
      </c>
      <c r="Q20" s="297" t="s">
        <v>2933</v>
      </c>
      <c r="R20" s="297" t="s">
        <v>2934</v>
      </c>
    </row>
    <row r="21" spans="1:240" x14ac:dyDescent="0.25">
      <c r="A21" s="454"/>
      <c r="B21" s="454"/>
      <c r="C21" s="454"/>
      <c r="D21" s="454"/>
      <c r="E21" s="454"/>
      <c r="F21" s="454"/>
      <c r="G21" s="454"/>
      <c r="H21" s="454"/>
      <c r="I21" s="341">
        <v>5301301415</v>
      </c>
      <c r="J21" s="341" t="s">
        <v>25</v>
      </c>
      <c r="K21" s="341" t="s">
        <v>25</v>
      </c>
      <c r="L21" s="454"/>
      <c r="M21" s="350" t="s">
        <v>1419</v>
      </c>
      <c r="N21" s="341" t="s">
        <v>25</v>
      </c>
      <c r="O21" s="341" t="s">
        <v>25</v>
      </c>
      <c r="P21" s="341" t="s">
        <v>25</v>
      </c>
      <c r="Q21" s="341" t="s">
        <v>25</v>
      </c>
      <c r="R21" s="341" t="s">
        <v>25</v>
      </c>
    </row>
    <row r="22" spans="1:240" ht="63.75" customHeight="1" x14ac:dyDescent="0.25">
      <c r="A22" s="341" t="s">
        <v>1731</v>
      </c>
      <c r="B22" s="341" t="s">
        <v>24</v>
      </c>
      <c r="C22" s="454"/>
      <c r="D22" s="341" t="s">
        <v>65</v>
      </c>
      <c r="E22" s="341" t="s">
        <v>25</v>
      </c>
      <c r="F22" s="341" t="s">
        <v>66</v>
      </c>
      <c r="G22" s="341" t="s">
        <v>67</v>
      </c>
      <c r="H22" s="341" t="s">
        <v>866</v>
      </c>
      <c r="I22" s="341" t="s">
        <v>25</v>
      </c>
      <c r="J22" s="341" t="s">
        <v>25</v>
      </c>
      <c r="K22" s="341" t="s">
        <v>25</v>
      </c>
      <c r="L22" s="341" t="s">
        <v>68</v>
      </c>
      <c r="M22" s="343" t="s">
        <v>25</v>
      </c>
      <c r="N22" s="341" t="s">
        <v>25</v>
      </c>
      <c r="O22" s="320" t="s">
        <v>2343</v>
      </c>
      <c r="P22" s="341" t="s">
        <v>25</v>
      </c>
      <c r="Q22" s="341" t="s">
        <v>25</v>
      </c>
      <c r="R22" s="341" t="s">
        <v>25</v>
      </c>
    </row>
    <row r="23" spans="1:240" ht="48" x14ac:dyDescent="0.25">
      <c r="A23" s="454" t="s">
        <v>1732</v>
      </c>
      <c r="B23" s="454" t="s">
        <v>24</v>
      </c>
      <c r="C23" s="454" t="s">
        <v>60</v>
      </c>
      <c r="D23" s="454" t="s">
        <v>69</v>
      </c>
      <c r="E23" s="454" t="s">
        <v>70</v>
      </c>
      <c r="F23" s="454" t="s">
        <v>849</v>
      </c>
      <c r="G23" s="454" t="s">
        <v>2032</v>
      </c>
      <c r="H23" s="454" t="s">
        <v>2033</v>
      </c>
      <c r="I23" s="341" t="s">
        <v>1419</v>
      </c>
      <c r="J23" s="341" t="s">
        <v>25</v>
      </c>
      <c r="K23" s="341" t="s">
        <v>25</v>
      </c>
      <c r="L23" s="454" t="s">
        <v>848</v>
      </c>
      <c r="M23" s="343" t="s">
        <v>850</v>
      </c>
      <c r="N23" s="343" t="s">
        <v>850</v>
      </c>
      <c r="O23" s="320" t="s">
        <v>2341</v>
      </c>
      <c r="P23" s="341" t="s">
        <v>25</v>
      </c>
      <c r="Q23" s="341" t="s">
        <v>25</v>
      </c>
      <c r="R23" s="297" t="s">
        <v>2935</v>
      </c>
    </row>
    <row r="24" spans="1:240" x14ac:dyDescent="0.25">
      <c r="A24" s="454"/>
      <c r="B24" s="454"/>
      <c r="C24" s="454"/>
      <c r="D24" s="454"/>
      <c r="E24" s="454"/>
      <c r="F24" s="454"/>
      <c r="G24" s="454"/>
      <c r="H24" s="454"/>
      <c r="I24" s="341">
        <v>5301301422</v>
      </c>
      <c r="J24" s="341" t="s">
        <v>25</v>
      </c>
      <c r="K24" s="341" t="s">
        <v>25</v>
      </c>
      <c r="L24" s="454"/>
      <c r="M24" s="343" t="s">
        <v>25</v>
      </c>
      <c r="N24" s="341" t="s">
        <v>25</v>
      </c>
      <c r="O24" s="341" t="s">
        <v>25</v>
      </c>
      <c r="P24" s="341" t="s">
        <v>25</v>
      </c>
      <c r="Q24" s="341" t="s">
        <v>25</v>
      </c>
      <c r="R24" s="341" t="s">
        <v>25</v>
      </c>
    </row>
    <row r="25" spans="1:240" ht="96" x14ac:dyDescent="0.25">
      <c r="A25" s="454" t="s">
        <v>1733</v>
      </c>
      <c r="B25" s="454" t="s">
        <v>24</v>
      </c>
      <c r="C25" s="454" t="s">
        <v>60</v>
      </c>
      <c r="D25" s="454" t="s">
        <v>71</v>
      </c>
      <c r="E25" s="454" t="s">
        <v>72</v>
      </c>
      <c r="F25" s="454" t="s">
        <v>73</v>
      </c>
      <c r="G25" s="454" t="s">
        <v>851</v>
      </c>
      <c r="H25" s="454" t="s">
        <v>867</v>
      </c>
      <c r="I25" s="341" t="s">
        <v>1293</v>
      </c>
      <c r="J25" s="341" t="s">
        <v>25</v>
      </c>
      <c r="K25" s="341" t="s">
        <v>25</v>
      </c>
      <c r="L25" s="454" t="s">
        <v>848</v>
      </c>
      <c r="M25" s="343" t="s">
        <v>852</v>
      </c>
      <c r="N25" s="343" t="s">
        <v>852</v>
      </c>
      <c r="O25" s="320" t="s">
        <v>2341</v>
      </c>
      <c r="P25" s="341" t="s">
        <v>25</v>
      </c>
      <c r="Q25" s="341" t="s">
        <v>25</v>
      </c>
      <c r="R25" s="297" t="s">
        <v>2936</v>
      </c>
    </row>
    <row r="26" spans="1:240" x14ac:dyDescent="0.25">
      <c r="A26" s="454"/>
      <c r="B26" s="454"/>
      <c r="C26" s="454"/>
      <c r="D26" s="454"/>
      <c r="E26" s="454"/>
      <c r="F26" s="454"/>
      <c r="G26" s="454"/>
      <c r="H26" s="454"/>
      <c r="I26" s="341">
        <v>5301301420</v>
      </c>
      <c r="J26" s="341" t="s">
        <v>25</v>
      </c>
      <c r="K26" s="341" t="s">
        <v>25</v>
      </c>
      <c r="L26" s="454"/>
      <c r="M26" s="343" t="s">
        <v>1439</v>
      </c>
      <c r="N26" s="341" t="s">
        <v>25</v>
      </c>
      <c r="O26" s="341" t="s">
        <v>25</v>
      </c>
      <c r="P26" s="341" t="s">
        <v>25</v>
      </c>
      <c r="Q26" s="341" t="s">
        <v>25</v>
      </c>
      <c r="R26" s="341" t="s">
        <v>25</v>
      </c>
    </row>
    <row r="27" spans="1:240" s="146" customFormat="1" ht="46.5" customHeight="1" x14ac:dyDescent="0.25">
      <c r="A27" s="454" t="s">
        <v>1734</v>
      </c>
      <c r="B27" s="454" t="s">
        <v>24</v>
      </c>
      <c r="C27" s="540" t="s">
        <v>60</v>
      </c>
      <c r="D27" s="540" t="s">
        <v>853</v>
      </c>
      <c r="E27" s="454" t="s">
        <v>70</v>
      </c>
      <c r="F27" s="454" t="s">
        <v>74</v>
      </c>
      <c r="G27" s="454" t="s">
        <v>2197</v>
      </c>
      <c r="H27" s="454" t="s">
        <v>868</v>
      </c>
      <c r="I27" s="341" t="s">
        <v>2034</v>
      </c>
      <c r="J27" s="341" t="s">
        <v>25</v>
      </c>
      <c r="K27" s="341" t="s">
        <v>25</v>
      </c>
      <c r="L27" s="454"/>
      <c r="M27" s="343" t="s">
        <v>75</v>
      </c>
      <c r="N27" s="343" t="s">
        <v>75</v>
      </c>
      <c r="O27" s="320" t="s">
        <v>2341</v>
      </c>
      <c r="P27" s="341" t="s">
        <v>25</v>
      </c>
      <c r="Q27" s="341" t="s">
        <v>25</v>
      </c>
      <c r="R27" s="321" t="s">
        <v>2937</v>
      </c>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row>
    <row r="28" spans="1:240" s="147" customFormat="1" ht="13.5" x14ac:dyDescent="0.25">
      <c r="A28" s="454"/>
      <c r="B28" s="454"/>
      <c r="C28" s="540"/>
      <c r="D28" s="454"/>
      <c r="E28" s="454"/>
      <c r="F28" s="454"/>
      <c r="G28" s="454"/>
      <c r="H28" s="454"/>
      <c r="I28" s="148">
        <v>5301301421</v>
      </c>
      <c r="J28" s="148" t="s">
        <v>25</v>
      </c>
      <c r="K28" s="148" t="s">
        <v>25</v>
      </c>
      <c r="L28" s="454"/>
      <c r="M28" s="356" t="s">
        <v>25</v>
      </c>
      <c r="N28" s="341" t="s">
        <v>25</v>
      </c>
      <c r="O28" s="341" t="s">
        <v>25</v>
      </c>
      <c r="P28" s="341" t="s">
        <v>25</v>
      </c>
      <c r="Q28" s="341" t="s">
        <v>25</v>
      </c>
      <c r="R28" s="341" t="s">
        <v>25</v>
      </c>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row>
    <row r="29" spans="1:240" ht="36" x14ac:dyDescent="0.25">
      <c r="A29" s="454" t="s">
        <v>1735</v>
      </c>
      <c r="B29" s="454" t="s">
        <v>24</v>
      </c>
      <c r="C29" s="454" t="s">
        <v>60</v>
      </c>
      <c r="D29" s="454" t="s">
        <v>854</v>
      </c>
      <c r="E29" s="454" t="s">
        <v>70</v>
      </c>
      <c r="F29" s="454" t="s">
        <v>76</v>
      </c>
      <c r="G29" s="454" t="s">
        <v>2035</v>
      </c>
      <c r="H29" s="454" t="s">
        <v>869</v>
      </c>
      <c r="I29" s="341" t="s">
        <v>933</v>
      </c>
      <c r="J29" s="341" t="s">
        <v>25</v>
      </c>
      <c r="K29" s="341" t="s">
        <v>25</v>
      </c>
      <c r="L29" s="454" t="s">
        <v>59</v>
      </c>
      <c r="M29" s="343" t="s">
        <v>855</v>
      </c>
      <c r="N29" s="343" t="s">
        <v>855</v>
      </c>
      <c r="O29" s="320" t="s">
        <v>2341</v>
      </c>
      <c r="P29" s="341" t="s">
        <v>25</v>
      </c>
      <c r="Q29" s="341" t="s">
        <v>25</v>
      </c>
      <c r="R29" s="297" t="s">
        <v>2938</v>
      </c>
    </row>
    <row r="30" spans="1:240" x14ac:dyDescent="0.25">
      <c r="A30" s="454"/>
      <c r="B30" s="454"/>
      <c r="C30" s="454"/>
      <c r="D30" s="454"/>
      <c r="E30" s="454"/>
      <c r="F30" s="454"/>
      <c r="G30" s="454"/>
      <c r="H30" s="454"/>
      <c r="I30" s="341">
        <v>5301301413</v>
      </c>
      <c r="J30" s="341" t="s">
        <v>25</v>
      </c>
      <c r="K30" s="341" t="s">
        <v>25</v>
      </c>
      <c r="L30" s="454"/>
      <c r="M30" s="356" t="s">
        <v>25</v>
      </c>
      <c r="N30" s="341" t="s">
        <v>25</v>
      </c>
      <c r="O30" s="341" t="s">
        <v>25</v>
      </c>
      <c r="P30" s="341" t="s">
        <v>25</v>
      </c>
      <c r="Q30" s="341" t="s">
        <v>25</v>
      </c>
      <c r="R30" s="341" t="s">
        <v>25</v>
      </c>
    </row>
    <row r="31" spans="1:240" ht="36" x14ac:dyDescent="0.25">
      <c r="A31" s="454" t="s">
        <v>1736</v>
      </c>
      <c r="B31" s="454" t="s">
        <v>24</v>
      </c>
      <c r="C31" s="454" t="s">
        <v>60</v>
      </c>
      <c r="D31" s="454" t="s">
        <v>77</v>
      </c>
      <c r="E31" s="454" t="s">
        <v>25</v>
      </c>
      <c r="F31" s="454">
        <v>49</v>
      </c>
      <c r="G31" s="454" t="s">
        <v>2036</v>
      </c>
      <c r="H31" s="454" t="s">
        <v>36</v>
      </c>
      <c r="I31" s="341" t="s">
        <v>505</v>
      </c>
      <c r="J31" s="341" t="s">
        <v>25</v>
      </c>
      <c r="K31" s="341" t="s">
        <v>25</v>
      </c>
      <c r="L31" s="454" t="s">
        <v>59</v>
      </c>
      <c r="M31" s="343" t="s">
        <v>856</v>
      </c>
      <c r="N31" s="343" t="s">
        <v>856</v>
      </c>
      <c r="O31" s="320" t="s">
        <v>2341</v>
      </c>
      <c r="P31" s="297"/>
      <c r="Q31" s="184"/>
      <c r="R31" s="297" t="s">
        <v>2938</v>
      </c>
    </row>
    <row r="32" spans="1:240" x14ac:dyDescent="0.25">
      <c r="A32" s="454"/>
      <c r="B32" s="454"/>
      <c r="C32" s="454"/>
      <c r="D32" s="454"/>
      <c r="E32" s="454"/>
      <c r="F32" s="454"/>
      <c r="G32" s="454"/>
      <c r="H32" s="454"/>
      <c r="I32" s="341">
        <v>5301001050</v>
      </c>
      <c r="J32" s="341" t="s">
        <v>25</v>
      </c>
      <c r="K32" s="341" t="s">
        <v>25</v>
      </c>
      <c r="L32" s="454"/>
      <c r="M32" s="343" t="s">
        <v>25</v>
      </c>
      <c r="N32" s="341" t="s">
        <v>25</v>
      </c>
      <c r="O32" s="341" t="s">
        <v>25</v>
      </c>
      <c r="P32" s="341" t="s">
        <v>25</v>
      </c>
      <c r="Q32" s="341" t="s">
        <v>25</v>
      </c>
      <c r="R32" s="341" t="s">
        <v>25</v>
      </c>
    </row>
    <row r="33" spans="1:18" ht="72" x14ac:dyDescent="0.25">
      <c r="A33" s="454" t="s">
        <v>1737</v>
      </c>
      <c r="B33" s="454" t="s">
        <v>24</v>
      </c>
      <c r="C33" s="454"/>
      <c r="D33" s="454" t="s">
        <v>78</v>
      </c>
      <c r="E33" s="454" t="s">
        <v>70</v>
      </c>
      <c r="F33" s="454" t="s">
        <v>79</v>
      </c>
      <c r="G33" s="454" t="s">
        <v>857</v>
      </c>
      <c r="H33" s="454" t="s">
        <v>870</v>
      </c>
      <c r="I33" s="341" t="s">
        <v>1419</v>
      </c>
      <c r="J33" s="341" t="s">
        <v>25</v>
      </c>
      <c r="K33" s="341" t="s">
        <v>25</v>
      </c>
      <c r="L33" s="454" t="s">
        <v>59</v>
      </c>
      <c r="M33" s="343" t="s">
        <v>858</v>
      </c>
      <c r="N33" s="343" t="s">
        <v>858</v>
      </c>
      <c r="O33" s="320" t="s">
        <v>2341</v>
      </c>
      <c r="P33" s="297"/>
      <c r="Q33" s="184"/>
      <c r="R33" s="297" t="s">
        <v>2939</v>
      </c>
    </row>
    <row r="34" spans="1:18" x14ac:dyDescent="0.25">
      <c r="A34" s="454"/>
      <c r="B34" s="454"/>
      <c r="C34" s="454"/>
      <c r="D34" s="454"/>
      <c r="E34" s="454"/>
      <c r="F34" s="454"/>
      <c r="G34" s="454"/>
      <c r="H34" s="454"/>
      <c r="I34" s="341">
        <v>5301001055</v>
      </c>
      <c r="J34" s="341" t="s">
        <v>25</v>
      </c>
      <c r="K34" s="341" t="s">
        <v>25</v>
      </c>
      <c r="L34" s="454"/>
      <c r="M34" s="343" t="s">
        <v>25</v>
      </c>
      <c r="N34" s="341" t="s">
        <v>25</v>
      </c>
      <c r="O34" s="341" t="s">
        <v>25</v>
      </c>
      <c r="P34" s="341" t="s">
        <v>25</v>
      </c>
      <c r="Q34" s="341" t="s">
        <v>25</v>
      </c>
      <c r="R34" s="341" t="s">
        <v>25</v>
      </c>
    </row>
    <row r="35" spans="1:18" ht="72" x14ac:dyDescent="0.25">
      <c r="A35" s="454" t="s">
        <v>1738</v>
      </c>
      <c r="B35" s="454" t="s">
        <v>24</v>
      </c>
      <c r="C35" s="454" t="s">
        <v>60</v>
      </c>
      <c r="D35" s="454" t="s">
        <v>2037</v>
      </c>
      <c r="E35" s="454" t="s">
        <v>70</v>
      </c>
      <c r="F35" s="454" t="s">
        <v>2038</v>
      </c>
      <c r="G35" s="454" t="s">
        <v>2039</v>
      </c>
      <c r="H35" s="454" t="s">
        <v>2040</v>
      </c>
      <c r="I35" s="341" t="s">
        <v>1420</v>
      </c>
      <c r="J35" s="341" t="s">
        <v>25</v>
      </c>
      <c r="K35" s="341" t="s">
        <v>25</v>
      </c>
      <c r="L35" s="454" t="s">
        <v>848</v>
      </c>
      <c r="M35" s="343" t="s">
        <v>80</v>
      </c>
      <c r="N35" s="343" t="s">
        <v>80</v>
      </c>
      <c r="O35" s="320" t="s">
        <v>2341</v>
      </c>
      <c r="P35" s="341" t="s">
        <v>25</v>
      </c>
      <c r="Q35" s="341" t="s">
        <v>25</v>
      </c>
      <c r="R35" s="297" t="s">
        <v>2940</v>
      </c>
    </row>
    <row r="36" spans="1:18" x14ac:dyDescent="0.25">
      <c r="A36" s="454"/>
      <c r="B36" s="454"/>
      <c r="C36" s="454"/>
      <c r="D36" s="454"/>
      <c r="E36" s="454"/>
      <c r="F36" s="454"/>
      <c r="G36" s="454"/>
      <c r="H36" s="454"/>
      <c r="I36" s="341">
        <v>5301001404</v>
      </c>
      <c r="J36" s="341" t="s">
        <v>25</v>
      </c>
      <c r="K36" s="341" t="s">
        <v>25</v>
      </c>
      <c r="L36" s="454"/>
      <c r="M36" s="341" t="s">
        <v>25</v>
      </c>
      <c r="N36" s="341" t="s">
        <v>25</v>
      </c>
      <c r="O36" s="341" t="s">
        <v>25</v>
      </c>
      <c r="P36" s="341" t="s">
        <v>25</v>
      </c>
      <c r="Q36" s="341" t="s">
        <v>25</v>
      </c>
      <c r="R36" s="341" t="s">
        <v>25</v>
      </c>
    </row>
    <row r="37" spans="1:18" ht="60" x14ac:dyDescent="0.25">
      <c r="A37" s="454" t="s">
        <v>1739</v>
      </c>
      <c r="B37" s="454" t="s">
        <v>24</v>
      </c>
      <c r="C37" s="454" t="s">
        <v>82</v>
      </c>
      <c r="D37" s="454" t="s">
        <v>83</v>
      </c>
      <c r="E37" s="454" t="s">
        <v>25</v>
      </c>
      <c r="F37" s="454" t="s">
        <v>84</v>
      </c>
      <c r="G37" s="454" t="s">
        <v>85</v>
      </c>
      <c r="H37" s="454" t="s">
        <v>871</v>
      </c>
      <c r="I37" s="341" t="s">
        <v>874</v>
      </c>
      <c r="J37" s="341" t="s">
        <v>25</v>
      </c>
      <c r="K37" s="341" t="s">
        <v>25</v>
      </c>
      <c r="L37" s="454" t="s">
        <v>22</v>
      </c>
      <c r="M37" s="341" t="s">
        <v>86</v>
      </c>
      <c r="N37" s="361" t="s">
        <v>2941</v>
      </c>
      <c r="O37" s="180" t="s">
        <v>2341</v>
      </c>
      <c r="P37" s="341" t="s">
        <v>25</v>
      </c>
      <c r="Q37" s="341" t="s">
        <v>25</v>
      </c>
      <c r="R37" s="190" t="s">
        <v>2930</v>
      </c>
    </row>
    <row r="38" spans="1:18" x14ac:dyDescent="0.25">
      <c r="A38" s="454"/>
      <c r="B38" s="454"/>
      <c r="C38" s="454"/>
      <c r="D38" s="454"/>
      <c r="E38" s="454"/>
      <c r="F38" s="454"/>
      <c r="G38" s="454"/>
      <c r="H38" s="454"/>
      <c r="I38" s="341">
        <v>3461001670</v>
      </c>
      <c r="J38" s="341" t="s">
        <v>25</v>
      </c>
      <c r="K38" s="341" t="s">
        <v>25</v>
      </c>
      <c r="L38" s="454"/>
      <c r="M38" s="341" t="s">
        <v>25</v>
      </c>
      <c r="N38" s="341" t="s">
        <v>25</v>
      </c>
      <c r="O38" s="341" t="s">
        <v>25</v>
      </c>
      <c r="P38" s="341" t="s">
        <v>25</v>
      </c>
      <c r="Q38" s="341" t="s">
        <v>25</v>
      </c>
      <c r="R38" s="341" t="s">
        <v>25</v>
      </c>
    </row>
    <row r="39" spans="1:18" ht="48" x14ac:dyDescent="0.25">
      <c r="A39" s="341" t="s">
        <v>1740</v>
      </c>
      <c r="B39" s="454" t="s">
        <v>24</v>
      </c>
      <c r="C39" s="454"/>
      <c r="D39" s="454" t="s">
        <v>87</v>
      </c>
      <c r="E39" s="454" t="s">
        <v>25</v>
      </c>
      <c r="F39" s="341" t="s">
        <v>48</v>
      </c>
      <c r="G39" s="341" t="s">
        <v>88</v>
      </c>
      <c r="H39" s="360" t="s">
        <v>876</v>
      </c>
      <c r="I39" s="341" t="s">
        <v>25</v>
      </c>
      <c r="J39" s="341" t="s">
        <v>25</v>
      </c>
      <c r="K39" s="341" t="s">
        <v>25</v>
      </c>
      <c r="L39" s="341" t="s">
        <v>49</v>
      </c>
      <c r="M39" s="341" t="s">
        <v>89</v>
      </c>
      <c r="N39" s="341" t="s">
        <v>89</v>
      </c>
      <c r="O39" s="180" t="s">
        <v>2341</v>
      </c>
      <c r="P39" s="341" t="s">
        <v>25</v>
      </c>
      <c r="Q39" s="341" t="s">
        <v>25</v>
      </c>
      <c r="R39" s="190" t="s">
        <v>2942</v>
      </c>
    </row>
    <row r="40" spans="1:18" ht="72" x14ac:dyDescent="0.25">
      <c r="A40" s="454" t="s">
        <v>1741</v>
      </c>
      <c r="B40" s="454"/>
      <c r="C40" s="454"/>
      <c r="D40" s="454"/>
      <c r="E40" s="454"/>
      <c r="F40" s="537">
        <v>0.1</v>
      </c>
      <c r="G40" s="454" t="s">
        <v>2041</v>
      </c>
      <c r="H40" s="537" t="s">
        <v>875</v>
      </c>
      <c r="I40" s="341"/>
      <c r="J40" s="341" t="s">
        <v>25</v>
      </c>
      <c r="K40" s="341" t="s">
        <v>25</v>
      </c>
      <c r="L40" s="454" t="s">
        <v>22</v>
      </c>
      <c r="M40" s="341" t="s">
        <v>2042</v>
      </c>
      <c r="N40" s="341" t="s">
        <v>2042</v>
      </c>
      <c r="O40" s="180" t="s">
        <v>2341</v>
      </c>
      <c r="P40" s="341" t="s">
        <v>25</v>
      </c>
      <c r="Q40" s="341" t="s">
        <v>25</v>
      </c>
      <c r="R40" s="297" t="s">
        <v>2943</v>
      </c>
    </row>
    <row r="41" spans="1:18" x14ac:dyDescent="0.25">
      <c r="A41" s="454"/>
      <c r="B41" s="454"/>
      <c r="C41" s="454"/>
      <c r="D41" s="454"/>
      <c r="E41" s="454"/>
      <c r="F41" s="454"/>
      <c r="G41" s="454"/>
      <c r="H41" s="537"/>
      <c r="I41" s="341"/>
      <c r="J41" s="341" t="s">
        <v>25</v>
      </c>
      <c r="K41" s="341" t="s">
        <v>25</v>
      </c>
      <c r="L41" s="454"/>
      <c r="M41" s="341" t="s">
        <v>25</v>
      </c>
      <c r="N41" s="341" t="s">
        <v>25</v>
      </c>
      <c r="O41" s="341" t="s">
        <v>25</v>
      </c>
      <c r="P41" s="341" t="s">
        <v>25</v>
      </c>
      <c r="Q41" s="341" t="s">
        <v>25</v>
      </c>
      <c r="R41" s="341" t="s">
        <v>25</v>
      </c>
    </row>
    <row r="42" spans="1:18" ht="48" x14ac:dyDescent="0.25">
      <c r="A42" s="341" t="s">
        <v>1742</v>
      </c>
      <c r="B42" s="454" t="s">
        <v>24</v>
      </c>
      <c r="C42" s="454"/>
      <c r="D42" s="454" t="s">
        <v>90</v>
      </c>
      <c r="E42" s="454" t="s">
        <v>25</v>
      </c>
      <c r="F42" s="341" t="s">
        <v>48</v>
      </c>
      <c r="G42" s="341" t="s">
        <v>2043</v>
      </c>
      <c r="H42" s="360" t="s">
        <v>2044</v>
      </c>
      <c r="I42" s="341" t="s">
        <v>25</v>
      </c>
      <c r="J42" s="341" t="s">
        <v>25</v>
      </c>
      <c r="K42" s="341" t="s">
        <v>25</v>
      </c>
      <c r="L42" s="341" t="s">
        <v>49</v>
      </c>
      <c r="M42" s="341" t="s">
        <v>91</v>
      </c>
      <c r="N42" s="341" t="s">
        <v>91</v>
      </c>
      <c r="O42" s="180" t="s">
        <v>2341</v>
      </c>
      <c r="P42" s="341" t="s">
        <v>25</v>
      </c>
      <c r="Q42" s="341" t="s">
        <v>25</v>
      </c>
      <c r="R42" s="297" t="s">
        <v>2944</v>
      </c>
    </row>
    <row r="43" spans="1:18" ht="64.5" customHeight="1" x14ac:dyDescent="0.25">
      <c r="A43" s="454" t="s">
        <v>1743</v>
      </c>
      <c r="B43" s="454"/>
      <c r="C43" s="454"/>
      <c r="D43" s="454"/>
      <c r="E43" s="454"/>
      <c r="F43" s="537">
        <v>0.5</v>
      </c>
      <c r="G43" s="454" t="s">
        <v>2045</v>
      </c>
      <c r="H43" s="537" t="s">
        <v>56</v>
      </c>
      <c r="I43" s="341" t="s">
        <v>873</v>
      </c>
      <c r="J43" s="341" t="s">
        <v>25</v>
      </c>
      <c r="K43" s="341" t="s">
        <v>25</v>
      </c>
      <c r="L43" s="454" t="s">
        <v>22</v>
      </c>
      <c r="M43" s="322" t="s">
        <v>2046</v>
      </c>
      <c r="N43" s="322" t="s">
        <v>2046</v>
      </c>
      <c r="O43" s="323" t="s">
        <v>2341</v>
      </c>
      <c r="P43" s="341" t="s">
        <v>25</v>
      </c>
      <c r="Q43" s="322" t="s">
        <v>25</v>
      </c>
      <c r="R43" s="182" t="s">
        <v>2945</v>
      </c>
    </row>
    <row r="44" spans="1:18" x14ac:dyDescent="0.25">
      <c r="A44" s="454"/>
      <c r="B44" s="454"/>
      <c r="C44" s="454"/>
      <c r="D44" s="454"/>
      <c r="E44" s="454"/>
      <c r="F44" s="454"/>
      <c r="G44" s="454"/>
      <c r="H44" s="537"/>
      <c r="I44" s="341">
        <v>3461001670</v>
      </c>
      <c r="J44" s="341" t="s">
        <v>25</v>
      </c>
      <c r="K44" s="341" t="s">
        <v>25</v>
      </c>
      <c r="L44" s="454"/>
      <c r="M44" s="341" t="s">
        <v>25</v>
      </c>
      <c r="N44" s="341" t="s">
        <v>25</v>
      </c>
      <c r="O44" s="341" t="s">
        <v>25</v>
      </c>
      <c r="P44" s="341" t="s">
        <v>25</v>
      </c>
      <c r="Q44" s="341" t="s">
        <v>25</v>
      </c>
      <c r="R44" s="341" t="s">
        <v>25</v>
      </c>
    </row>
    <row r="45" spans="1:18" ht="24" x14ac:dyDescent="0.25">
      <c r="A45" s="454" t="s">
        <v>2266</v>
      </c>
      <c r="B45" s="454" t="s">
        <v>24</v>
      </c>
      <c r="C45" s="454" t="s">
        <v>92</v>
      </c>
      <c r="D45" s="454" t="s">
        <v>93</v>
      </c>
      <c r="E45" s="454" t="s">
        <v>25</v>
      </c>
      <c r="F45" s="454" t="s">
        <v>94</v>
      </c>
      <c r="G45" s="454" t="s">
        <v>95</v>
      </c>
      <c r="H45" s="454" t="s">
        <v>877</v>
      </c>
      <c r="I45" s="341" t="s">
        <v>873</v>
      </c>
      <c r="J45" s="341" t="s">
        <v>25</v>
      </c>
      <c r="K45" s="341" t="s">
        <v>25</v>
      </c>
      <c r="L45" s="454" t="s">
        <v>22</v>
      </c>
      <c r="M45" s="341" t="s">
        <v>25</v>
      </c>
      <c r="N45" s="341" t="s">
        <v>25</v>
      </c>
      <c r="O45" s="180" t="s">
        <v>2343</v>
      </c>
      <c r="P45" s="341" t="s">
        <v>25</v>
      </c>
      <c r="Q45" s="341" t="s">
        <v>25</v>
      </c>
      <c r="R45" s="341" t="s">
        <v>25</v>
      </c>
    </row>
    <row r="46" spans="1:18" x14ac:dyDescent="0.25">
      <c r="A46" s="454"/>
      <c r="B46" s="454"/>
      <c r="C46" s="454"/>
      <c r="D46" s="454"/>
      <c r="E46" s="454"/>
      <c r="F46" s="454"/>
      <c r="G46" s="454"/>
      <c r="H46" s="454"/>
      <c r="I46" s="341">
        <v>5301001612</v>
      </c>
      <c r="J46" s="341" t="s">
        <v>25</v>
      </c>
      <c r="K46" s="341" t="s">
        <v>25</v>
      </c>
      <c r="L46" s="454"/>
      <c r="M46" s="341" t="s">
        <v>25</v>
      </c>
      <c r="N46" s="341" t="s">
        <v>25</v>
      </c>
      <c r="O46" s="341" t="s">
        <v>25</v>
      </c>
      <c r="P46" s="341" t="s">
        <v>25</v>
      </c>
      <c r="Q46" s="341" t="s">
        <v>25</v>
      </c>
      <c r="R46" s="341" t="s">
        <v>25</v>
      </c>
    </row>
    <row r="47" spans="1:18" ht="48" x14ac:dyDescent="0.25">
      <c r="A47" s="341" t="s">
        <v>2267</v>
      </c>
      <c r="B47" s="341" t="s">
        <v>24</v>
      </c>
      <c r="C47" s="454"/>
      <c r="D47" s="341" t="s">
        <v>96</v>
      </c>
      <c r="E47" s="341" t="s">
        <v>25</v>
      </c>
      <c r="F47" s="341" t="s">
        <v>97</v>
      </c>
      <c r="G47" s="341" t="s">
        <v>98</v>
      </c>
      <c r="H47" s="341" t="s">
        <v>878</v>
      </c>
      <c r="I47" s="341" t="s">
        <v>25</v>
      </c>
      <c r="J47" s="341" t="s">
        <v>25</v>
      </c>
      <c r="K47" s="341" t="s">
        <v>25</v>
      </c>
      <c r="L47" s="341" t="s">
        <v>22</v>
      </c>
      <c r="M47" s="341" t="s">
        <v>99</v>
      </c>
      <c r="N47" s="361" t="s">
        <v>2946</v>
      </c>
      <c r="O47" s="304" t="s">
        <v>2340</v>
      </c>
      <c r="P47" s="361" t="s">
        <v>2947</v>
      </c>
      <c r="Q47" s="297" t="s">
        <v>2948</v>
      </c>
      <c r="R47" s="297" t="s">
        <v>2949</v>
      </c>
    </row>
    <row r="48" spans="1:18" ht="24" x14ac:dyDescent="0.25">
      <c r="A48" s="454" t="s">
        <v>2268</v>
      </c>
      <c r="B48" s="454" t="s">
        <v>24</v>
      </c>
      <c r="C48" s="454"/>
      <c r="D48" s="454" t="s">
        <v>100</v>
      </c>
      <c r="E48" s="454" t="s">
        <v>25</v>
      </c>
      <c r="F48" s="454" t="s">
        <v>51</v>
      </c>
      <c r="G48" s="454" t="s">
        <v>101</v>
      </c>
      <c r="H48" s="454" t="s">
        <v>34</v>
      </c>
      <c r="I48" s="341" t="s">
        <v>873</v>
      </c>
      <c r="J48" s="341" t="s">
        <v>25</v>
      </c>
      <c r="K48" s="341" t="s">
        <v>25</v>
      </c>
      <c r="L48" s="454" t="s">
        <v>22</v>
      </c>
      <c r="M48" s="341" t="s">
        <v>25</v>
      </c>
      <c r="N48" s="341" t="s">
        <v>25</v>
      </c>
      <c r="O48" s="304" t="s">
        <v>2343</v>
      </c>
      <c r="P48" s="341" t="s">
        <v>25</v>
      </c>
      <c r="Q48" s="341" t="s">
        <v>25</v>
      </c>
      <c r="R48" s="341" t="s">
        <v>25</v>
      </c>
    </row>
    <row r="49" spans="1:18" x14ac:dyDescent="0.25">
      <c r="A49" s="454"/>
      <c r="B49" s="454"/>
      <c r="C49" s="454"/>
      <c r="D49" s="454"/>
      <c r="E49" s="454"/>
      <c r="F49" s="454"/>
      <c r="G49" s="454"/>
      <c r="H49" s="454"/>
      <c r="I49" s="341"/>
      <c r="J49" s="341" t="s">
        <v>25</v>
      </c>
      <c r="K49" s="341" t="s">
        <v>25</v>
      </c>
      <c r="L49" s="454"/>
      <c r="M49" s="341" t="s">
        <v>25</v>
      </c>
      <c r="N49" s="341" t="s">
        <v>25</v>
      </c>
      <c r="O49" s="341" t="s">
        <v>25</v>
      </c>
      <c r="P49" s="341" t="s">
        <v>25</v>
      </c>
      <c r="Q49" s="341" t="s">
        <v>25</v>
      </c>
      <c r="R49" s="341" t="s">
        <v>25</v>
      </c>
    </row>
    <row r="50" spans="1:18" ht="84" x14ac:dyDescent="0.25">
      <c r="A50" s="463" t="s">
        <v>1494</v>
      </c>
      <c r="B50" s="463" t="s">
        <v>712</v>
      </c>
      <c r="C50" s="463" t="s">
        <v>491</v>
      </c>
      <c r="D50" s="463" t="s">
        <v>492</v>
      </c>
      <c r="E50" s="463" t="s">
        <v>70</v>
      </c>
      <c r="F50" s="463" t="s">
        <v>25</v>
      </c>
      <c r="G50" s="463" t="s">
        <v>493</v>
      </c>
      <c r="H50" s="463" t="s">
        <v>494</v>
      </c>
      <c r="I50" s="343" t="s">
        <v>1293</v>
      </c>
      <c r="J50" s="343" t="s">
        <v>25</v>
      </c>
      <c r="K50" s="343" t="s">
        <v>25</v>
      </c>
      <c r="L50" s="463" t="s">
        <v>495</v>
      </c>
      <c r="M50" s="343" t="s">
        <v>741</v>
      </c>
      <c r="N50" s="297" t="s">
        <v>2950</v>
      </c>
      <c r="O50" s="320" t="s">
        <v>2340</v>
      </c>
      <c r="P50" s="297" t="s">
        <v>2951</v>
      </c>
      <c r="Q50" s="297" t="s">
        <v>2952</v>
      </c>
      <c r="R50" s="297" t="s">
        <v>2953</v>
      </c>
    </row>
    <row r="51" spans="1:18" x14ac:dyDescent="0.25">
      <c r="A51" s="463"/>
      <c r="B51" s="463"/>
      <c r="C51" s="463"/>
      <c r="D51" s="463"/>
      <c r="E51" s="463"/>
      <c r="F51" s="463"/>
      <c r="G51" s="463"/>
      <c r="H51" s="463"/>
      <c r="I51" s="343">
        <v>201001643</v>
      </c>
      <c r="J51" s="343" t="s">
        <v>25</v>
      </c>
      <c r="K51" s="343" t="s">
        <v>25</v>
      </c>
      <c r="L51" s="463"/>
      <c r="M51" s="343" t="s">
        <v>25</v>
      </c>
      <c r="N51" s="341" t="s">
        <v>25</v>
      </c>
      <c r="O51" s="341" t="s">
        <v>25</v>
      </c>
      <c r="P51" s="341" t="s">
        <v>25</v>
      </c>
      <c r="Q51" s="341" t="s">
        <v>25</v>
      </c>
      <c r="R51" s="341" t="s">
        <v>25</v>
      </c>
    </row>
  </sheetData>
  <mergeCells count="157">
    <mergeCell ref="R18:R19"/>
    <mergeCell ref="A45:A46"/>
    <mergeCell ref="B45:B46"/>
    <mergeCell ref="C45:C49"/>
    <mergeCell ref="D45:D46"/>
    <mergeCell ref="E45:E46"/>
    <mergeCell ref="A48:A49"/>
    <mergeCell ref="B48:B49"/>
    <mergeCell ref="D48:D49"/>
    <mergeCell ref="E48:E49"/>
    <mergeCell ref="F48:F49"/>
    <mergeCell ref="G48:G49"/>
    <mergeCell ref="H48:H49"/>
    <mergeCell ref="L48:L49"/>
    <mergeCell ref="F45:F46"/>
    <mergeCell ref="G45:G46"/>
    <mergeCell ref="H45:H46"/>
    <mergeCell ref="L45:L46"/>
    <mergeCell ref="A43:A44"/>
    <mergeCell ref="L37:L38"/>
    <mergeCell ref="B39:B41"/>
    <mergeCell ref="D39:D41"/>
    <mergeCell ref="E39:E41"/>
    <mergeCell ref="L40:L41"/>
    <mergeCell ref="B42:B44"/>
    <mergeCell ref="D42:D44"/>
    <mergeCell ref="E42:E44"/>
    <mergeCell ref="F43:F44"/>
    <mergeCell ref="G43:G44"/>
    <mergeCell ref="H43:H44"/>
    <mergeCell ref="L43:L44"/>
    <mergeCell ref="Q18:Q19"/>
    <mergeCell ref="A40:A41"/>
    <mergeCell ref="A35:A36"/>
    <mergeCell ref="B35:B36"/>
    <mergeCell ref="C35:C36"/>
    <mergeCell ref="G35:G36"/>
    <mergeCell ref="H35:H36"/>
    <mergeCell ref="D33:D34"/>
    <mergeCell ref="A37:A38"/>
    <mergeCell ref="B37:B38"/>
    <mergeCell ref="C37:C44"/>
    <mergeCell ref="G37:G38"/>
    <mergeCell ref="H37:H38"/>
    <mergeCell ref="F40:F41"/>
    <mergeCell ref="D35:D36"/>
    <mergeCell ref="E35:E36"/>
    <mergeCell ref="F35:F36"/>
    <mergeCell ref="D37:D38"/>
    <mergeCell ref="E37:E38"/>
    <mergeCell ref="F37:F38"/>
    <mergeCell ref="G40:G41"/>
    <mergeCell ref="H40:H41"/>
    <mergeCell ref="A31:A32"/>
    <mergeCell ref="B31:B32"/>
    <mergeCell ref="C31:C34"/>
    <mergeCell ref="G31:G32"/>
    <mergeCell ref="H31:H32"/>
    <mergeCell ref="A33:A34"/>
    <mergeCell ref="B33:B34"/>
    <mergeCell ref="G33:G34"/>
    <mergeCell ref="H33:H34"/>
    <mergeCell ref="E33:E34"/>
    <mergeCell ref="F33:F34"/>
    <mergeCell ref="D31:D32"/>
    <mergeCell ref="E31:E32"/>
    <mergeCell ref="F31:F32"/>
    <mergeCell ref="A27:A28"/>
    <mergeCell ref="B27:B28"/>
    <mergeCell ref="C27:C28"/>
    <mergeCell ref="G27:G28"/>
    <mergeCell ref="H27:H28"/>
    <mergeCell ref="A29:A30"/>
    <mergeCell ref="B29:B30"/>
    <mergeCell ref="C29:C30"/>
    <mergeCell ref="G29:G30"/>
    <mergeCell ref="H29:H30"/>
    <mergeCell ref="F27:F28"/>
    <mergeCell ref="D29:D30"/>
    <mergeCell ref="E29:E30"/>
    <mergeCell ref="F29:F30"/>
    <mergeCell ref="D27:D28"/>
    <mergeCell ref="E27:E28"/>
    <mergeCell ref="A23:A24"/>
    <mergeCell ref="B23:B24"/>
    <mergeCell ref="C23:C24"/>
    <mergeCell ref="G23:G24"/>
    <mergeCell ref="H23:H24"/>
    <mergeCell ref="A25:A26"/>
    <mergeCell ref="B25:B26"/>
    <mergeCell ref="C25:C26"/>
    <mergeCell ref="G25:G26"/>
    <mergeCell ref="H25:H26"/>
    <mergeCell ref="D23:D24"/>
    <mergeCell ref="E23:E24"/>
    <mergeCell ref="F23:F24"/>
    <mergeCell ref="D25:D26"/>
    <mergeCell ref="E25:E26"/>
    <mergeCell ref="F25:F26"/>
    <mergeCell ref="M18:M19"/>
    <mergeCell ref="N18:N19"/>
    <mergeCell ref="O18:O19"/>
    <mergeCell ref="P18:P19"/>
    <mergeCell ref="A20:A21"/>
    <mergeCell ref="B20:B21"/>
    <mergeCell ref="C20:C22"/>
    <mergeCell ref="D20:D21"/>
    <mergeCell ref="E20:E21"/>
    <mergeCell ref="F20:F21"/>
    <mergeCell ref="G20:G21"/>
    <mergeCell ref="H20:H21"/>
    <mergeCell ref="L20:L21"/>
    <mergeCell ref="B11:B12"/>
    <mergeCell ref="C11:C19"/>
    <mergeCell ref="A18:A19"/>
    <mergeCell ref="B18:B19"/>
    <mergeCell ref="G18:G19"/>
    <mergeCell ref="H18:H19"/>
    <mergeCell ref="I18:I19"/>
    <mergeCell ref="J18:J19"/>
    <mergeCell ref="D18:D19"/>
    <mergeCell ref="E18:E19"/>
    <mergeCell ref="F18:F19"/>
    <mergeCell ref="D11:D12"/>
    <mergeCell ref="A1:F1"/>
    <mergeCell ref="A3:M3"/>
    <mergeCell ref="L6:L7"/>
    <mergeCell ref="A5:A7"/>
    <mergeCell ref="B5:B7"/>
    <mergeCell ref="I5:L5"/>
    <mergeCell ref="C5:C7"/>
    <mergeCell ref="D5:D7"/>
    <mergeCell ref="E5:E7"/>
    <mergeCell ref="F5:F7"/>
    <mergeCell ref="G5:G7"/>
    <mergeCell ref="H5:H7"/>
    <mergeCell ref="M5:R5"/>
    <mergeCell ref="M6:R6"/>
    <mergeCell ref="L23:L24"/>
    <mergeCell ref="L25:L26"/>
    <mergeCell ref="L27:L28"/>
    <mergeCell ref="L29:L30"/>
    <mergeCell ref="L31:L32"/>
    <mergeCell ref="L33:L34"/>
    <mergeCell ref="L35:L36"/>
    <mergeCell ref="C8:C10"/>
    <mergeCell ref="K18:K19"/>
    <mergeCell ref="L18:L19"/>
    <mergeCell ref="A50:A51"/>
    <mergeCell ref="B50:B51"/>
    <mergeCell ref="C50:C51"/>
    <mergeCell ref="D50:D51"/>
    <mergeCell ref="E50:E51"/>
    <mergeCell ref="F50:F51"/>
    <mergeCell ref="G50:G51"/>
    <mergeCell ref="H50:H51"/>
    <mergeCell ref="L50:L51"/>
  </mergeCells>
  <conditionalFormatting sqref="O8:O13 O15:O20 O23 O25 O27 O29 O31 O33 O35 O37 O39:O40 O42:O45 O47:O48 O50">
    <cfRule type="containsText" dxfId="191" priority="36" operator="containsText" text="Not Applicable">
      <formula>NOT(ISERROR(SEARCH("Not Applicable",O8)))</formula>
    </cfRule>
    <cfRule type="containsText" dxfId="190" priority="37" operator="containsText" text="Target Exceeded">
      <formula>NOT(ISERROR(SEARCH("Target Exceeded",O8)))</formula>
    </cfRule>
    <cfRule type="containsText" dxfId="189" priority="38" operator="containsText" text="Target Partially Met">
      <formula>NOT(ISERROR(SEARCH("Target Partially Met",O8)))</formula>
    </cfRule>
    <cfRule type="containsText" dxfId="188" priority="39" operator="containsText" text="Target Met">
      <formula>NOT(ISERROR(SEARCH("Target Met",O8)))</formula>
    </cfRule>
    <cfRule type="containsText" dxfId="187" priority="40" operator="containsText" text="Nil Achieved">
      <formula>NOT(ISERROR(SEARCH("Nil Achieved",O8)))</formula>
    </cfRule>
  </conditionalFormatting>
  <conditionalFormatting sqref="O42:O43 O47:O48 O15:O19 O8:O13 O37 O39:O40 O45">
    <cfRule type="containsText" dxfId="186" priority="31" operator="containsText" text="Not Applicable">
      <formula>NOT(ISERROR(SEARCH("Not Applicable",O8)))</formula>
    </cfRule>
    <cfRule type="containsText" dxfId="185" priority="32" operator="containsText" text="Target Exceeded">
      <formula>NOT(ISERROR(SEARCH("Target Exceeded",O8)))</formula>
    </cfRule>
    <cfRule type="containsText" dxfId="184" priority="33" operator="containsText" text="Target Partially Met">
      <formula>NOT(ISERROR(SEARCH("Target Partially Met",O8)))</formula>
    </cfRule>
    <cfRule type="containsText" dxfId="183" priority="34" operator="containsText" text="Target Met">
      <formula>NOT(ISERROR(SEARCH("Target Met",O8)))</formula>
    </cfRule>
    <cfRule type="containsText" dxfId="182" priority="35" operator="containsText" text="Nil Achieved">
      <formula>NOT(ISERROR(SEARCH("Nil Achieved",O8)))</formula>
    </cfRule>
  </conditionalFormatting>
  <conditionalFormatting sqref="O50">
    <cfRule type="containsText" dxfId="181" priority="26" operator="containsText" text="Not Applicable">
      <formula>NOT(ISERROR(SEARCH("Not Applicable",O50)))</formula>
    </cfRule>
    <cfRule type="containsText" dxfId="180" priority="27" operator="containsText" text="Target Exceeded">
      <formula>NOT(ISERROR(SEARCH("Target Exceeded",O50)))</formula>
    </cfRule>
    <cfRule type="containsText" dxfId="179" priority="28" operator="containsText" text="Target Partially Met">
      <formula>NOT(ISERROR(SEARCH("Target Partially Met",O50)))</formula>
    </cfRule>
    <cfRule type="containsText" dxfId="178" priority="29" operator="containsText" text="Target Met">
      <formula>NOT(ISERROR(SEARCH("Target Met",O50)))</formula>
    </cfRule>
    <cfRule type="containsText" dxfId="177" priority="30" operator="containsText" text="Nil Achieved">
      <formula>NOT(ISERROR(SEARCH("Nil Achieved",O50)))</formula>
    </cfRule>
  </conditionalFormatting>
  <conditionalFormatting sqref="O20 O23 O25 O27 O29 O31 O33 O35">
    <cfRule type="containsText" dxfId="176" priority="21" operator="containsText" text="Not Applicable">
      <formula>NOT(ISERROR(SEARCH("Not Applicable",O20)))</formula>
    </cfRule>
    <cfRule type="containsText" dxfId="175" priority="22" operator="containsText" text="Target Exceeded">
      <formula>NOT(ISERROR(SEARCH("Target Exceeded",O20)))</formula>
    </cfRule>
    <cfRule type="containsText" dxfId="174" priority="23" operator="containsText" text="Target Partially Met">
      <formula>NOT(ISERROR(SEARCH("Target Partially Met",O20)))</formula>
    </cfRule>
    <cfRule type="containsText" dxfId="173" priority="24" operator="containsText" text="Target Met">
      <formula>NOT(ISERROR(SEARCH("Target Met",O20)))</formula>
    </cfRule>
    <cfRule type="containsText" dxfId="172" priority="25" operator="containsText" text="Nil Achieved">
      <formula>NOT(ISERROR(SEARCH("Nil Achieved",O20)))</formula>
    </cfRule>
  </conditionalFormatting>
  <conditionalFormatting sqref="O22">
    <cfRule type="containsText" dxfId="171" priority="16" operator="containsText" text="Not Applicable">
      <formula>NOT(ISERROR(SEARCH("Not Applicable",O22)))</formula>
    </cfRule>
    <cfRule type="containsText" dxfId="170" priority="17" operator="containsText" text="Target Exceeded">
      <formula>NOT(ISERROR(SEARCH("Target Exceeded",O22)))</formula>
    </cfRule>
    <cfRule type="containsText" dxfId="169" priority="18" operator="containsText" text="Target Partially Met">
      <formula>NOT(ISERROR(SEARCH("Target Partially Met",O22)))</formula>
    </cfRule>
    <cfRule type="containsText" dxfId="168" priority="19" operator="containsText" text="Target Met">
      <formula>NOT(ISERROR(SEARCH("Target Met",O22)))</formula>
    </cfRule>
    <cfRule type="containsText" dxfId="167" priority="20" operator="containsText" text="Nil Achieved">
      <formula>NOT(ISERROR(SEARCH("Nil Achieved",O22)))</formula>
    </cfRule>
  </conditionalFormatting>
  <conditionalFormatting sqref="O22">
    <cfRule type="containsText" dxfId="166" priority="11" operator="containsText" text="Not Applicable">
      <formula>NOT(ISERROR(SEARCH("Not Applicable",O22)))</formula>
    </cfRule>
    <cfRule type="containsText" dxfId="165" priority="12" operator="containsText" text="Target Exceeded">
      <formula>NOT(ISERROR(SEARCH("Target Exceeded",O22)))</formula>
    </cfRule>
    <cfRule type="containsText" dxfId="164" priority="13" operator="containsText" text="Target Partially Met">
      <formula>NOT(ISERROR(SEARCH("Target Partially Met",O22)))</formula>
    </cfRule>
    <cfRule type="containsText" dxfId="163" priority="14" operator="containsText" text="Target Met">
      <formula>NOT(ISERROR(SEARCH("Target Met",O22)))</formula>
    </cfRule>
    <cfRule type="containsText" dxfId="162" priority="15" operator="containsText" text="Nil Achieved">
      <formula>NOT(ISERROR(SEARCH("Nil Achieved",O22)))</formula>
    </cfRule>
  </conditionalFormatting>
  <conditionalFormatting sqref="O14:O15">
    <cfRule type="containsText" dxfId="161" priority="6" operator="containsText" text="Not Applicable">
      <formula>NOT(ISERROR(SEARCH("Not Applicable",O14)))</formula>
    </cfRule>
    <cfRule type="containsText" dxfId="160" priority="7" operator="containsText" text="Target Exceeded">
      <formula>NOT(ISERROR(SEARCH("Target Exceeded",O14)))</formula>
    </cfRule>
    <cfRule type="containsText" dxfId="159" priority="8" operator="containsText" text="Target Partially Met">
      <formula>NOT(ISERROR(SEARCH("Target Partially Met",O14)))</formula>
    </cfRule>
    <cfRule type="containsText" dxfId="158" priority="9" operator="containsText" text="Target Met">
      <formula>NOT(ISERROR(SEARCH("Target Met",O14)))</formula>
    </cfRule>
    <cfRule type="containsText" dxfId="157" priority="10" operator="containsText" text="Nil Achieved">
      <formula>NOT(ISERROR(SEARCH("Nil Achieved",O14)))</formula>
    </cfRule>
  </conditionalFormatting>
  <conditionalFormatting sqref="O14:O15">
    <cfRule type="containsText" dxfId="156" priority="1" operator="containsText" text="Not Applicable">
      <formula>NOT(ISERROR(SEARCH("Not Applicable",O14)))</formula>
    </cfRule>
    <cfRule type="containsText" dxfId="155" priority="2" operator="containsText" text="Target Exceeded">
      <formula>NOT(ISERROR(SEARCH("Target Exceeded",O14)))</formula>
    </cfRule>
    <cfRule type="containsText" dxfId="154" priority="3" operator="containsText" text="Target Partially Met">
      <formula>NOT(ISERROR(SEARCH("Target Partially Met",O14)))</formula>
    </cfRule>
    <cfRule type="containsText" dxfId="153" priority="4" operator="containsText" text="Target Met">
      <formula>NOT(ISERROR(SEARCH("Target Met",O14)))</formula>
    </cfRule>
    <cfRule type="containsText" dxfId="152" priority="5" operator="containsText" text="Nil Achieved">
      <formula>NOT(ISERROR(SEARCH("Nil Achieved",O14)))</formula>
    </cfRule>
  </conditionalFormatting>
  <pageMargins left="0.70866141732283472" right="0.70866141732283472" top="0.74803149606299213" bottom="0.74803149606299213" header="0.31496062992125984" footer="0.31496062992125984"/>
  <pageSetup scale="64" firstPageNumber="53" orientation="landscape" r:id="rId1"/>
  <headerFooter>
    <oddHeader>&amp;CSDBIP 2012/2013</oddHeader>
    <oddFooter>Page &amp;P of &amp;N</oddFooter>
  </headerFooter>
  <rowBreaks count="2" manualBreakCount="2">
    <brk id="13" max="17" man="1"/>
    <brk id="22"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O50 O22:O23 O25 O27 O29 O31 O33 O35 O37 O39:O40 O42:O43 O45 O47:O48 O8:O20</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topLeftCell="A13" zoomScaleSheetLayoutView="100" workbookViewId="0">
      <selection activeCell="J6" sqref="J6"/>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429" t="s">
        <v>2422</v>
      </c>
      <c r="B1" s="430"/>
      <c r="C1" s="430"/>
      <c r="D1" s="430"/>
      <c r="E1" s="430"/>
      <c r="F1" s="430"/>
      <c r="G1" s="430"/>
      <c r="H1" s="430"/>
      <c r="I1" s="430"/>
      <c r="J1" s="430"/>
      <c r="K1" s="431"/>
      <c r="L1" s="1"/>
    </row>
    <row r="2" spans="1:12" ht="28.5" customHeight="1" x14ac:dyDescent="0.25">
      <c r="A2" s="432"/>
      <c r="B2" s="433"/>
      <c r="C2" s="433"/>
      <c r="D2" s="433"/>
      <c r="E2" s="433"/>
      <c r="F2" s="433"/>
      <c r="G2" s="433"/>
      <c r="H2" s="433"/>
      <c r="I2" s="433"/>
      <c r="J2" s="433"/>
      <c r="K2" s="434"/>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435" t="s">
        <v>2</v>
      </c>
      <c r="C32" s="435"/>
      <c r="D32" s="435"/>
      <c r="E32" s="435"/>
      <c r="F32" s="435"/>
      <c r="G32" s="435"/>
      <c r="H32" s="435"/>
      <c r="I32" s="435"/>
      <c r="J32" s="435"/>
      <c r="K32" s="4"/>
    </row>
    <row r="33" spans="1:11" x14ac:dyDescent="0.25">
      <c r="A33" s="3"/>
      <c r="B33" s="5"/>
      <c r="C33" s="5"/>
      <c r="D33" s="5"/>
      <c r="E33" s="5"/>
      <c r="F33" s="5"/>
      <c r="G33" s="5"/>
      <c r="H33" s="5"/>
      <c r="I33" s="5"/>
      <c r="J33" s="5"/>
      <c r="K33" s="4"/>
    </row>
    <row r="34" spans="1:11" ht="60.75" customHeight="1" x14ac:dyDescent="0.35">
      <c r="A34" s="3"/>
      <c r="B34" s="435" t="s">
        <v>2350</v>
      </c>
      <c r="C34" s="435"/>
      <c r="D34" s="435"/>
      <c r="E34" s="435"/>
      <c r="F34" s="435"/>
      <c r="G34" s="435"/>
      <c r="H34" s="435"/>
      <c r="I34" s="435"/>
      <c r="J34" s="435"/>
      <c r="K34" s="4"/>
    </row>
    <row r="35" spans="1:11" x14ac:dyDescent="0.25">
      <c r="A35" s="3"/>
      <c r="B35" s="5"/>
      <c r="C35" s="5"/>
      <c r="D35" s="5"/>
      <c r="E35" s="5"/>
      <c r="F35" s="5"/>
      <c r="G35" s="5"/>
      <c r="H35" s="5"/>
      <c r="I35" s="5"/>
      <c r="J35" s="5"/>
      <c r="K35" s="4"/>
    </row>
    <row r="36" spans="1:11" ht="23.25" customHeight="1" x14ac:dyDescent="0.35">
      <c r="A36" s="6"/>
      <c r="B36" s="436"/>
      <c r="C36" s="436"/>
      <c r="D36" s="436"/>
      <c r="E36" s="436"/>
      <c r="F36" s="436"/>
      <c r="G36" s="436"/>
      <c r="H36" s="436"/>
      <c r="I36" s="436"/>
      <c r="J36" s="436"/>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60" orientation="portrait" r:id="rId1"/>
  <headerFooter>
    <oddHeader>&amp;CSDBIP 2012/2013</oddHeader>
    <oddFooter>Page &amp;P of &amp;N</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17" zoomScaleSheetLayoutView="100" workbookViewId="0">
      <selection activeCell="G13" sqref="G13"/>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2423</v>
      </c>
      <c r="B1" s="437"/>
      <c r="C1" s="437"/>
      <c r="D1" s="437"/>
      <c r="E1" s="437"/>
      <c r="F1" s="437"/>
      <c r="G1" s="437"/>
      <c r="H1" s="437"/>
      <c r="I1" s="437"/>
      <c r="J1" s="437"/>
      <c r="K1" s="437"/>
      <c r="L1" s="437"/>
      <c r="M1" s="437"/>
      <c r="N1" s="437"/>
      <c r="O1" s="437"/>
      <c r="P1" s="437"/>
    </row>
    <row r="2" spans="1:16" ht="25.5" x14ac:dyDescent="0.35">
      <c r="A2" s="524" t="s">
        <v>2431</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2423</v>
      </c>
    </row>
    <row r="13" spans="1:16" s="210" customFormat="1" ht="18" x14ac:dyDescent="0.25"/>
    <row r="14" spans="1:16" s="210" customFormat="1" ht="18" x14ac:dyDescent="0.25">
      <c r="D14" s="211">
        <v>1.1000000000000001</v>
      </c>
      <c r="E14" s="209" t="s">
        <v>2361</v>
      </c>
      <c r="F14" s="210">
        <v>38</v>
      </c>
    </row>
    <row r="15" spans="1:16" s="210" customFormat="1" ht="18.75" x14ac:dyDescent="0.3">
      <c r="D15" s="210" t="s">
        <v>2362</v>
      </c>
      <c r="E15" s="212" t="s">
        <v>2363</v>
      </c>
      <c r="F15" s="210">
        <v>38</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39" spans="4:7" hidden="1" x14ac:dyDescent="0.3"/>
    <row r="40" spans="4:7" hidden="1" x14ac:dyDescent="0.3"/>
    <row r="41" spans="4:7" hidden="1" x14ac:dyDescent="0.3"/>
    <row r="42" spans="4:7" s="210" customFormat="1" ht="18" hidden="1" x14ac:dyDescent="0.25">
      <c r="D42" s="215"/>
      <c r="E42" s="216"/>
      <c r="F42" s="217"/>
      <c r="G42" s="217"/>
    </row>
    <row r="43" spans="4:7" hidden="1" x14ac:dyDescent="0.3">
      <c r="D43" s="218"/>
      <c r="E43" s="218"/>
      <c r="F43" s="218"/>
      <c r="G43" s="218"/>
    </row>
    <row r="44" spans="4:7" s="210" customFormat="1" ht="18" hidden="1" x14ac:dyDescent="0.25">
      <c r="D44" s="217"/>
      <c r="E44" s="217"/>
      <c r="F44" s="217"/>
      <c r="G44" s="217"/>
    </row>
    <row r="45" spans="4:7" s="238" customFormat="1" ht="15.75" hidden="1" x14ac:dyDescent="0.25">
      <c r="D45" s="219"/>
      <c r="E45" s="219"/>
      <c r="F45" s="219"/>
      <c r="G45" s="219"/>
    </row>
    <row r="46" spans="4:7" hidden="1" x14ac:dyDescent="0.3"/>
    <row r="47" spans="4:7" hidden="1" x14ac:dyDescent="0.3"/>
    <row r="48" spans="4:7" s="210" customFormat="1" ht="18.75" customHeight="1" x14ac:dyDescent="0.25">
      <c r="D48" s="211"/>
    </row>
    <row r="72" spans="4:7" s="210" customFormat="1" ht="18" x14ac:dyDescent="0.25">
      <c r="D72" s="215"/>
      <c r="E72" s="216"/>
      <c r="F72" s="217"/>
      <c r="G72" s="217"/>
    </row>
    <row r="73" spans="4:7" s="210" customFormat="1" ht="18" x14ac:dyDescent="0.25">
      <c r="D73" s="217"/>
      <c r="E73" s="217"/>
      <c r="F73" s="217"/>
      <c r="G73" s="217"/>
    </row>
    <row r="74" spans="4:7" s="210" customFormat="1" ht="18" x14ac:dyDescent="0.25">
      <c r="D74" s="217"/>
      <c r="E74" s="217"/>
      <c r="F74" s="217"/>
      <c r="G74" s="217"/>
    </row>
    <row r="75" spans="4:7" s="238" customFormat="1" ht="15.75" x14ac:dyDescent="0.25">
      <c r="D75" s="219"/>
      <c r="E75" s="219"/>
      <c r="F75" s="219"/>
      <c r="G7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94" fitToHeight="25" orientation="portrait" r:id="rId1"/>
  <headerFooter>
    <oddFooter>Page &amp;P of &amp;N</oddFooter>
  </headerFooter>
  <rowBreaks count="1" manualBreakCount="1">
    <brk id="46" max="16383" man="1"/>
  </rowBreak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20" zoomScaleSheetLayoutView="100" workbookViewId="0">
      <selection activeCell="H11" sqref="H11"/>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2424</v>
      </c>
      <c r="B1" s="437"/>
      <c r="C1" s="437"/>
      <c r="D1" s="437"/>
      <c r="E1" s="437"/>
      <c r="F1" s="437"/>
      <c r="G1" s="437"/>
      <c r="H1" s="437"/>
      <c r="I1" s="437"/>
      <c r="J1" s="437"/>
      <c r="K1" s="437"/>
      <c r="L1" s="437"/>
      <c r="M1" s="437"/>
      <c r="N1" s="437"/>
      <c r="O1" s="437"/>
      <c r="P1" s="437"/>
    </row>
    <row r="2" spans="1:16" ht="25.5" x14ac:dyDescent="0.35">
      <c r="A2" s="524" t="s">
        <v>2431</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2425</v>
      </c>
    </row>
    <row r="13" spans="1:16" s="210" customFormat="1" ht="18" x14ac:dyDescent="0.25"/>
    <row r="14" spans="1:16" s="210" customFormat="1" ht="18" x14ac:dyDescent="0.25">
      <c r="D14" s="211">
        <v>1.1000000000000001</v>
      </c>
      <c r="E14" s="209" t="s">
        <v>2361</v>
      </c>
      <c r="F14" s="210">
        <v>12</v>
      </c>
    </row>
    <row r="15" spans="1:16" s="210" customFormat="1" ht="18.75" x14ac:dyDescent="0.3">
      <c r="D15" s="210" t="s">
        <v>2362</v>
      </c>
      <c r="E15" s="212" t="s">
        <v>2363</v>
      </c>
      <c r="F15" s="210">
        <v>12</v>
      </c>
    </row>
    <row r="16" spans="1:16" s="210" customFormat="1" ht="18" x14ac:dyDescent="0.25">
      <c r="D16" s="210" t="s">
        <v>2364</v>
      </c>
      <c r="E16" s="209" t="s">
        <v>2365</v>
      </c>
      <c r="F16" s="210">
        <v>0</v>
      </c>
    </row>
    <row r="17" spans="4:13" s="210" customFormat="1" ht="18" x14ac:dyDescent="0.25">
      <c r="M17" s="234"/>
    </row>
    <row r="18" spans="4:13" s="210" customFormat="1" ht="18" x14ac:dyDescent="0.25">
      <c r="D18" s="211">
        <v>1.2</v>
      </c>
      <c r="E18" s="210" t="s">
        <v>2384</v>
      </c>
    </row>
    <row r="39" spans="4:7" hidden="1" x14ac:dyDescent="0.3"/>
    <row r="40" spans="4:7" hidden="1" x14ac:dyDescent="0.3"/>
    <row r="41" spans="4:7" hidden="1" x14ac:dyDescent="0.3"/>
    <row r="42" spans="4:7" s="210" customFormat="1" ht="18" hidden="1" x14ac:dyDescent="0.25">
      <c r="D42" s="215"/>
      <c r="E42" s="216"/>
      <c r="F42" s="217"/>
      <c r="G42" s="217"/>
    </row>
    <row r="43" spans="4:7" hidden="1" x14ac:dyDescent="0.3">
      <c r="D43" s="218"/>
      <c r="E43" s="218"/>
      <c r="F43" s="218"/>
      <c r="G43" s="218"/>
    </row>
    <row r="44" spans="4:7" s="210" customFormat="1" ht="18" hidden="1" x14ac:dyDescent="0.25">
      <c r="D44" s="217"/>
      <c r="E44" s="217"/>
      <c r="F44" s="217"/>
      <c r="G44" s="217"/>
    </row>
    <row r="45" spans="4:7" s="238" customFormat="1" ht="15.75" hidden="1" x14ac:dyDescent="0.25">
      <c r="D45" s="219"/>
      <c r="E45" s="219"/>
      <c r="F45" s="219"/>
      <c r="G45" s="219"/>
    </row>
    <row r="46" spans="4:7" hidden="1" x14ac:dyDescent="0.3"/>
    <row r="47" spans="4:7" hidden="1" x14ac:dyDescent="0.3"/>
    <row r="48" spans="4:7" s="210" customFormat="1" ht="18" x14ac:dyDescent="0.25">
      <c r="D48" s="211"/>
    </row>
    <row r="72" spans="4:7" s="210" customFormat="1" ht="18" x14ac:dyDescent="0.25">
      <c r="D72" s="215"/>
      <c r="E72" s="216"/>
      <c r="F72" s="217"/>
      <c r="G72" s="217"/>
    </row>
    <row r="73" spans="4:7" s="210" customFormat="1" ht="18" x14ac:dyDescent="0.25">
      <c r="D73" s="217"/>
      <c r="E73" s="217"/>
      <c r="F73" s="217"/>
      <c r="G73" s="217"/>
    </row>
    <row r="74" spans="4:7" s="210" customFormat="1" ht="18" x14ac:dyDescent="0.25">
      <c r="D74" s="217"/>
      <c r="E74" s="217"/>
      <c r="F74" s="217"/>
      <c r="G74" s="217"/>
    </row>
    <row r="75" spans="4:7" s="238" customFormat="1" ht="15.75" x14ac:dyDescent="0.25">
      <c r="D75" s="219"/>
      <c r="E75" s="219"/>
      <c r="F75" s="219"/>
      <c r="G7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94" fitToHeight="25" orientation="portrait" r:id="rId1"/>
  <headerFooter>
    <oddFooter>Page &amp;P of &amp;N</oddFooter>
  </headerFooter>
  <rowBreaks count="1" manualBreakCount="1">
    <brk id="46" max="16383" man="1"/>
  </rowBreaks>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Y31"/>
  <sheetViews>
    <sheetView view="pageBreakPreview" topLeftCell="A13" zoomScale="60" workbookViewId="0">
      <selection activeCell="O22" sqref="O22"/>
    </sheetView>
  </sheetViews>
  <sheetFormatPr defaultColWidth="8.7109375" defaultRowHeight="15" x14ac:dyDescent="0.25"/>
  <cols>
    <col min="1" max="1" width="8.7109375" style="61" customWidth="1"/>
    <col min="2" max="2" width="17.5703125" style="61" customWidth="1"/>
    <col min="3" max="3" width="14.85546875" style="61" customWidth="1"/>
    <col min="4" max="4" width="10.85546875" style="61" customWidth="1"/>
    <col min="5" max="5" width="8.7109375" style="61"/>
    <col min="6" max="6" width="10.5703125" style="61" customWidth="1"/>
    <col min="7" max="7" width="11.140625" style="61" customWidth="1"/>
    <col min="8" max="8" width="11.7109375" style="61" customWidth="1"/>
    <col min="9" max="9" width="9.5703125" style="61" bestFit="1" customWidth="1"/>
    <col min="10" max="12" width="8.7109375" style="61"/>
    <col min="13" max="13" width="9.85546875" style="61" customWidth="1"/>
    <col min="14" max="14" width="9.7109375" style="61" customWidth="1"/>
    <col min="15" max="15" width="9.85546875" style="61" customWidth="1"/>
    <col min="16" max="16" width="11.5703125" style="61" customWidth="1"/>
    <col min="17" max="16384" width="8.7109375" style="61"/>
  </cols>
  <sheetData>
    <row r="1" spans="1:53" ht="15.75" x14ac:dyDescent="0.25">
      <c r="A1" s="525" t="s">
        <v>2</v>
      </c>
      <c r="B1" s="525"/>
      <c r="C1" s="525"/>
      <c r="D1" s="525"/>
      <c r="E1" s="525"/>
      <c r="F1" s="525"/>
    </row>
    <row r="3" spans="1:53" ht="15.75" x14ac:dyDescent="0.25">
      <c r="A3" s="525" t="s">
        <v>2432</v>
      </c>
      <c r="B3" s="525"/>
      <c r="C3" s="525"/>
    </row>
    <row r="5" spans="1:53" s="60" customFormat="1" ht="24" customHeight="1" x14ac:dyDescent="0.25">
      <c r="A5" s="449" t="s">
        <v>1475</v>
      </c>
      <c r="B5" s="449" t="s">
        <v>0</v>
      </c>
      <c r="C5" s="449" t="s">
        <v>4</v>
      </c>
      <c r="D5" s="449" t="s">
        <v>5</v>
      </c>
      <c r="E5" s="449" t="s">
        <v>6</v>
      </c>
      <c r="F5" s="449" t="s">
        <v>1789</v>
      </c>
      <c r="G5" s="449" t="s">
        <v>8</v>
      </c>
      <c r="H5" s="449" t="s">
        <v>20</v>
      </c>
      <c r="I5" s="449" t="s">
        <v>9</v>
      </c>
      <c r="J5" s="449"/>
      <c r="K5" s="449"/>
      <c r="L5" s="449"/>
      <c r="M5" s="448" t="s">
        <v>2336</v>
      </c>
      <c r="N5" s="448"/>
      <c r="O5" s="448"/>
      <c r="P5" s="448"/>
      <c r="Q5" s="448"/>
      <c r="R5" s="448"/>
    </row>
    <row r="6" spans="1:53" s="60" customFormat="1" x14ac:dyDescent="0.25">
      <c r="A6" s="449"/>
      <c r="B6" s="449"/>
      <c r="C6" s="449"/>
      <c r="D6" s="449"/>
      <c r="E6" s="449"/>
      <c r="F6" s="449"/>
      <c r="G6" s="449"/>
      <c r="H6" s="449"/>
      <c r="I6" s="339" t="s">
        <v>1</v>
      </c>
      <c r="J6" s="339" t="s">
        <v>11</v>
      </c>
      <c r="K6" s="339" t="s">
        <v>12</v>
      </c>
      <c r="L6" s="449" t="s">
        <v>13</v>
      </c>
      <c r="M6" s="449" t="s">
        <v>2337</v>
      </c>
      <c r="N6" s="449"/>
      <c r="O6" s="449"/>
      <c r="P6" s="449"/>
      <c r="Q6" s="449"/>
      <c r="R6" s="449"/>
    </row>
    <row r="7" spans="1:53" s="60" customFormat="1" ht="120" x14ac:dyDescent="0.25">
      <c r="A7" s="449"/>
      <c r="B7" s="449"/>
      <c r="C7" s="449"/>
      <c r="D7" s="449"/>
      <c r="E7" s="449"/>
      <c r="F7" s="449"/>
      <c r="G7" s="449"/>
      <c r="H7" s="449"/>
      <c r="I7" s="339" t="s">
        <v>18</v>
      </c>
      <c r="J7" s="339" t="s">
        <v>18</v>
      </c>
      <c r="K7" s="339" t="s">
        <v>18</v>
      </c>
      <c r="L7" s="449"/>
      <c r="M7" s="339" t="s">
        <v>2334</v>
      </c>
      <c r="N7" s="339" t="s">
        <v>2335</v>
      </c>
      <c r="O7" s="339" t="s">
        <v>2330</v>
      </c>
      <c r="P7" s="339" t="s">
        <v>2331</v>
      </c>
      <c r="Q7" s="339" t="s">
        <v>2332</v>
      </c>
      <c r="R7" s="339" t="s">
        <v>2333</v>
      </c>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row>
    <row r="8" spans="1:53" ht="48" customHeight="1" x14ac:dyDescent="0.25">
      <c r="A8" s="451" t="s">
        <v>1744</v>
      </c>
      <c r="B8" s="463" t="s">
        <v>200</v>
      </c>
      <c r="C8" s="451" t="s">
        <v>584</v>
      </c>
      <c r="D8" s="489" t="s">
        <v>599</v>
      </c>
      <c r="E8" s="451" t="s">
        <v>879</v>
      </c>
      <c r="F8" s="451" t="s">
        <v>880</v>
      </c>
      <c r="G8" s="451" t="s">
        <v>891</v>
      </c>
      <c r="H8" s="544" t="s">
        <v>892</v>
      </c>
      <c r="I8" s="362" t="s">
        <v>1294</v>
      </c>
      <c r="J8" s="340" t="s">
        <v>25</v>
      </c>
      <c r="K8" s="340" t="s">
        <v>25</v>
      </c>
      <c r="L8" s="340" t="s">
        <v>585</v>
      </c>
      <c r="M8" s="340" t="s">
        <v>893</v>
      </c>
      <c r="N8" s="340" t="s">
        <v>3166</v>
      </c>
      <c r="O8" s="340" t="s">
        <v>2342</v>
      </c>
      <c r="P8" s="340" t="s">
        <v>25</v>
      </c>
      <c r="Q8" s="340" t="s">
        <v>25</v>
      </c>
      <c r="R8" s="340" t="s">
        <v>3167</v>
      </c>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row>
    <row r="9" spans="1:53" x14ac:dyDescent="0.25">
      <c r="A9" s="451"/>
      <c r="B9" s="463"/>
      <c r="C9" s="451"/>
      <c r="D9" s="489"/>
      <c r="E9" s="451"/>
      <c r="F9" s="451"/>
      <c r="G9" s="451"/>
      <c r="H9" s="544"/>
      <c r="I9" s="87"/>
      <c r="J9" s="340" t="s">
        <v>25</v>
      </c>
      <c r="K9" s="340" t="s">
        <v>25</v>
      </c>
      <c r="L9" s="340" t="s">
        <v>25</v>
      </c>
      <c r="M9" s="340" t="s">
        <v>25</v>
      </c>
      <c r="N9" s="340" t="s">
        <v>25</v>
      </c>
      <c r="O9" s="340" t="s">
        <v>25</v>
      </c>
      <c r="P9" s="340" t="s">
        <v>25</v>
      </c>
      <c r="Q9" s="340" t="s">
        <v>25</v>
      </c>
      <c r="R9" s="340" t="s">
        <v>25</v>
      </c>
    </row>
    <row r="10" spans="1:53" ht="138.75" customHeight="1" x14ac:dyDescent="0.25">
      <c r="A10" s="451" t="s">
        <v>1745</v>
      </c>
      <c r="B10" s="463" t="s">
        <v>200</v>
      </c>
      <c r="C10" s="454" t="s">
        <v>881</v>
      </c>
      <c r="D10" s="454" t="s">
        <v>586</v>
      </c>
      <c r="E10" s="451" t="s">
        <v>25</v>
      </c>
      <c r="F10" s="451" t="s">
        <v>587</v>
      </c>
      <c r="G10" s="451" t="s">
        <v>894</v>
      </c>
      <c r="H10" s="544" t="s">
        <v>895</v>
      </c>
      <c r="I10" s="340" t="s">
        <v>25</v>
      </c>
      <c r="J10" s="340" t="s">
        <v>25</v>
      </c>
      <c r="K10" s="340" t="s">
        <v>25</v>
      </c>
      <c r="L10" s="340" t="s">
        <v>588</v>
      </c>
      <c r="M10" s="366" t="s">
        <v>896</v>
      </c>
      <c r="N10" s="366" t="s">
        <v>3213</v>
      </c>
      <c r="O10" s="366" t="s">
        <v>2340</v>
      </c>
      <c r="P10" s="366" t="s">
        <v>3168</v>
      </c>
      <c r="Q10" s="366" t="s">
        <v>3169</v>
      </c>
      <c r="R10" s="366" t="s">
        <v>3170</v>
      </c>
    </row>
    <row r="11" spans="1:53" x14ac:dyDescent="0.25">
      <c r="A11" s="451"/>
      <c r="B11" s="463"/>
      <c r="C11" s="454"/>
      <c r="D11" s="454"/>
      <c r="E11" s="451"/>
      <c r="F11" s="451"/>
      <c r="G11" s="451"/>
      <c r="H11" s="544"/>
      <c r="I11" s="340" t="s">
        <v>25</v>
      </c>
      <c r="J11" s="340" t="s">
        <v>25</v>
      </c>
      <c r="K11" s="340" t="s">
        <v>25</v>
      </c>
      <c r="L11" s="340" t="s">
        <v>25</v>
      </c>
      <c r="M11" s="340" t="s">
        <v>25</v>
      </c>
      <c r="N11" s="340" t="s">
        <v>25</v>
      </c>
      <c r="O11" s="340" t="s">
        <v>25</v>
      </c>
      <c r="P11" s="340" t="s">
        <v>25</v>
      </c>
      <c r="Q11" s="340" t="s">
        <v>25</v>
      </c>
      <c r="R11" s="340" t="s">
        <v>25</v>
      </c>
    </row>
    <row r="12" spans="1:53" ht="141.75" customHeight="1" x14ac:dyDescent="0.25">
      <c r="A12" s="451" t="s">
        <v>2253</v>
      </c>
      <c r="B12" s="463" t="s">
        <v>200</v>
      </c>
      <c r="C12" s="454" t="s">
        <v>1885</v>
      </c>
      <c r="D12" s="454" t="s">
        <v>1886</v>
      </c>
      <c r="E12" s="451" t="s">
        <v>879</v>
      </c>
      <c r="F12" s="451">
        <v>0</v>
      </c>
      <c r="G12" s="451" t="s">
        <v>882</v>
      </c>
      <c r="H12" s="544" t="s">
        <v>897</v>
      </c>
      <c r="I12" s="362" t="s">
        <v>955</v>
      </c>
      <c r="J12" s="340" t="s">
        <v>25</v>
      </c>
      <c r="K12" s="340" t="s">
        <v>25</v>
      </c>
      <c r="L12" s="340" t="s">
        <v>883</v>
      </c>
      <c r="M12" s="340" t="s">
        <v>884</v>
      </c>
      <c r="N12" s="340" t="s">
        <v>3171</v>
      </c>
      <c r="O12" s="340" t="s">
        <v>2340</v>
      </c>
      <c r="P12" s="340" t="s">
        <v>3172</v>
      </c>
      <c r="Q12" s="340" t="s">
        <v>3173</v>
      </c>
      <c r="R12" s="340" t="s">
        <v>3174</v>
      </c>
    </row>
    <row r="13" spans="1:53" x14ac:dyDescent="0.25">
      <c r="A13" s="451"/>
      <c r="B13" s="463"/>
      <c r="C13" s="454"/>
      <c r="D13" s="454"/>
      <c r="E13" s="451"/>
      <c r="F13" s="451"/>
      <c r="G13" s="451"/>
      <c r="H13" s="544"/>
      <c r="I13" s="87"/>
      <c r="J13" s="340" t="s">
        <v>25</v>
      </c>
      <c r="K13" s="340" t="s">
        <v>25</v>
      </c>
      <c r="L13" s="340" t="s">
        <v>25</v>
      </c>
      <c r="M13" s="362" t="s">
        <v>1304</v>
      </c>
      <c r="N13" s="340" t="s">
        <v>25</v>
      </c>
      <c r="O13" s="340" t="s">
        <v>25</v>
      </c>
      <c r="P13" s="340" t="s">
        <v>25</v>
      </c>
      <c r="Q13" s="340" t="s">
        <v>25</v>
      </c>
      <c r="R13" s="340" t="s">
        <v>25</v>
      </c>
    </row>
    <row r="14" spans="1:53" ht="55.5" customHeight="1" x14ac:dyDescent="0.25">
      <c r="A14" s="451" t="s">
        <v>1746</v>
      </c>
      <c r="B14" s="463" t="s">
        <v>200</v>
      </c>
      <c r="C14" s="454"/>
      <c r="D14" s="451" t="s">
        <v>1887</v>
      </c>
      <c r="E14" s="451" t="s">
        <v>879</v>
      </c>
      <c r="F14" s="451">
        <v>0</v>
      </c>
      <c r="G14" s="451" t="s">
        <v>1888</v>
      </c>
      <c r="H14" s="544" t="s">
        <v>898</v>
      </c>
      <c r="I14" s="340" t="s">
        <v>25</v>
      </c>
      <c r="J14" s="340" t="s">
        <v>25</v>
      </c>
      <c r="K14" s="340" t="s">
        <v>25</v>
      </c>
      <c r="L14" s="451" t="s">
        <v>588</v>
      </c>
      <c r="M14" s="340" t="s">
        <v>1889</v>
      </c>
      <c r="N14" s="340" t="s">
        <v>3175</v>
      </c>
      <c r="O14" s="340" t="s">
        <v>2341</v>
      </c>
      <c r="P14" s="340" t="s">
        <v>25</v>
      </c>
      <c r="Q14" s="340" t="s">
        <v>25</v>
      </c>
      <c r="R14" s="340" t="s">
        <v>3176</v>
      </c>
    </row>
    <row r="15" spans="1:53" ht="30" customHeight="1" x14ac:dyDescent="0.25">
      <c r="A15" s="451"/>
      <c r="B15" s="463"/>
      <c r="C15" s="454"/>
      <c r="D15" s="451"/>
      <c r="E15" s="451"/>
      <c r="F15" s="451"/>
      <c r="G15" s="451"/>
      <c r="H15" s="544"/>
      <c r="I15" s="340" t="s">
        <v>25</v>
      </c>
      <c r="J15" s="340" t="s">
        <v>25</v>
      </c>
      <c r="K15" s="340" t="s">
        <v>25</v>
      </c>
      <c r="L15" s="451"/>
      <c r="M15" s="340" t="s">
        <v>25</v>
      </c>
      <c r="N15" s="340" t="s">
        <v>25</v>
      </c>
      <c r="O15" s="340" t="s">
        <v>25</v>
      </c>
      <c r="P15" s="340" t="s">
        <v>25</v>
      </c>
      <c r="Q15" s="340" t="s">
        <v>25</v>
      </c>
      <c r="R15" s="340" t="s">
        <v>25</v>
      </c>
    </row>
    <row r="16" spans="1:53" ht="93.75" customHeight="1" x14ac:dyDescent="0.25">
      <c r="A16" s="451" t="s">
        <v>1747</v>
      </c>
      <c r="B16" s="463" t="s">
        <v>200</v>
      </c>
      <c r="C16" s="454" t="s">
        <v>598</v>
      </c>
      <c r="D16" s="454" t="s">
        <v>590</v>
      </c>
      <c r="E16" s="451" t="s">
        <v>591</v>
      </c>
      <c r="F16" s="451">
        <v>0</v>
      </c>
      <c r="G16" s="451" t="s">
        <v>899</v>
      </c>
      <c r="H16" s="544" t="s">
        <v>900</v>
      </c>
      <c r="I16" s="340" t="s">
        <v>25</v>
      </c>
      <c r="J16" s="340" t="s">
        <v>25</v>
      </c>
      <c r="K16" s="340" t="s">
        <v>25</v>
      </c>
      <c r="L16" s="340" t="s">
        <v>25</v>
      </c>
      <c r="M16" s="340" t="s">
        <v>885</v>
      </c>
      <c r="N16" s="340" t="s">
        <v>3177</v>
      </c>
      <c r="O16" s="340" t="s">
        <v>2340</v>
      </c>
      <c r="P16" s="340" t="s">
        <v>25</v>
      </c>
      <c r="Q16" s="340" t="s">
        <v>3178</v>
      </c>
      <c r="R16" s="340" t="s">
        <v>3179</v>
      </c>
    </row>
    <row r="17" spans="1:181" x14ac:dyDescent="0.25">
      <c r="A17" s="451"/>
      <c r="B17" s="463"/>
      <c r="C17" s="454"/>
      <c r="D17" s="454"/>
      <c r="E17" s="451"/>
      <c r="F17" s="451"/>
      <c r="G17" s="451"/>
      <c r="H17" s="544"/>
      <c r="I17" s="340" t="s">
        <v>25</v>
      </c>
      <c r="J17" s="340" t="s">
        <v>25</v>
      </c>
      <c r="K17" s="340" t="s">
        <v>25</v>
      </c>
      <c r="L17" s="340" t="s">
        <v>25</v>
      </c>
      <c r="M17" s="340" t="s">
        <v>25</v>
      </c>
      <c r="N17" s="340" t="s">
        <v>25</v>
      </c>
      <c r="O17" s="340" t="s">
        <v>25</v>
      </c>
      <c r="P17" s="340" t="s">
        <v>25</v>
      </c>
      <c r="Q17" s="340" t="s">
        <v>25</v>
      </c>
      <c r="R17" s="340" t="s">
        <v>25</v>
      </c>
    </row>
    <row r="18" spans="1:181" ht="60" x14ac:dyDescent="0.25">
      <c r="A18" s="451" t="s">
        <v>1748</v>
      </c>
      <c r="B18" s="463" t="s">
        <v>200</v>
      </c>
      <c r="C18" s="454" t="s">
        <v>593</v>
      </c>
      <c r="D18" s="451" t="s">
        <v>594</v>
      </c>
      <c r="E18" s="517" t="s">
        <v>879</v>
      </c>
      <c r="F18" s="517">
        <v>0</v>
      </c>
      <c r="G18" s="451" t="s">
        <v>886</v>
      </c>
      <c r="H18" s="543" t="s">
        <v>901</v>
      </c>
      <c r="I18" s="357" t="s">
        <v>25</v>
      </c>
      <c r="J18" s="357" t="s">
        <v>25</v>
      </c>
      <c r="K18" s="357" t="s">
        <v>25</v>
      </c>
      <c r="L18" s="517" t="s">
        <v>595</v>
      </c>
      <c r="M18" s="370" t="s">
        <v>887</v>
      </c>
      <c r="N18" s="366" t="s">
        <v>3298</v>
      </c>
      <c r="O18" s="366" t="s">
        <v>2341</v>
      </c>
      <c r="P18" s="366" t="s">
        <v>25</v>
      </c>
      <c r="Q18" s="366" t="s">
        <v>25</v>
      </c>
      <c r="R18" s="366" t="s">
        <v>3299</v>
      </c>
    </row>
    <row r="19" spans="1:181" x14ac:dyDescent="0.25">
      <c r="A19" s="451"/>
      <c r="B19" s="463"/>
      <c r="C19" s="454"/>
      <c r="D19" s="451"/>
      <c r="E19" s="517"/>
      <c r="F19" s="517"/>
      <c r="G19" s="451"/>
      <c r="H19" s="543"/>
      <c r="I19" s="340" t="s">
        <v>25</v>
      </c>
      <c r="J19" s="340" t="s">
        <v>25</v>
      </c>
      <c r="K19" s="357" t="s">
        <v>25</v>
      </c>
      <c r="L19" s="517"/>
      <c r="M19" s="340" t="s">
        <v>25</v>
      </c>
      <c r="N19" s="340" t="s">
        <v>25</v>
      </c>
      <c r="O19" s="340" t="s">
        <v>25</v>
      </c>
      <c r="P19" s="340" t="s">
        <v>25</v>
      </c>
      <c r="Q19" s="340" t="s">
        <v>25</v>
      </c>
      <c r="R19" s="340" t="s">
        <v>25</v>
      </c>
    </row>
    <row r="20" spans="1:181" ht="48" customHeight="1" x14ac:dyDescent="0.25">
      <c r="A20" s="451" t="s">
        <v>2254</v>
      </c>
      <c r="B20" s="463" t="s">
        <v>200</v>
      </c>
      <c r="C20" s="454" t="s">
        <v>888</v>
      </c>
      <c r="D20" s="451" t="s">
        <v>889</v>
      </c>
      <c r="E20" s="517" t="s">
        <v>879</v>
      </c>
      <c r="F20" s="517" t="s">
        <v>902</v>
      </c>
      <c r="G20" s="451" t="s">
        <v>903</v>
      </c>
      <c r="H20" s="543" t="s">
        <v>904</v>
      </c>
      <c r="I20" s="340" t="s">
        <v>25</v>
      </c>
      <c r="J20" s="340" t="s">
        <v>25</v>
      </c>
      <c r="K20" s="340" t="s">
        <v>25</v>
      </c>
      <c r="L20" s="517" t="s">
        <v>588</v>
      </c>
      <c r="M20" s="340" t="s">
        <v>905</v>
      </c>
      <c r="N20" s="340" t="s">
        <v>3180</v>
      </c>
      <c r="O20" s="340" t="s">
        <v>2341</v>
      </c>
      <c r="P20" s="340" t="s">
        <v>25</v>
      </c>
      <c r="Q20" s="340" t="s">
        <v>25</v>
      </c>
      <c r="R20" s="340" t="s">
        <v>3181</v>
      </c>
    </row>
    <row r="21" spans="1:181" ht="26.1" customHeight="1" x14ac:dyDescent="0.25">
      <c r="A21" s="451"/>
      <c r="B21" s="463"/>
      <c r="C21" s="454"/>
      <c r="D21" s="451"/>
      <c r="E21" s="517"/>
      <c r="F21" s="517"/>
      <c r="G21" s="451"/>
      <c r="H21" s="543"/>
      <c r="I21" s="340" t="s">
        <v>25</v>
      </c>
      <c r="J21" s="340" t="s">
        <v>25</v>
      </c>
      <c r="K21" s="340" t="s">
        <v>25</v>
      </c>
      <c r="L21" s="517"/>
      <c r="M21" s="340" t="s">
        <v>25</v>
      </c>
      <c r="N21" s="340" t="s">
        <v>25</v>
      </c>
      <c r="O21" s="340" t="s">
        <v>25</v>
      </c>
      <c r="P21" s="340" t="s">
        <v>25</v>
      </c>
      <c r="Q21" s="340" t="s">
        <v>25</v>
      </c>
      <c r="R21" s="340" t="s">
        <v>25</v>
      </c>
    </row>
    <row r="22" spans="1:181" ht="121.5" customHeight="1" x14ac:dyDescent="0.25">
      <c r="A22" s="451" t="s">
        <v>1749</v>
      </c>
      <c r="B22" s="463" t="s">
        <v>200</v>
      </c>
      <c r="C22" s="451" t="s">
        <v>906</v>
      </c>
      <c r="D22" s="451" t="s">
        <v>596</v>
      </c>
      <c r="E22" s="451" t="s">
        <v>25</v>
      </c>
      <c r="F22" s="451" t="s">
        <v>470</v>
      </c>
      <c r="G22" s="451" t="s">
        <v>907</v>
      </c>
      <c r="H22" s="544" t="s">
        <v>908</v>
      </c>
      <c r="I22" s="362" t="s">
        <v>1250</v>
      </c>
      <c r="J22" s="340" t="s">
        <v>25</v>
      </c>
      <c r="K22" s="340" t="s">
        <v>25</v>
      </c>
      <c r="L22" s="451" t="s">
        <v>597</v>
      </c>
      <c r="M22" s="366" t="s">
        <v>890</v>
      </c>
      <c r="N22" s="366" t="s">
        <v>3300</v>
      </c>
      <c r="O22" s="366" t="s">
        <v>2341</v>
      </c>
      <c r="P22" s="391" t="s">
        <v>470</v>
      </c>
      <c r="Q22" s="391" t="s">
        <v>470</v>
      </c>
      <c r="R22" s="366" t="s">
        <v>3301</v>
      </c>
    </row>
    <row r="23" spans="1:181" x14ac:dyDescent="0.25">
      <c r="A23" s="451"/>
      <c r="B23" s="463"/>
      <c r="C23" s="451"/>
      <c r="D23" s="451"/>
      <c r="E23" s="451"/>
      <c r="F23" s="451"/>
      <c r="G23" s="451"/>
      <c r="H23" s="544"/>
      <c r="I23" s="87"/>
      <c r="J23" s="340" t="s">
        <v>25</v>
      </c>
      <c r="K23" s="340" t="s">
        <v>25</v>
      </c>
      <c r="L23" s="451"/>
      <c r="M23" s="343" t="s">
        <v>25</v>
      </c>
      <c r="N23" s="340" t="s">
        <v>25</v>
      </c>
      <c r="O23" s="340" t="s">
        <v>25</v>
      </c>
      <c r="P23" s="340" t="s">
        <v>25</v>
      </c>
      <c r="Q23" s="340" t="s">
        <v>25</v>
      </c>
      <c r="R23" s="340" t="s">
        <v>25</v>
      </c>
    </row>
    <row r="24" spans="1:181" ht="36" customHeight="1" x14ac:dyDescent="0.25">
      <c r="A24" s="451" t="s">
        <v>1750</v>
      </c>
      <c r="B24" s="463" t="s">
        <v>200</v>
      </c>
      <c r="C24" s="451" t="s">
        <v>910</v>
      </c>
      <c r="D24" s="451" t="s">
        <v>911</v>
      </c>
      <c r="E24" s="451" t="s">
        <v>25</v>
      </c>
      <c r="F24" s="463" t="s">
        <v>912</v>
      </c>
      <c r="G24" s="463" t="s">
        <v>1296</v>
      </c>
      <c r="H24" s="451" t="s">
        <v>1297</v>
      </c>
      <c r="I24" s="340" t="s">
        <v>25</v>
      </c>
      <c r="J24" s="340" t="s">
        <v>25</v>
      </c>
      <c r="K24" s="340" t="s">
        <v>25</v>
      </c>
      <c r="L24" s="451" t="s">
        <v>25</v>
      </c>
      <c r="M24" s="343" t="s">
        <v>1298</v>
      </c>
      <c r="N24" s="343" t="s">
        <v>3214</v>
      </c>
      <c r="O24" s="340" t="s">
        <v>2342</v>
      </c>
      <c r="P24" s="340" t="s">
        <v>25</v>
      </c>
      <c r="Q24" s="340" t="s">
        <v>25</v>
      </c>
      <c r="R24" s="340" t="s">
        <v>419</v>
      </c>
    </row>
    <row r="25" spans="1:181" x14ac:dyDescent="0.25">
      <c r="A25" s="451"/>
      <c r="B25" s="463"/>
      <c r="C25" s="451"/>
      <c r="D25" s="451"/>
      <c r="E25" s="451"/>
      <c r="F25" s="463"/>
      <c r="G25" s="463"/>
      <c r="H25" s="451"/>
      <c r="I25" s="352" t="s">
        <v>25</v>
      </c>
      <c r="J25" s="352" t="s">
        <v>25</v>
      </c>
      <c r="K25" s="340" t="s">
        <v>25</v>
      </c>
      <c r="L25" s="451"/>
      <c r="M25" s="340" t="s">
        <v>25</v>
      </c>
      <c r="N25" s="340" t="s">
        <v>25</v>
      </c>
      <c r="O25" s="340" t="s">
        <v>25</v>
      </c>
      <c r="P25" s="340" t="s">
        <v>25</v>
      </c>
      <c r="Q25" s="340" t="s">
        <v>25</v>
      </c>
      <c r="R25" s="340" t="s">
        <v>25</v>
      </c>
    </row>
    <row r="26" spans="1:181" s="92" customFormat="1" ht="72" customHeight="1" x14ac:dyDescent="0.25">
      <c r="A26" s="451" t="s">
        <v>2255</v>
      </c>
      <c r="B26" s="451" t="s">
        <v>909</v>
      </c>
      <c r="C26" s="451" t="s">
        <v>600</v>
      </c>
      <c r="D26" s="451" t="s">
        <v>601</v>
      </c>
      <c r="E26" s="451" t="s">
        <v>70</v>
      </c>
      <c r="F26" s="451" t="s">
        <v>602</v>
      </c>
      <c r="G26" s="451" t="s">
        <v>1209</v>
      </c>
      <c r="H26" s="451" t="s">
        <v>1211</v>
      </c>
      <c r="I26" s="340" t="s">
        <v>872</v>
      </c>
      <c r="J26" s="340" t="s">
        <v>25</v>
      </c>
      <c r="K26" s="340" t="s">
        <v>25</v>
      </c>
      <c r="L26" s="451" t="s">
        <v>22</v>
      </c>
      <c r="M26" s="340" t="s">
        <v>603</v>
      </c>
      <c r="N26" s="340" t="s">
        <v>3182</v>
      </c>
      <c r="O26" s="340" t="s">
        <v>2341</v>
      </c>
      <c r="P26" s="340" t="s">
        <v>25</v>
      </c>
      <c r="Q26" s="340" t="s">
        <v>25</v>
      </c>
      <c r="R26" s="340" t="s">
        <v>3059</v>
      </c>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5"/>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row>
    <row r="27" spans="1:181" s="92" customFormat="1" ht="27" customHeight="1" x14ac:dyDescent="0.25">
      <c r="A27" s="451"/>
      <c r="B27" s="451"/>
      <c r="C27" s="451"/>
      <c r="D27" s="451"/>
      <c r="E27" s="451"/>
      <c r="F27" s="451"/>
      <c r="G27" s="451"/>
      <c r="H27" s="451"/>
      <c r="I27" s="340">
        <v>2401001000</v>
      </c>
      <c r="J27" s="340" t="s">
        <v>25</v>
      </c>
      <c r="K27" s="340" t="s">
        <v>25</v>
      </c>
      <c r="L27" s="451"/>
      <c r="M27" s="340" t="s">
        <v>25</v>
      </c>
      <c r="N27" s="340" t="s">
        <v>25</v>
      </c>
      <c r="O27" s="340" t="s">
        <v>25</v>
      </c>
      <c r="P27" s="340" t="s">
        <v>25</v>
      </c>
      <c r="Q27" s="340" t="s">
        <v>25</v>
      </c>
      <c r="R27" s="340" t="s">
        <v>25</v>
      </c>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row>
    <row r="28" spans="1:181" ht="48" x14ac:dyDescent="0.25">
      <c r="A28" s="451" t="s">
        <v>1751</v>
      </c>
      <c r="B28" s="454" t="s">
        <v>200</v>
      </c>
      <c r="C28" s="451" t="s">
        <v>600</v>
      </c>
      <c r="D28" s="451" t="s">
        <v>604</v>
      </c>
      <c r="E28" s="451" t="s">
        <v>70</v>
      </c>
      <c r="F28" s="451" t="s">
        <v>605</v>
      </c>
      <c r="G28" s="451" t="s">
        <v>1210</v>
      </c>
      <c r="H28" s="451" t="s">
        <v>1212</v>
      </c>
      <c r="I28" s="343" t="s">
        <v>25</v>
      </c>
      <c r="J28" s="340" t="s">
        <v>25</v>
      </c>
      <c r="K28" s="340" t="s">
        <v>25</v>
      </c>
      <c r="L28" s="451" t="s">
        <v>22</v>
      </c>
      <c r="M28" s="340" t="s">
        <v>1213</v>
      </c>
      <c r="N28" s="340" t="s">
        <v>3183</v>
      </c>
      <c r="O28" s="340" t="s">
        <v>2341</v>
      </c>
      <c r="P28" s="340" t="s">
        <v>25</v>
      </c>
      <c r="Q28" s="340" t="s">
        <v>25</v>
      </c>
      <c r="R28" s="340" t="s">
        <v>3184</v>
      </c>
    </row>
    <row r="29" spans="1:181" x14ac:dyDescent="0.25">
      <c r="A29" s="451"/>
      <c r="B29" s="454"/>
      <c r="C29" s="451"/>
      <c r="D29" s="451"/>
      <c r="E29" s="451"/>
      <c r="F29" s="451"/>
      <c r="G29" s="451"/>
      <c r="H29" s="451"/>
      <c r="I29" s="343" t="s">
        <v>25</v>
      </c>
      <c r="J29" s="340" t="s">
        <v>25</v>
      </c>
      <c r="K29" s="340" t="s">
        <v>25</v>
      </c>
      <c r="L29" s="451"/>
      <c r="M29" s="340" t="s">
        <v>25</v>
      </c>
      <c r="N29" s="340" t="s">
        <v>25</v>
      </c>
      <c r="O29" s="340" t="s">
        <v>25</v>
      </c>
      <c r="P29" s="340" t="s">
        <v>25</v>
      </c>
      <c r="Q29" s="340" t="s">
        <v>25</v>
      </c>
      <c r="R29" s="340" t="s">
        <v>25</v>
      </c>
    </row>
    <row r="30" spans="1:181" ht="108" x14ac:dyDescent="0.25">
      <c r="A30" s="451" t="s">
        <v>1752</v>
      </c>
      <c r="B30" s="454" t="s">
        <v>200</v>
      </c>
      <c r="C30" s="451" t="s">
        <v>606</v>
      </c>
      <c r="D30" s="451" t="s">
        <v>607</v>
      </c>
      <c r="E30" s="451" t="s">
        <v>70</v>
      </c>
      <c r="F30" s="451" t="s">
        <v>608</v>
      </c>
      <c r="G30" s="451" t="s">
        <v>609</v>
      </c>
      <c r="H30" s="451" t="s">
        <v>592</v>
      </c>
      <c r="I30" s="340">
        <v>11200000</v>
      </c>
      <c r="J30" s="340" t="s">
        <v>25</v>
      </c>
      <c r="K30" s="340" t="s">
        <v>25</v>
      </c>
      <c r="L30" s="451" t="s">
        <v>22</v>
      </c>
      <c r="M30" s="340" t="s">
        <v>611</v>
      </c>
      <c r="N30" s="340" t="s">
        <v>3185</v>
      </c>
      <c r="O30" s="340" t="s">
        <v>2340</v>
      </c>
      <c r="P30" s="340" t="s">
        <v>3186</v>
      </c>
      <c r="Q30" s="340" t="s">
        <v>3187</v>
      </c>
      <c r="R30" s="340" t="s">
        <v>25</v>
      </c>
    </row>
    <row r="31" spans="1:181" ht="48" x14ac:dyDescent="0.25">
      <c r="A31" s="451"/>
      <c r="B31" s="454"/>
      <c r="C31" s="451"/>
      <c r="D31" s="451"/>
      <c r="E31" s="451"/>
      <c r="F31" s="451"/>
      <c r="G31" s="451"/>
      <c r="H31" s="451"/>
      <c r="I31" s="340" t="s">
        <v>610</v>
      </c>
      <c r="J31" s="340" t="s">
        <v>25</v>
      </c>
      <c r="K31" s="340" t="s">
        <v>25</v>
      </c>
      <c r="L31" s="451"/>
      <c r="M31" s="340" t="s">
        <v>1440</v>
      </c>
      <c r="N31" s="340" t="s">
        <v>25</v>
      </c>
      <c r="O31" s="340" t="s">
        <v>25</v>
      </c>
      <c r="P31" s="340" t="s">
        <v>25</v>
      </c>
      <c r="Q31" s="340" t="s">
        <v>25</v>
      </c>
      <c r="R31" s="340" t="s">
        <v>25</v>
      </c>
    </row>
  </sheetData>
  <mergeCells count="117">
    <mergeCell ref="A1:F1"/>
    <mergeCell ref="A3:C3"/>
    <mergeCell ref="A5:A7"/>
    <mergeCell ref="B5:B7"/>
    <mergeCell ref="C5:C7"/>
    <mergeCell ref="D5:D7"/>
    <mergeCell ref="E5:E7"/>
    <mergeCell ref="F5:F7"/>
    <mergeCell ref="G5:G7"/>
    <mergeCell ref="H5:H7"/>
    <mergeCell ref="I5:L5"/>
    <mergeCell ref="L6:L7"/>
    <mergeCell ref="G8:G9"/>
    <mergeCell ref="M5:R5"/>
    <mergeCell ref="M6:R6"/>
    <mergeCell ref="B8:B9"/>
    <mergeCell ref="C8:C9"/>
    <mergeCell ref="D8:D9"/>
    <mergeCell ref="E8:E9"/>
    <mergeCell ref="H8:H9"/>
    <mergeCell ref="A10:A11"/>
    <mergeCell ref="B10:B11"/>
    <mergeCell ref="C10:C11"/>
    <mergeCell ref="D10:D11"/>
    <mergeCell ref="E10:E11"/>
    <mergeCell ref="F10:F11"/>
    <mergeCell ref="G10:G11"/>
    <mergeCell ref="H10:H11"/>
    <mergeCell ref="A8:A9"/>
    <mergeCell ref="F8:F9"/>
    <mergeCell ref="G12:G13"/>
    <mergeCell ref="H12:H13"/>
    <mergeCell ref="A14:A15"/>
    <mergeCell ref="B14:B15"/>
    <mergeCell ref="D14:D15"/>
    <mergeCell ref="E14:E15"/>
    <mergeCell ref="F14:F15"/>
    <mergeCell ref="G14:G15"/>
    <mergeCell ref="H14:H15"/>
    <mergeCell ref="A12:A13"/>
    <mergeCell ref="B12:B13"/>
    <mergeCell ref="C12:C15"/>
    <mergeCell ref="D12:D13"/>
    <mergeCell ref="E12:E13"/>
    <mergeCell ref="F12:F13"/>
    <mergeCell ref="L14:L15"/>
    <mergeCell ref="A16:A17"/>
    <mergeCell ref="B16:B17"/>
    <mergeCell ref="C16:C17"/>
    <mergeCell ref="D16:D17"/>
    <mergeCell ref="E16:E17"/>
    <mergeCell ref="F16:F17"/>
    <mergeCell ref="G16:G17"/>
    <mergeCell ref="H16:H17"/>
    <mergeCell ref="G18:G19"/>
    <mergeCell ref="H18:H19"/>
    <mergeCell ref="L18:L19"/>
    <mergeCell ref="A20:A21"/>
    <mergeCell ref="B20:B21"/>
    <mergeCell ref="C20:C21"/>
    <mergeCell ref="D20:D21"/>
    <mergeCell ref="E20:E21"/>
    <mergeCell ref="F20:F21"/>
    <mergeCell ref="G20:G21"/>
    <mergeCell ref="A18:A19"/>
    <mergeCell ref="B18:B19"/>
    <mergeCell ref="C18:C19"/>
    <mergeCell ref="D18:D19"/>
    <mergeCell ref="E18:E19"/>
    <mergeCell ref="F18:F19"/>
    <mergeCell ref="L22:L23"/>
    <mergeCell ref="A24:A25"/>
    <mergeCell ref="B24:B25"/>
    <mergeCell ref="C24:C25"/>
    <mergeCell ref="D24:D25"/>
    <mergeCell ref="E24:E25"/>
    <mergeCell ref="L24:L25"/>
    <mergeCell ref="H20:H21"/>
    <mergeCell ref="L20:L21"/>
    <mergeCell ref="A22:A23"/>
    <mergeCell ref="B22:B23"/>
    <mergeCell ref="C22:C23"/>
    <mergeCell ref="D22:D23"/>
    <mergeCell ref="E22:E23"/>
    <mergeCell ref="F22:F23"/>
    <mergeCell ref="G22:G23"/>
    <mergeCell ref="H22:H23"/>
    <mergeCell ref="F24:F25"/>
    <mergeCell ref="G24:G25"/>
    <mergeCell ref="H24:H25"/>
    <mergeCell ref="G26:G27"/>
    <mergeCell ref="H26:H27"/>
    <mergeCell ref="L26:L27"/>
    <mergeCell ref="A28:A29"/>
    <mergeCell ref="B28:B29"/>
    <mergeCell ref="C28:C29"/>
    <mergeCell ref="D28:D29"/>
    <mergeCell ref="E28:E29"/>
    <mergeCell ref="F28:F29"/>
    <mergeCell ref="G28:G29"/>
    <mergeCell ref="A26:A27"/>
    <mergeCell ref="B26:B27"/>
    <mergeCell ref="C26:C27"/>
    <mergeCell ref="D26:D27"/>
    <mergeCell ref="E26:E27"/>
    <mergeCell ref="F26:F27"/>
    <mergeCell ref="L30:L31"/>
    <mergeCell ref="H28:H29"/>
    <mergeCell ref="L28:L29"/>
    <mergeCell ref="A30:A31"/>
    <mergeCell ref="B30:B31"/>
    <mergeCell ref="C30:C31"/>
    <mergeCell ref="D30:D31"/>
    <mergeCell ref="E30:E31"/>
    <mergeCell ref="F30:F31"/>
    <mergeCell ref="G30:G31"/>
    <mergeCell ref="H30:H31"/>
  </mergeCells>
  <conditionalFormatting sqref="O8 O14 O12 O16 O30 O28 O22 O24 O18">
    <cfRule type="containsText" dxfId="151" priority="152" operator="containsText" text="Not Applicable">
      <formula>NOT(ISERROR(SEARCH("Not Applicable",O8)))</formula>
    </cfRule>
    <cfRule type="containsText" dxfId="150" priority="153" operator="containsText" text="Target Exceeded">
      <formula>NOT(ISERROR(SEARCH("Target Exceeded",O8)))</formula>
    </cfRule>
    <cfRule type="containsText" dxfId="149" priority="154" operator="containsText" text="Target Partially Met">
      <formula>NOT(ISERROR(SEARCH("Target Partially Met",O8)))</formula>
    </cfRule>
    <cfRule type="containsText" dxfId="148" priority="155" operator="containsText" text="Target Met">
      <formula>NOT(ISERROR(SEARCH("Target Met",O8)))</formula>
    </cfRule>
    <cfRule type="containsText" dxfId="147" priority="156" operator="containsText" text="Nil Achieved">
      <formula>NOT(ISERROR(SEARCH("Nil Achieved",O8)))</formula>
    </cfRule>
  </conditionalFormatting>
  <conditionalFormatting sqref="O30 O14 O8 O12 O16 O28 O22 O24 O18">
    <cfRule type="containsText" dxfId="146" priority="145" stopIfTrue="1" operator="containsText" text="Not Applicable">
      <formula>NOT(ISERROR(SEARCH("Not Applicable",O8)))</formula>
    </cfRule>
    <cfRule type="containsText" dxfId="145" priority="146" stopIfTrue="1" operator="containsText" text="Target Exceeded">
      <formula>NOT(ISERROR(SEARCH("Target Exceeded",O8)))</formula>
    </cfRule>
    <cfRule type="containsText" dxfId="144" priority="147" stopIfTrue="1" operator="containsText" text="Nil Achieved">
      <formula>NOT(ISERROR(SEARCH("Nil Achieved",O8)))</formula>
    </cfRule>
    <cfRule type="containsText" dxfId="143" priority="148" stopIfTrue="1" operator="containsText" text="Target Partially Met">
      <formula>NOT(ISERROR(SEARCH("Target Partially Met",O8)))</formula>
    </cfRule>
    <cfRule type="containsText" dxfId="142" priority="149" stopIfTrue="1" operator="containsText" text="Target Met">
      <formula>NOT(ISERROR(SEARCH("Target Met",O8)))</formula>
    </cfRule>
    <cfRule type="containsText" dxfId="141" priority="150" stopIfTrue="1" operator="containsText" text="Target Met">
      <formula>NOT(ISERROR(SEARCH("Target Met",O8)))</formula>
    </cfRule>
    <cfRule type="containsText" priority="151" stopIfTrue="1" operator="containsText" text="Target Met">
      <formula>NOT(ISERROR(SEARCH("Target Met",O8)))</formula>
    </cfRule>
  </conditionalFormatting>
  <conditionalFormatting sqref="O20">
    <cfRule type="containsText" dxfId="140" priority="140" operator="containsText" text="Not Applicable">
      <formula>NOT(ISERROR(SEARCH("Not Applicable",O20)))</formula>
    </cfRule>
    <cfRule type="containsText" dxfId="139" priority="141" operator="containsText" text="Target Exceeded">
      <formula>NOT(ISERROR(SEARCH("Target Exceeded",O20)))</formula>
    </cfRule>
    <cfRule type="containsText" dxfId="138" priority="142" operator="containsText" text="Target Partially Met">
      <formula>NOT(ISERROR(SEARCH("Target Partially Met",O20)))</formula>
    </cfRule>
    <cfRule type="containsText" dxfId="137" priority="143" operator="containsText" text="Target Met">
      <formula>NOT(ISERROR(SEARCH("Target Met",O20)))</formula>
    </cfRule>
    <cfRule type="containsText" dxfId="136" priority="144" operator="containsText" text="Nil Achieved">
      <formula>NOT(ISERROR(SEARCH("Nil Achieved",O20)))</formula>
    </cfRule>
  </conditionalFormatting>
  <conditionalFormatting sqref="O20">
    <cfRule type="containsText" dxfId="135" priority="133" stopIfTrue="1" operator="containsText" text="Not Applicable">
      <formula>NOT(ISERROR(SEARCH("Not Applicable",O20)))</formula>
    </cfRule>
    <cfRule type="containsText" dxfId="134" priority="134" stopIfTrue="1" operator="containsText" text="Target Exceeded">
      <formula>NOT(ISERROR(SEARCH("Target Exceeded",O20)))</formula>
    </cfRule>
    <cfRule type="containsText" dxfId="133" priority="135" stopIfTrue="1" operator="containsText" text="Nil Achieved">
      <formula>NOT(ISERROR(SEARCH("Nil Achieved",O20)))</formula>
    </cfRule>
    <cfRule type="containsText" dxfId="132" priority="136" stopIfTrue="1" operator="containsText" text="Target Partially Met">
      <formula>NOT(ISERROR(SEARCH("Target Partially Met",O20)))</formula>
    </cfRule>
    <cfRule type="containsText" dxfId="131" priority="137" stopIfTrue="1" operator="containsText" text="Target Met">
      <formula>NOT(ISERROR(SEARCH("Target Met",O20)))</formula>
    </cfRule>
    <cfRule type="containsText" dxfId="130" priority="138" stopIfTrue="1" operator="containsText" text="Target Met">
      <formula>NOT(ISERROR(SEARCH("Target Met",O20)))</formula>
    </cfRule>
    <cfRule type="containsText" priority="139" stopIfTrue="1" operator="containsText" text="Target Met">
      <formula>NOT(ISERROR(SEARCH("Target Met",O20)))</formula>
    </cfRule>
  </conditionalFormatting>
  <conditionalFormatting sqref="O26">
    <cfRule type="containsText" dxfId="129" priority="128" operator="containsText" text="Not Applicable">
      <formula>NOT(ISERROR(SEARCH("Not Applicable",O26)))</formula>
    </cfRule>
    <cfRule type="containsText" dxfId="128" priority="129" operator="containsText" text="Target Exceeded">
      <formula>NOT(ISERROR(SEARCH("Target Exceeded",O26)))</formula>
    </cfRule>
    <cfRule type="containsText" dxfId="127" priority="130" operator="containsText" text="Target Partially Met">
      <formula>NOT(ISERROR(SEARCH("Target Partially Met",O26)))</formula>
    </cfRule>
    <cfRule type="containsText" dxfId="126" priority="131" operator="containsText" text="Target Met">
      <formula>NOT(ISERROR(SEARCH("Target Met",O26)))</formula>
    </cfRule>
    <cfRule type="containsText" dxfId="125" priority="132" operator="containsText" text="Nil Achieved">
      <formula>NOT(ISERROR(SEARCH("Nil Achieved",O26)))</formula>
    </cfRule>
  </conditionalFormatting>
  <conditionalFormatting sqref="O26">
    <cfRule type="containsText" dxfId="124" priority="121" stopIfTrue="1" operator="containsText" text="Not Applicable">
      <formula>NOT(ISERROR(SEARCH("Not Applicable",O26)))</formula>
    </cfRule>
    <cfRule type="containsText" dxfId="123" priority="122" stopIfTrue="1" operator="containsText" text="Target Exceeded">
      <formula>NOT(ISERROR(SEARCH("Target Exceeded",O26)))</formula>
    </cfRule>
    <cfRule type="containsText" dxfId="122" priority="123" stopIfTrue="1" operator="containsText" text="Nil Achieved">
      <formula>NOT(ISERROR(SEARCH("Nil Achieved",O26)))</formula>
    </cfRule>
    <cfRule type="containsText" dxfId="121" priority="124" stopIfTrue="1" operator="containsText" text="Target Partially Met">
      <formula>NOT(ISERROR(SEARCH("Target Partially Met",O26)))</formula>
    </cfRule>
    <cfRule type="containsText" dxfId="120" priority="125" stopIfTrue="1" operator="containsText" text="Target Met">
      <formula>NOT(ISERROR(SEARCH("Target Met",O26)))</formula>
    </cfRule>
    <cfRule type="containsText" dxfId="119" priority="126" stopIfTrue="1" operator="containsText" text="Target Met">
      <formula>NOT(ISERROR(SEARCH("Target Met",O26)))</formula>
    </cfRule>
    <cfRule type="containsText" priority="127" stopIfTrue="1" operator="containsText" text="Target Met">
      <formula>NOT(ISERROR(SEARCH("Target Met",O26)))</formula>
    </cfRule>
  </conditionalFormatting>
  <conditionalFormatting sqref="O8 O14 O12 O16 O30 O28 O22 O24 O18">
    <cfRule type="containsText" dxfId="118" priority="116" operator="containsText" text="Not Applicable">
      <formula>NOT(ISERROR(SEARCH("Not Applicable",O8)))</formula>
    </cfRule>
    <cfRule type="containsText" dxfId="117" priority="117" operator="containsText" text="Target Exceeded">
      <formula>NOT(ISERROR(SEARCH("Target Exceeded",O8)))</formula>
    </cfRule>
    <cfRule type="containsText" dxfId="116" priority="118" operator="containsText" text="Target Partially Met">
      <formula>NOT(ISERROR(SEARCH("Target Partially Met",O8)))</formula>
    </cfRule>
    <cfRule type="containsText" dxfId="115" priority="119" operator="containsText" text="Target Met">
      <formula>NOT(ISERROR(SEARCH("Target Met",O8)))</formula>
    </cfRule>
    <cfRule type="containsText" dxfId="114" priority="120" operator="containsText" text="Nil Achieved">
      <formula>NOT(ISERROR(SEARCH("Nil Achieved",O8)))</formula>
    </cfRule>
  </conditionalFormatting>
  <conditionalFormatting sqref="O30 O14 O8 O12 O16 O28 O22 O24 O18">
    <cfRule type="containsText" dxfId="113" priority="109" stopIfTrue="1" operator="containsText" text="Not Applicable">
      <formula>NOT(ISERROR(SEARCH("Not Applicable",O8)))</formula>
    </cfRule>
    <cfRule type="containsText" dxfId="112" priority="110" stopIfTrue="1" operator="containsText" text="Target Exceeded">
      <formula>NOT(ISERROR(SEARCH("Target Exceeded",O8)))</formula>
    </cfRule>
    <cfRule type="containsText" dxfId="111" priority="111" stopIfTrue="1" operator="containsText" text="Nil Achieved">
      <formula>NOT(ISERROR(SEARCH("Nil Achieved",O8)))</formula>
    </cfRule>
    <cfRule type="containsText" dxfId="110" priority="112" stopIfTrue="1" operator="containsText" text="Target Partially Met">
      <formula>NOT(ISERROR(SEARCH("Target Partially Met",O8)))</formula>
    </cfRule>
    <cfRule type="containsText" dxfId="109" priority="113" stopIfTrue="1" operator="containsText" text="Target Met">
      <formula>NOT(ISERROR(SEARCH("Target Met",O8)))</formula>
    </cfRule>
    <cfRule type="containsText" dxfId="108" priority="114" stopIfTrue="1" operator="containsText" text="Target Met">
      <formula>NOT(ISERROR(SEARCH("Target Met",O8)))</formula>
    </cfRule>
    <cfRule type="containsText" priority="115" stopIfTrue="1" operator="containsText" text="Target Met">
      <formula>NOT(ISERROR(SEARCH("Target Met",O8)))</formula>
    </cfRule>
  </conditionalFormatting>
  <conditionalFormatting sqref="O20">
    <cfRule type="containsText" dxfId="107" priority="104" operator="containsText" text="Not Applicable">
      <formula>NOT(ISERROR(SEARCH("Not Applicable",O20)))</formula>
    </cfRule>
    <cfRule type="containsText" dxfId="106" priority="105" operator="containsText" text="Target Exceeded">
      <formula>NOT(ISERROR(SEARCH("Target Exceeded",O20)))</formula>
    </cfRule>
    <cfRule type="containsText" dxfId="105" priority="106" operator="containsText" text="Target Partially Met">
      <formula>NOT(ISERROR(SEARCH("Target Partially Met",O20)))</formula>
    </cfRule>
    <cfRule type="containsText" dxfId="104" priority="107" operator="containsText" text="Target Met">
      <formula>NOT(ISERROR(SEARCH("Target Met",O20)))</formula>
    </cfRule>
    <cfRule type="containsText" dxfId="103" priority="108" operator="containsText" text="Nil Achieved">
      <formula>NOT(ISERROR(SEARCH("Nil Achieved",O20)))</formula>
    </cfRule>
  </conditionalFormatting>
  <conditionalFormatting sqref="O20">
    <cfRule type="containsText" dxfId="102" priority="97" stopIfTrue="1" operator="containsText" text="Not Applicable">
      <formula>NOT(ISERROR(SEARCH("Not Applicable",O20)))</formula>
    </cfRule>
    <cfRule type="containsText" dxfId="101" priority="98" stopIfTrue="1" operator="containsText" text="Target Exceeded">
      <formula>NOT(ISERROR(SEARCH("Target Exceeded",O20)))</formula>
    </cfRule>
    <cfRule type="containsText" dxfId="100" priority="99" stopIfTrue="1" operator="containsText" text="Nil Achieved">
      <formula>NOT(ISERROR(SEARCH("Nil Achieved",O20)))</formula>
    </cfRule>
    <cfRule type="containsText" dxfId="99" priority="100" stopIfTrue="1" operator="containsText" text="Target Partially Met">
      <formula>NOT(ISERROR(SEARCH("Target Partially Met",O20)))</formula>
    </cfRule>
    <cfRule type="containsText" dxfId="98" priority="101" stopIfTrue="1" operator="containsText" text="Target Met">
      <formula>NOT(ISERROR(SEARCH("Target Met",O20)))</formula>
    </cfRule>
    <cfRule type="containsText" dxfId="97" priority="102" stopIfTrue="1" operator="containsText" text="Target Met">
      <formula>NOT(ISERROR(SEARCH("Target Met",O20)))</formula>
    </cfRule>
    <cfRule type="containsText" priority="103" stopIfTrue="1" operator="containsText" text="Target Met">
      <formula>NOT(ISERROR(SEARCH("Target Met",O20)))</formula>
    </cfRule>
  </conditionalFormatting>
  <conditionalFormatting sqref="O26">
    <cfRule type="containsText" dxfId="96" priority="92" operator="containsText" text="Not Applicable">
      <formula>NOT(ISERROR(SEARCH("Not Applicable",O26)))</formula>
    </cfRule>
    <cfRule type="containsText" dxfId="95" priority="93" operator="containsText" text="Target Exceeded">
      <formula>NOT(ISERROR(SEARCH("Target Exceeded",O26)))</formula>
    </cfRule>
    <cfRule type="containsText" dxfId="94" priority="94" operator="containsText" text="Target Partially Met">
      <formula>NOT(ISERROR(SEARCH("Target Partially Met",O26)))</formula>
    </cfRule>
    <cfRule type="containsText" dxfId="93" priority="95" operator="containsText" text="Target Met">
      <formula>NOT(ISERROR(SEARCH("Target Met",O26)))</formula>
    </cfRule>
    <cfRule type="containsText" dxfId="92" priority="96" operator="containsText" text="Nil Achieved">
      <formula>NOT(ISERROR(SEARCH("Nil Achieved",O26)))</formula>
    </cfRule>
  </conditionalFormatting>
  <conditionalFormatting sqref="O26">
    <cfRule type="containsText" dxfId="91" priority="85" stopIfTrue="1" operator="containsText" text="Not Applicable">
      <formula>NOT(ISERROR(SEARCH("Not Applicable",O26)))</formula>
    </cfRule>
    <cfRule type="containsText" dxfId="90" priority="86" stopIfTrue="1" operator="containsText" text="Target Exceeded">
      <formula>NOT(ISERROR(SEARCH("Target Exceeded",O26)))</formula>
    </cfRule>
    <cfRule type="containsText" dxfId="89" priority="87" stopIfTrue="1" operator="containsText" text="Nil Achieved">
      <formula>NOT(ISERROR(SEARCH("Nil Achieved",O26)))</formula>
    </cfRule>
    <cfRule type="containsText" dxfId="88" priority="88" stopIfTrue="1" operator="containsText" text="Target Partially Met">
      <formula>NOT(ISERROR(SEARCH("Target Partially Met",O26)))</formula>
    </cfRule>
    <cfRule type="containsText" dxfId="87" priority="89" stopIfTrue="1" operator="containsText" text="Target Met">
      <formula>NOT(ISERROR(SEARCH("Target Met",O26)))</formula>
    </cfRule>
    <cfRule type="containsText" dxfId="86" priority="90" stopIfTrue="1" operator="containsText" text="Target Met">
      <formula>NOT(ISERROR(SEARCH("Target Met",O26)))</formula>
    </cfRule>
    <cfRule type="containsText" priority="91" stopIfTrue="1" operator="containsText" text="Target Met">
      <formula>NOT(ISERROR(SEARCH("Target Met",O26)))</formula>
    </cfRule>
  </conditionalFormatting>
  <conditionalFormatting sqref="O10">
    <cfRule type="containsText" dxfId="85" priority="68" operator="containsText" text="Not Applicable">
      <formula>NOT(ISERROR(SEARCH("Not Applicable",O10)))</formula>
    </cfRule>
    <cfRule type="containsText" dxfId="84" priority="69" operator="containsText" text="Target Exceeded">
      <formula>NOT(ISERROR(SEARCH("Target Exceeded",O10)))</formula>
    </cfRule>
    <cfRule type="containsText" dxfId="83" priority="70" operator="containsText" text="Target Partially Met">
      <formula>NOT(ISERROR(SEARCH("Target Partially Met",O10)))</formula>
    </cfRule>
    <cfRule type="containsText" dxfId="82" priority="71" operator="containsText" text="Target Met">
      <formula>NOT(ISERROR(SEARCH("Target Met",O10)))</formula>
    </cfRule>
    <cfRule type="containsText" dxfId="81" priority="72" operator="containsText" text="Nil Achieved">
      <formula>NOT(ISERROR(SEARCH("Nil Achieved",O10)))</formula>
    </cfRule>
  </conditionalFormatting>
  <conditionalFormatting sqref="O10">
    <cfRule type="containsText" dxfId="80" priority="61" stopIfTrue="1" operator="containsText" text="Not Applicable">
      <formula>NOT(ISERROR(SEARCH("Not Applicable",O10)))</formula>
    </cfRule>
    <cfRule type="containsText" dxfId="79" priority="62" stopIfTrue="1" operator="containsText" text="Target Exceeded">
      <formula>NOT(ISERROR(SEARCH("Target Exceeded",O10)))</formula>
    </cfRule>
    <cfRule type="containsText" dxfId="78" priority="63" stopIfTrue="1" operator="containsText" text="Nil Achieved">
      <formula>NOT(ISERROR(SEARCH("Nil Achieved",O10)))</formula>
    </cfRule>
    <cfRule type="containsText" dxfId="77" priority="64" stopIfTrue="1" operator="containsText" text="Target Partially Met">
      <formula>NOT(ISERROR(SEARCH("Target Partially Met",O10)))</formula>
    </cfRule>
    <cfRule type="containsText" dxfId="76" priority="65" stopIfTrue="1" operator="containsText" text="Target Met">
      <formula>NOT(ISERROR(SEARCH("Target Met",O10)))</formula>
    </cfRule>
    <cfRule type="containsText" dxfId="75" priority="66" stopIfTrue="1" operator="containsText" text="Target Met">
      <formula>NOT(ISERROR(SEARCH("Target Met",O10)))</formula>
    </cfRule>
    <cfRule type="containsText" priority="67" stopIfTrue="1" operator="containsText" text="Target Met">
      <formula>NOT(ISERROR(SEARCH("Target Met",O10)))</formula>
    </cfRule>
  </conditionalFormatting>
  <conditionalFormatting sqref="O10">
    <cfRule type="containsText" dxfId="74" priority="56" operator="containsText" text="Not Applicable">
      <formula>NOT(ISERROR(SEARCH("Not Applicable",O10)))</formula>
    </cfRule>
    <cfRule type="containsText" dxfId="73" priority="57" operator="containsText" text="Target Exceeded">
      <formula>NOT(ISERROR(SEARCH("Target Exceeded",O10)))</formula>
    </cfRule>
    <cfRule type="containsText" dxfId="72" priority="58" operator="containsText" text="Target Partially Met">
      <formula>NOT(ISERROR(SEARCH("Target Partially Met",O10)))</formula>
    </cfRule>
    <cfRule type="containsText" dxfId="71" priority="59" operator="containsText" text="Target Met">
      <formula>NOT(ISERROR(SEARCH("Target Met",O10)))</formula>
    </cfRule>
    <cfRule type="containsText" dxfId="70" priority="60" operator="containsText" text="Nil Achieved">
      <formula>NOT(ISERROR(SEARCH("Nil Achieved",O10)))</formula>
    </cfRule>
  </conditionalFormatting>
  <conditionalFormatting sqref="O10">
    <cfRule type="containsText" dxfId="69" priority="49" stopIfTrue="1" operator="containsText" text="Not Applicable">
      <formula>NOT(ISERROR(SEARCH("Not Applicable",O10)))</formula>
    </cfRule>
    <cfRule type="containsText" dxfId="68" priority="50" stopIfTrue="1" operator="containsText" text="Target Exceeded">
      <formula>NOT(ISERROR(SEARCH("Target Exceeded",O10)))</formula>
    </cfRule>
    <cfRule type="containsText" dxfId="67" priority="51" stopIfTrue="1" operator="containsText" text="Nil Achieved">
      <formula>NOT(ISERROR(SEARCH("Nil Achieved",O10)))</formula>
    </cfRule>
    <cfRule type="containsText" dxfId="66" priority="52" stopIfTrue="1" operator="containsText" text="Target Partially Met">
      <formula>NOT(ISERROR(SEARCH("Target Partially Met",O10)))</formula>
    </cfRule>
    <cfRule type="containsText" dxfId="65" priority="53" stopIfTrue="1" operator="containsText" text="Target Met">
      <formula>NOT(ISERROR(SEARCH("Target Met",O10)))</formula>
    </cfRule>
    <cfRule type="containsText" dxfId="64" priority="54" stopIfTrue="1" operator="containsText" text="Target Met">
      <formula>NOT(ISERROR(SEARCH("Target Met",O10)))</formula>
    </cfRule>
    <cfRule type="containsText" priority="55" stopIfTrue="1" operator="containsText" text="Target Met">
      <formula>NOT(ISERROR(SEARCH("Target Met",O10)))</formula>
    </cfRule>
  </conditionalFormatting>
  <conditionalFormatting sqref="O18">
    <cfRule type="containsText" dxfId="63" priority="44" operator="containsText" text="Not Applicable">
      <formula>NOT(ISERROR(SEARCH("Not Applicable",O18)))</formula>
    </cfRule>
    <cfRule type="containsText" dxfId="62" priority="45" operator="containsText" text="Target Exceeded">
      <formula>NOT(ISERROR(SEARCH("Target Exceeded",O18)))</formula>
    </cfRule>
    <cfRule type="containsText" dxfId="61" priority="46" operator="containsText" text="Target Partially Met">
      <formula>NOT(ISERROR(SEARCH("Target Partially Met",O18)))</formula>
    </cfRule>
    <cfRule type="containsText" dxfId="60" priority="47" operator="containsText" text="Target Met">
      <formula>NOT(ISERROR(SEARCH("Target Met",O18)))</formula>
    </cfRule>
    <cfRule type="containsText" dxfId="59" priority="48" operator="containsText" text="Nil Achieved">
      <formula>NOT(ISERROR(SEARCH("Nil Achieved",O18)))</formula>
    </cfRule>
  </conditionalFormatting>
  <conditionalFormatting sqref="O18">
    <cfRule type="containsText" dxfId="58" priority="37" stopIfTrue="1" operator="containsText" text="Not Applicable">
      <formula>NOT(ISERROR(SEARCH("Not Applicable",O18)))</formula>
    </cfRule>
    <cfRule type="containsText" dxfId="57" priority="38" stopIfTrue="1" operator="containsText" text="Target Exceeded">
      <formula>NOT(ISERROR(SEARCH("Target Exceeded",O18)))</formula>
    </cfRule>
    <cfRule type="containsText" dxfId="56" priority="39" stopIfTrue="1" operator="containsText" text="Nil Achieved">
      <formula>NOT(ISERROR(SEARCH("Nil Achieved",O18)))</formula>
    </cfRule>
    <cfRule type="containsText" dxfId="55" priority="40" stopIfTrue="1" operator="containsText" text="Target Partially Met">
      <formula>NOT(ISERROR(SEARCH("Target Partially Met",O18)))</formula>
    </cfRule>
    <cfRule type="containsText" dxfId="54" priority="41" stopIfTrue="1" operator="containsText" text="Target Met">
      <formula>NOT(ISERROR(SEARCH("Target Met",O18)))</formula>
    </cfRule>
    <cfRule type="containsText" dxfId="53" priority="42" stopIfTrue="1" operator="containsText" text="Target Met">
      <formula>NOT(ISERROR(SEARCH("Target Met",O18)))</formula>
    </cfRule>
    <cfRule type="containsText" priority="43" stopIfTrue="1" operator="containsText" text="Target Met">
      <formula>NOT(ISERROR(SEARCH("Target Met",O18)))</formula>
    </cfRule>
  </conditionalFormatting>
  <conditionalFormatting sqref="O22">
    <cfRule type="containsText" dxfId="52" priority="32" operator="containsText" text="Not Applicable">
      <formula>NOT(ISERROR(SEARCH("Not Applicable",O22)))</formula>
    </cfRule>
    <cfRule type="containsText" dxfId="51" priority="33" operator="containsText" text="Target Exceeded">
      <formula>NOT(ISERROR(SEARCH("Target Exceeded",O22)))</formula>
    </cfRule>
    <cfRule type="containsText" dxfId="50" priority="34" operator="containsText" text="Target Partially Met">
      <formula>NOT(ISERROR(SEARCH("Target Partially Met",O22)))</formula>
    </cfRule>
    <cfRule type="containsText" dxfId="49" priority="35" operator="containsText" text="Target Met">
      <formula>NOT(ISERROR(SEARCH("Target Met",O22)))</formula>
    </cfRule>
    <cfRule type="containsText" dxfId="48" priority="36" operator="containsText" text="Nil Achieved">
      <formula>NOT(ISERROR(SEARCH("Nil Achieved",O22)))</formula>
    </cfRule>
  </conditionalFormatting>
  <conditionalFormatting sqref="O22">
    <cfRule type="containsText" dxfId="47" priority="25" stopIfTrue="1" operator="containsText" text="Not Applicable">
      <formula>NOT(ISERROR(SEARCH("Not Applicable",O22)))</formula>
    </cfRule>
    <cfRule type="containsText" dxfId="46" priority="26" stopIfTrue="1" operator="containsText" text="Target Exceeded">
      <formula>NOT(ISERROR(SEARCH("Target Exceeded",O22)))</formula>
    </cfRule>
    <cfRule type="containsText" dxfId="45" priority="27" stopIfTrue="1" operator="containsText" text="Nil Achieved">
      <formula>NOT(ISERROR(SEARCH("Nil Achieved",O22)))</formula>
    </cfRule>
    <cfRule type="containsText" dxfId="44" priority="28" stopIfTrue="1" operator="containsText" text="Target Partially Met">
      <formula>NOT(ISERROR(SEARCH("Target Partially Met",O22)))</formula>
    </cfRule>
    <cfRule type="containsText" dxfId="43" priority="29" stopIfTrue="1" operator="containsText" text="Target Met">
      <formula>NOT(ISERROR(SEARCH("Target Met",O22)))</formula>
    </cfRule>
    <cfRule type="containsText" dxfId="42" priority="30" stopIfTrue="1" operator="containsText" text="Target Met">
      <formula>NOT(ISERROR(SEARCH("Target Met",O22)))</formula>
    </cfRule>
    <cfRule type="containsText" priority="31" stopIfTrue="1" operator="containsText" text="Target Met">
      <formula>NOT(ISERROR(SEARCH("Target Met",O22)))</formula>
    </cfRule>
  </conditionalFormatting>
  <conditionalFormatting sqref="O22">
    <cfRule type="containsText" dxfId="41" priority="20" operator="containsText" text="Not Applicable">
      <formula>NOT(ISERROR(SEARCH("Not Applicable",O22)))</formula>
    </cfRule>
    <cfRule type="containsText" dxfId="40" priority="21" operator="containsText" text="Target Exceeded">
      <formula>NOT(ISERROR(SEARCH("Target Exceeded",O22)))</formula>
    </cfRule>
    <cfRule type="containsText" dxfId="39" priority="22" operator="containsText" text="Target Partially Met">
      <formula>NOT(ISERROR(SEARCH("Target Partially Met",O22)))</formula>
    </cfRule>
    <cfRule type="containsText" dxfId="38" priority="23" operator="containsText" text="Target Met">
      <formula>NOT(ISERROR(SEARCH("Target Met",O22)))</formula>
    </cfRule>
    <cfRule type="containsText" dxfId="37" priority="24" operator="containsText" text="Nil Achieved">
      <formula>NOT(ISERROR(SEARCH("Nil Achieved",O22)))</formula>
    </cfRule>
  </conditionalFormatting>
  <conditionalFormatting sqref="O22">
    <cfRule type="containsText" dxfId="36" priority="13" stopIfTrue="1" operator="containsText" text="Not Applicable">
      <formula>NOT(ISERROR(SEARCH("Not Applicable",O22)))</formula>
    </cfRule>
    <cfRule type="containsText" dxfId="35" priority="14" stopIfTrue="1" operator="containsText" text="Target Exceeded">
      <formula>NOT(ISERROR(SEARCH("Target Exceeded",O22)))</formula>
    </cfRule>
    <cfRule type="containsText" dxfId="34" priority="15" stopIfTrue="1" operator="containsText" text="Nil Achieved">
      <formula>NOT(ISERROR(SEARCH("Nil Achieved",O22)))</formula>
    </cfRule>
    <cfRule type="containsText" dxfId="33" priority="16" stopIfTrue="1" operator="containsText" text="Target Partially Met">
      <formula>NOT(ISERROR(SEARCH("Target Partially Met",O22)))</formula>
    </cfRule>
    <cfRule type="containsText" dxfId="32" priority="17" stopIfTrue="1" operator="containsText" text="Target Met">
      <formula>NOT(ISERROR(SEARCH("Target Met",O22)))</formula>
    </cfRule>
    <cfRule type="containsText" dxfId="31" priority="18" stopIfTrue="1" operator="containsText" text="Target Met">
      <formula>NOT(ISERROR(SEARCH("Target Met",O22)))</formula>
    </cfRule>
    <cfRule type="containsText" priority="19" stopIfTrue="1" operator="containsText" text="Target Met">
      <formula>NOT(ISERROR(SEARCH("Target Met",O22)))</formula>
    </cfRule>
  </conditionalFormatting>
  <conditionalFormatting sqref="O22">
    <cfRule type="containsText" dxfId="30" priority="8" operator="containsText" text="Not Applicable">
      <formula>NOT(ISERROR(SEARCH("Not Applicable",O22)))</formula>
    </cfRule>
    <cfRule type="containsText" dxfId="29" priority="9" operator="containsText" text="Target Exceeded">
      <formula>NOT(ISERROR(SEARCH("Target Exceeded",O22)))</formula>
    </cfRule>
    <cfRule type="containsText" dxfId="28" priority="10" operator="containsText" text="Target Partially Met">
      <formula>NOT(ISERROR(SEARCH("Target Partially Met",O22)))</formula>
    </cfRule>
    <cfRule type="containsText" dxfId="27" priority="11" operator="containsText" text="Target Met">
      <formula>NOT(ISERROR(SEARCH("Target Met",O22)))</formula>
    </cfRule>
    <cfRule type="containsText" dxfId="26" priority="12" operator="containsText" text="Nil Achieved">
      <formula>NOT(ISERROR(SEARCH("Nil Achieved",O22)))</formula>
    </cfRule>
  </conditionalFormatting>
  <conditionalFormatting sqref="O22">
    <cfRule type="containsText" dxfId="25" priority="1" stopIfTrue="1" operator="containsText" text="Not Applicable">
      <formula>NOT(ISERROR(SEARCH("Not Applicable",O22)))</formula>
    </cfRule>
    <cfRule type="containsText" dxfId="24" priority="2" stopIfTrue="1" operator="containsText" text="Target Exceeded">
      <formula>NOT(ISERROR(SEARCH("Target Exceeded",O22)))</formula>
    </cfRule>
    <cfRule type="containsText" dxfId="23" priority="3" stopIfTrue="1" operator="containsText" text="Nil Achieved">
      <formula>NOT(ISERROR(SEARCH("Nil Achieved",O22)))</formula>
    </cfRule>
    <cfRule type="containsText" dxfId="22" priority="4" stopIfTrue="1" operator="containsText" text="Target Partially Met">
      <formula>NOT(ISERROR(SEARCH("Target Partially Met",O22)))</formula>
    </cfRule>
    <cfRule type="containsText" dxfId="21" priority="5" stopIfTrue="1" operator="containsText" text="Target Met">
      <formula>NOT(ISERROR(SEARCH("Target Met",O22)))</formula>
    </cfRule>
    <cfRule type="containsText" dxfId="20" priority="6" stopIfTrue="1" operator="containsText" text="Target Met">
      <formula>NOT(ISERROR(SEARCH("Target Met",O22)))</formula>
    </cfRule>
    <cfRule type="containsText" priority="7" stopIfTrue="1" operator="containsText" text="Target Met">
      <formula>NOT(ISERROR(SEARCH("Target Met",O22)))</formula>
    </cfRule>
  </conditionalFormatting>
  <pageMargins left="0.70866141732283505" right="0.70866141732283505" top="0.74803149606299202" bottom="0.74803149606299202" header="0.31496062992126" footer="0.31496062992126"/>
  <pageSetup scale="64" firstPageNumber="61" orientation="landscape" r:id="rId1"/>
  <headerFooter>
    <oddHeader>&amp;CSDBIP 2012/2013</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L36" sqref="L36"/>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429" t="s">
        <v>2428</v>
      </c>
      <c r="B1" s="430"/>
      <c r="C1" s="430"/>
      <c r="D1" s="430"/>
      <c r="E1" s="430"/>
      <c r="F1" s="430"/>
      <c r="G1" s="430"/>
      <c r="H1" s="430"/>
      <c r="I1" s="430"/>
      <c r="J1" s="430"/>
      <c r="K1" s="431"/>
      <c r="L1" s="20"/>
    </row>
    <row r="2" spans="1:12" ht="28.5" customHeight="1" x14ac:dyDescent="0.25">
      <c r="A2" s="432"/>
      <c r="B2" s="433"/>
      <c r="C2" s="433"/>
      <c r="D2" s="433"/>
      <c r="E2" s="433"/>
      <c r="F2" s="433"/>
      <c r="G2" s="433"/>
      <c r="H2" s="433"/>
      <c r="I2" s="433"/>
      <c r="J2" s="433"/>
      <c r="K2" s="434"/>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435" t="s">
        <v>2</v>
      </c>
      <c r="C32" s="435"/>
      <c r="D32" s="435"/>
      <c r="E32" s="435"/>
      <c r="F32" s="435"/>
      <c r="G32" s="435"/>
      <c r="H32" s="435"/>
      <c r="I32" s="435"/>
      <c r="J32" s="435"/>
      <c r="K32" s="4"/>
    </row>
    <row r="33" spans="1:11" x14ac:dyDescent="0.25">
      <c r="A33" s="3"/>
      <c r="B33" s="5"/>
      <c r="C33" s="5"/>
      <c r="D33" s="5"/>
      <c r="E33" s="5"/>
      <c r="F33" s="5"/>
      <c r="G33" s="5"/>
      <c r="H33" s="5"/>
      <c r="I33" s="5"/>
      <c r="J33" s="5"/>
      <c r="K33" s="4"/>
    </row>
    <row r="34" spans="1:11" ht="60.75" customHeight="1" x14ac:dyDescent="0.35">
      <c r="A34" s="3"/>
      <c r="B34" s="435" t="s">
        <v>2350</v>
      </c>
      <c r="C34" s="435"/>
      <c r="D34" s="435"/>
      <c r="E34" s="435"/>
      <c r="F34" s="435"/>
      <c r="G34" s="435"/>
      <c r="H34" s="435"/>
      <c r="I34" s="435"/>
      <c r="J34" s="435"/>
      <c r="K34" s="4"/>
    </row>
    <row r="35" spans="1:11" x14ac:dyDescent="0.25">
      <c r="A35" s="3"/>
      <c r="B35" s="5"/>
      <c r="C35" s="5"/>
      <c r="D35" s="5"/>
      <c r="E35" s="5"/>
      <c r="F35" s="5"/>
      <c r="G35" s="5"/>
      <c r="H35" s="5"/>
      <c r="I35" s="5"/>
      <c r="J35" s="5"/>
      <c r="K35" s="4"/>
    </row>
    <row r="36" spans="1:11" ht="23.25" customHeight="1" x14ac:dyDescent="0.35">
      <c r="A36" s="6"/>
      <c r="B36" s="436"/>
      <c r="C36" s="436"/>
      <c r="D36" s="436"/>
      <c r="E36" s="436"/>
      <c r="F36" s="436"/>
      <c r="G36" s="436"/>
      <c r="H36" s="436"/>
      <c r="I36" s="436"/>
      <c r="J36" s="436"/>
      <c r="K36" s="7"/>
    </row>
  </sheetData>
  <mergeCells count="4">
    <mergeCell ref="A1:K2"/>
    <mergeCell ref="B32:J32"/>
    <mergeCell ref="B34:J34"/>
    <mergeCell ref="B36:J36"/>
  </mergeCells>
  <pageMargins left="0.70866141732283472" right="0.70866141732283472" top="0.74803149606299213" bottom="0.74803149606299213" header="0.31496062992125984" footer="0.31496062992125984"/>
  <pageSetup scale="90" firstPageNumber="3" orientation="portrait" r:id="rId1"/>
  <headerFooter>
    <oddHeader>&amp;CSDBIP 2012/2013</oddHeader>
    <oddFooter>Page &amp;P of &amp;N</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20" zoomScaleSheetLayoutView="100" workbookViewId="0">
      <selection activeCell="H14" sqref="H14"/>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2426</v>
      </c>
      <c r="B1" s="437"/>
      <c r="C1" s="437"/>
      <c r="D1" s="437"/>
      <c r="E1" s="437"/>
      <c r="F1" s="437"/>
      <c r="G1" s="437"/>
      <c r="H1" s="437"/>
      <c r="I1" s="437"/>
      <c r="J1" s="437"/>
      <c r="K1" s="437"/>
      <c r="L1" s="437"/>
      <c r="M1" s="437"/>
      <c r="N1" s="437"/>
      <c r="O1" s="437"/>
      <c r="P1" s="437"/>
    </row>
    <row r="2" spans="1:16" ht="25.5" x14ac:dyDescent="0.35">
      <c r="A2" s="524" t="s">
        <v>2431</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2426</v>
      </c>
    </row>
    <row r="13" spans="1:16" s="210" customFormat="1" ht="18" x14ac:dyDescent="0.25"/>
    <row r="14" spans="1:16" s="210" customFormat="1" ht="18" x14ac:dyDescent="0.25">
      <c r="D14" s="211">
        <v>1.1000000000000001</v>
      </c>
      <c r="E14" s="209" t="s">
        <v>2361</v>
      </c>
      <c r="F14" s="210">
        <v>19</v>
      </c>
    </row>
    <row r="15" spans="1:16" s="210" customFormat="1" ht="18.75" x14ac:dyDescent="0.3">
      <c r="D15" s="210" t="s">
        <v>2362</v>
      </c>
      <c r="E15" s="212" t="s">
        <v>2363</v>
      </c>
      <c r="F15" s="210">
        <v>19</v>
      </c>
    </row>
    <row r="16" spans="1:16" s="210" customFormat="1" ht="18" x14ac:dyDescent="0.25">
      <c r="D16" s="210" t="s">
        <v>2364</v>
      </c>
      <c r="E16" s="209" t="s">
        <v>2365</v>
      </c>
      <c r="F16" s="210">
        <v>0</v>
      </c>
    </row>
    <row r="17" spans="4:16" s="210" customFormat="1" ht="18" x14ac:dyDescent="0.25">
      <c r="M17" s="234"/>
    </row>
    <row r="18" spans="4:16" s="210" customFormat="1" ht="18" x14ac:dyDescent="0.25">
      <c r="D18" s="211">
        <v>1.2</v>
      </c>
      <c r="E18" s="210" t="s">
        <v>2384</v>
      </c>
    </row>
    <row r="29" spans="4:16" s="241" customFormat="1" x14ac:dyDescent="0.3">
      <c r="D29" s="240"/>
      <c r="E29" s="240"/>
      <c r="F29" s="240"/>
      <c r="G29" s="240"/>
      <c r="H29" s="240"/>
      <c r="I29" s="240"/>
      <c r="P29" s="240"/>
    </row>
    <row r="42" spans="4:7" s="210" customFormat="1" ht="18" x14ac:dyDescent="0.25">
      <c r="D42" s="215"/>
      <c r="E42" s="216"/>
      <c r="F42" s="217"/>
      <c r="G42" s="217"/>
    </row>
    <row r="43" spans="4:7" s="210" customFormat="1" ht="18" x14ac:dyDescent="0.25">
      <c r="D43" s="217"/>
      <c r="E43" s="217"/>
      <c r="F43" s="217"/>
      <c r="G43" s="217"/>
    </row>
    <row r="44" spans="4:7" s="210" customFormat="1" ht="18" x14ac:dyDescent="0.25">
      <c r="D44" s="217"/>
      <c r="E44" s="217"/>
      <c r="F44" s="217"/>
      <c r="G44" s="217"/>
    </row>
    <row r="45" spans="4:7" s="238" customFormat="1" ht="15.75" x14ac:dyDescent="0.25">
      <c r="D45" s="219"/>
      <c r="E45" s="219"/>
      <c r="F45" s="219"/>
      <c r="G4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204" fitToHeight="25" orientation="portrait" r:id="rId1"/>
  <headerFooter>
    <oddFooter>Page &amp;P of &amp;N</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45"/>
  <sheetViews>
    <sheetView view="pageBreakPreview" zoomScaleSheetLayoutView="100" workbookViewId="0">
      <selection activeCell="A5" sqref="A5:R45"/>
    </sheetView>
  </sheetViews>
  <sheetFormatPr defaultRowHeight="15" x14ac:dyDescent="0.25"/>
  <cols>
    <col min="1" max="1" width="8.7109375" customWidth="1"/>
    <col min="2" max="2" width="15.140625" bestFit="1" customWidth="1"/>
    <col min="3" max="3" width="11.5703125" customWidth="1"/>
    <col min="4" max="4" width="11.7109375" customWidth="1"/>
    <col min="6" max="6" width="10.140625" customWidth="1"/>
    <col min="7" max="7" width="12.28515625" customWidth="1"/>
    <col min="8" max="8" width="11.42578125" customWidth="1"/>
    <col min="9" max="9" width="9.5703125" bestFit="1" customWidth="1"/>
    <col min="13" max="16" width="11.42578125" customWidth="1"/>
  </cols>
  <sheetData>
    <row r="1" spans="1:18" ht="15.75" x14ac:dyDescent="0.25">
      <c r="A1" s="447" t="s">
        <v>2</v>
      </c>
      <c r="B1" s="447"/>
      <c r="C1" s="447"/>
      <c r="D1" s="447"/>
      <c r="E1" s="447"/>
      <c r="F1" s="447"/>
    </row>
    <row r="3" spans="1:18" ht="15.75" x14ac:dyDescent="0.25">
      <c r="A3" s="447" t="s">
        <v>709</v>
      </c>
      <c r="B3" s="447"/>
      <c r="C3" s="447"/>
      <c r="D3" s="447"/>
      <c r="E3" s="447"/>
      <c r="F3" s="447"/>
    </row>
    <row r="5" spans="1:18" ht="24" customHeight="1" x14ac:dyDescent="0.25">
      <c r="A5" s="448" t="s">
        <v>1475</v>
      </c>
      <c r="B5" s="448" t="s">
        <v>0</v>
      </c>
      <c r="C5" s="448" t="s">
        <v>4</v>
      </c>
      <c r="D5" s="448" t="s">
        <v>5</v>
      </c>
      <c r="E5" s="448" t="s">
        <v>6</v>
      </c>
      <c r="F5" s="448" t="s">
        <v>1789</v>
      </c>
      <c r="G5" s="448" t="s">
        <v>8</v>
      </c>
      <c r="H5" s="448" t="s">
        <v>20</v>
      </c>
      <c r="I5" s="448" t="s">
        <v>9</v>
      </c>
      <c r="J5" s="448"/>
      <c r="K5" s="448"/>
      <c r="L5" s="448"/>
      <c r="M5" s="448" t="s">
        <v>2336</v>
      </c>
      <c r="N5" s="448"/>
      <c r="O5" s="448"/>
      <c r="P5" s="448"/>
      <c r="Q5" s="448"/>
      <c r="R5" s="448"/>
    </row>
    <row r="6" spans="1:18" x14ac:dyDescent="0.25">
      <c r="A6" s="448"/>
      <c r="B6" s="448"/>
      <c r="C6" s="448"/>
      <c r="D6" s="448"/>
      <c r="E6" s="448"/>
      <c r="F6" s="448"/>
      <c r="G6" s="448"/>
      <c r="H6" s="448"/>
      <c r="I6" s="338" t="s">
        <v>1</v>
      </c>
      <c r="J6" s="338" t="s">
        <v>11</v>
      </c>
      <c r="K6" s="338" t="s">
        <v>12</v>
      </c>
      <c r="L6" s="448" t="s">
        <v>711</v>
      </c>
      <c r="M6" s="449" t="s">
        <v>2337</v>
      </c>
      <c r="N6" s="449"/>
      <c r="O6" s="449"/>
      <c r="P6" s="449"/>
      <c r="Q6" s="449"/>
      <c r="R6" s="449"/>
    </row>
    <row r="7" spans="1:18" ht="96" x14ac:dyDescent="0.25">
      <c r="A7" s="448"/>
      <c r="B7" s="448"/>
      <c r="C7" s="448"/>
      <c r="D7" s="448"/>
      <c r="E7" s="448"/>
      <c r="F7" s="448"/>
      <c r="G7" s="448"/>
      <c r="H7" s="448"/>
      <c r="I7" s="338" t="s">
        <v>18</v>
      </c>
      <c r="J7" s="338" t="s">
        <v>18</v>
      </c>
      <c r="K7" s="338" t="s">
        <v>18</v>
      </c>
      <c r="L7" s="448"/>
      <c r="M7" s="339" t="s">
        <v>2334</v>
      </c>
      <c r="N7" s="339" t="s">
        <v>2335</v>
      </c>
      <c r="O7" s="339" t="s">
        <v>2330</v>
      </c>
      <c r="P7" s="339" t="s">
        <v>2331</v>
      </c>
      <c r="Q7" s="339" t="s">
        <v>2332</v>
      </c>
      <c r="R7" s="339" t="s">
        <v>2333</v>
      </c>
    </row>
    <row r="8" spans="1:18" ht="108" x14ac:dyDescent="0.25">
      <c r="A8" s="451" t="s">
        <v>1753</v>
      </c>
      <c r="B8" s="451" t="s">
        <v>205</v>
      </c>
      <c r="C8" s="451" t="s">
        <v>206</v>
      </c>
      <c r="D8" s="451" t="s">
        <v>207</v>
      </c>
      <c r="E8" s="451">
        <v>15</v>
      </c>
      <c r="F8" s="451" t="s">
        <v>48</v>
      </c>
      <c r="G8" s="451" t="s">
        <v>1867</v>
      </c>
      <c r="H8" s="451" t="s">
        <v>1214</v>
      </c>
      <c r="I8" s="343" t="s">
        <v>25</v>
      </c>
      <c r="J8" s="340" t="s">
        <v>25</v>
      </c>
      <c r="K8" s="340" t="s">
        <v>25</v>
      </c>
      <c r="L8" s="451" t="s">
        <v>208</v>
      </c>
      <c r="M8" s="340" t="s">
        <v>1868</v>
      </c>
      <c r="N8" s="355" t="s">
        <v>2698</v>
      </c>
      <c r="O8" s="180" t="s">
        <v>2699</v>
      </c>
      <c r="P8" s="189" t="s">
        <v>25</v>
      </c>
      <c r="Q8" s="168" t="s">
        <v>25</v>
      </c>
      <c r="R8" s="168" t="s">
        <v>2700</v>
      </c>
    </row>
    <row r="9" spans="1:18" x14ac:dyDescent="0.25">
      <c r="A9" s="451"/>
      <c r="B9" s="451"/>
      <c r="C9" s="451"/>
      <c r="D9" s="451"/>
      <c r="E9" s="451"/>
      <c r="F9" s="451"/>
      <c r="G9" s="451"/>
      <c r="H9" s="451"/>
      <c r="I9" s="343" t="s">
        <v>25</v>
      </c>
      <c r="J9" s="340" t="s">
        <v>25</v>
      </c>
      <c r="K9" s="340" t="s">
        <v>25</v>
      </c>
      <c r="L9" s="451"/>
      <c r="M9" s="340" t="s">
        <v>25</v>
      </c>
      <c r="N9" s="355" t="s">
        <v>25</v>
      </c>
      <c r="O9" s="355" t="s">
        <v>25</v>
      </c>
      <c r="P9" s="189" t="s">
        <v>25</v>
      </c>
      <c r="Q9" s="168" t="s">
        <v>25</v>
      </c>
      <c r="R9" s="168" t="s">
        <v>25</v>
      </c>
    </row>
    <row r="10" spans="1:18" ht="108" x14ac:dyDescent="0.25">
      <c r="A10" s="451" t="s">
        <v>1754</v>
      </c>
      <c r="B10" s="451" t="s">
        <v>205</v>
      </c>
      <c r="C10" s="451"/>
      <c r="D10" s="451" t="s">
        <v>209</v>
      </c>
      <c r="E10" s="451">
        <v>14</v>
      </c>
      <c r="F10" s="451" t="s">
        <v>48</v>
      </c>
      <c r="G10" s="451" t="s">
        <v>1867</v>
      </c>
      <c r="H10" s="451" t="s">
        <v>1214</v>
      </c>
      <c r="I10" s="343" t="s">
        <v>25</v>
      </c>
      <c r="J10" s="340" t="s">
        <v>25</v>
      </c>
      <c r="K10" s="340" t="s">
        <v>25</v>
      </c>
      <c r="L10" s="451" t="s">
        <v>208</v>
      </c>
      <c r="M10" s="340" t="s">
        <v>1868</v>
      </c>
      <c r="N10" s="355" t="s">
        <v>2698</v>
      </c>
      <c r="O10" s="180" t="s">
        <v>2699</v>
      </c>
      <c r="P10" s="355" t="s">
        <v>25</v>
      </c>
      <c r="Q10" s="168" t="s">
        <v>25</v>
      </c>
      <c r="R10" s="168" t="s">
        <v>2700</v>
      </c>
    </row>
    <row r="11" spans="1:18" x14ac:dyDescent="0.25">
      <c r="A11" s="451"/>
      <c r="B11" s="451"/>
      <c r="C11" s="451"/>
      <c r="D11" s="451"/>
      <c r="E11" s="451"/>
      <c r="F11" s="451"/>
      <c r="G11" s="451"/>
      <c r="H11" s="451"/>
      <c r="I11" s="343" t="s">
        <v>25</v>
      </c>
      <c r="J11" s="340" t="s">
        <v>25</v>
      </c>
      <c r="K11" s="340" t="s">
        <v>25</v>
      </c>
      <c r="L11" s="451"/>
      <c r="M11" s="340" t="s">
        <v>25</v>
      </c>
      <c r="N11" s="355" t="s">
        <v>25</v>
      </c>
      <c r="O11" s="355" t="s">
        <v>25</v>
      </c>
      <c r="P11" s="189" t="s">
        <v>25</v>
      </c>
      <c r="Q11" s="168" t="s">
        <v>25</v>
      </c>
      <c r="R11" s="168" t="s">
        <v>25</v>
      </c>
    </row>
    <row r="12" spans="1:18" ht="108" x14ac:dyDescent="0.25">
      <c r="A12" s="451" t="s">
        <v>1755</v>
      </c>
      <c r="B12" s="451" t="s">
        <v>205</v>
      </c>
      <c r="C12" s="451"/>
      <c r="D12" s="451" t="s">
        <v>210</v>
      </c>
      <c r="E12" s="451">
        <v>12</v>
      </c>
      <c r="F12" s="451" t="s">
        <v>48</v>
      </c>
      <c r="G12" s="451" t="s">
        <v>1867</v>
      </c>
      <c r="H12" s="451" t="s">
        <v>1214</v>
      </c>
      <c r="I12" s="343" t="s">
        <v>25</v>
      </c>
      <c r="J12" s="340" t="s">
        <v>25</v>
      </c>
      <c r="K12" s="340" t="s">
        <v>25</v>
      </c>
      <c r="L12" s="451" t="s">
        <v>208</v>
      </c>
      <c r="M12" s="340" t="s">
        <v>1868</v>
      </c>
      <c r="N12" s="355" t="s">
        <v>2701</v>
      </c>
      <c r="O12" s="180" t="s">
        <v>2699</v>
      </c>
      <c r="P12" s="189" t="s">
        <v>25</v>
      </c>
      <c r="Q12" s="168" t="s">
        <v>25</v>
      </c>
      <c r="R12" s="168" t="s">
        <v>2700</v>
      </c>
    </row>
    <row r="13" spans="1:18" x14ac:dyDescent="0.25">
      <c r="A13" s="451"/>
      <c r="B13" s="451"/>
      <c r="C13" s="451"/>
      <c r="D13" s="451"/>
      <c r="E13" s="451"/>
      <c r="F13" s="451"/>
      <c r="G13" s="451"/>
      <c r="H13" s="451"/>
      <c r="I13" s="343" t="s">
        <v>25</v>
      </c>
      <c r="J13" s="340" t="s">
        <v>25</v>
      </c>
      <c r="K13" s="340" t="s">
        <v>25</v>
      </c>
      <c r="L13" s="451"/>
      <c r="M13" s="340" t="s">
        <v>25</v>
      </c>
      <c r="N13" s="355" t="s">
        <v>25</v>
      </c>
      <c r="O13" s="355" t="s">
        <v>25</v>
      </c>
      <c r="P13" s="189" t="s">
        <v>25</v>
      </c>
      <c r="Q13" s="168" t="s">
        <v>25</v>
      </c>
      <c r="R13" s="168" t="s">
        <v>25</v>
      </c>
    </row>
    <row r="14" spans="1:18" ht="108" x14ac:dyDescent="0.25">
      <c r="A14" s="451" t="s">
        <v>1756</v>
      </c>
      <c r="B14" s="451" t="s">
        <v>205</v>
      </c>
      <c r="C14" s="451"/>
      <c r="D14" s="451" t="s">
        <v>211</v>
      </c>
      <c r="E14" s="451">
        <v>10</v>
      </c>
      <c r="F14" s="451" t="s">
        <v>48</v>
      </c>
      <c r="G14" s="451" t="s">
        <v>1867</v>
      </c>
      <c r="H14" s="451" t="s">
        <v>1214</v>
      </c>
      <c r="I14" s="343" t="s">
        <v>25</v>
      </c>
      <c r="J14" s="340" t="s">
        <v>25</v>
      </c>
      <c r="K14" s="340" t="s">
        <v>25</v>
      </c>
      <c r="L14" s="451" t="s">
        <v>208</v>
      </c>
      <c r="M14" s="340" t="s">
        <v>1868</v>
      </c>
      <c r="N14" s="355" t="s">
        <v>2701</v>
      </c>
      <c r="O14" s="180" t="s">
        <v>2699</v>
      </c>
      <c r="P14" s="189" t="s">
        <v>25</v>
      </c>
      <c r="Q14" s="168" t="s">
        <v>25</v>
      </c>
      <c r="R14" s="168" t="s">
        <v>2700</v>
      </c>
    </row>
    <row r="15" spans="1:18" x14ac:dyDescent="0.25">
      <c r="A15" s="451"/>
      <c r="B15" s="451"/>
      <c r="C15" s="451"/>
      <c r="D15" s="451"/>
      <c r="E15" s="451"/>
      <c r="F15" s="451"/>
      <c r="G15" s="451"/>
      <c r="H15" s="451"/>
      <c r="I15" s="343" t="s">
        <v>25</v>
      </c>
      <c r="J15" s="340" t="s">
        <v>25</v>
      </c>
      <c r="K15" s="340" t="s">
        <v>25</v>
      </c>
      <c r="L15" s="451"/>
      <c r="M15" s="340" t="s">
        <v>25</v>
      </c>
      <c r="N15" s="355" t="s">
        <v>25</v>
      </c>
      <c r="O15" s="355" t="s">
        <v>25</v>
      </c>
      <c r="P15" s="189" t="s">
        <v>25</v>
      </c>
      <c r="Q15" s="168" t="s">
        <v>25</v>
      </c>
      <c r="R15" s="168" t="s">
        <v>25</v>
      </c>
    </row>
    <row r="16" spans="1:18" ht="108" x14ac:dyDescent="0.25">
      <c r="A16" s="451" t="s">
        <v>1757</v>
      </c>
      <c r="B16" s="451" t="s">
        <v>205</v>
      </c>
      <c r="C16" s="451"/>
      <c r="D16" s="451" t="s">
        <v>1869</v>
      </c>
      <c r="E16" s="451">
        <v>35</v>
      </c>
      <c r="F16" s="451" t="s">
        <v>48</v>
      </c>
      <c r="G16" s="451" t="s">
        <v>1867</v>
      </c>
      <c r="H16" s="451" t="s">
        <v>1214</v>
      </c>
      <c r="I16" s="343" t="s">
        <v>25</v>
      </c>
      <c r="J16" s="340" t="s">
        <v>25</v>
      </c>
      <c r="K16" s="340" t="s">
        <v>25</v>
      </c>
      <c r="L16" s="451" t="s">
        <v>212</v>
      </c>
      <c r="M16" s="340" t="s">
        <v>1868</v>
      </c>
      <c r="N16" s="355" t="s">
        <v>2701</v>
      </c>
      <c r="O16" s="180" t="s">
        <v>2699</v>
      </c>
      <c r="P16" s="189" t="s">
        <v>25</v>
      </c>
      <c r="Q16" s="168" t="s">
        <v>25</v>
      </c>
      <c r="R16" s="168" t="s">
        <v>2700</v>
      </c>
    </row>
    <row r="17" spans="1:18" x14ac:dyDescent="0.25">
      <c r="A17" s="451"/>
      <c r="B17" s="451"/>
      <c r="C17" s="451"/>
      <c r="D17" s="451"/>
      <c r="E17" s="451"/>
      <c r="F17" s="451"/>
      <c r="G17" s="451"/>
      <c r="H17" s="451"/>
      <c r="I17" s="343" t="s">
        <v>25</v>
      </c>
      <c r="J17" s="340" t="s">
        <v>25</v>
      </c>
      <c r="K17" s="340" t="s">
        <v>25</v>
      </c>
      <c r="L17" s="451"/>
      <c r="M17" s="340" t="s">
        <v>25</v>
      </c>
      <c r="N17" s="355" t="s">
        <v>25</v>
      </c>
      <c r="O17" s="355" t="s">
        <v>25</v>
      </c>
      <c r="P17" s="189" t="s">
        <v>25</v>
      </c>
      <c r="Q17" s="168" t="s">
        <v>25</v>
      </c>
      <c r="R17" s="168" t="s">
        <v>25</v>
      </c>
    </row>
    <row r="18" spans="1:18" ht="96" x14ac:dyDescent="0.25">
      <c r="A18" s="451" t="s">
        <v>1758</v>
      </c>
      <c r="B18" s="451" t="s">
        <v>205</v>
      </c>
      <c r="C18" s="451"/>
      <c r="D18" s="451" t="s">
        <v>213</v>
      </c>
      <c r="E18" s="451">
        <v>10</v>
      </c>
      <c r="F18" s="451" t="s">
        <v>214</v>
      </c>
      <c r="G18" s="451" t="s">
        <v>1870</v>
      </c>
      <c r="H18" s="451" t="s">
        <v>1871</v>
      </c>
      <c r="I18" s="343" t="s">
        <v>25</v>
      </c>
      <c r="J18" s="340" t="s">
        <v>25</v>
      </c>
      <c r="K18" s="340" t="s">
        <v>25</v>
      </c>
      <c r="L18" s="451" t="s">
        <v>208</v>
      </c>
      <c r="M18" s="340" t="s">
        <v>1872</v>
      </c>
      <c r="N18" s="355" t="s">
        <v>2702</v>
      </c>
      <c r="O18" s="180" t="s">
        <v>2699</v>
      </c>
      <c r="P18" s="188" t="s">
        <v>25</v>
      </c>
      <c r="Q18" s="168" t="s">
        <v>25</v>
      </c>
      <c r="R18" s="168" t="s">
        <v>2700</v>
      </c>
    </row>
    <row r="19" spans="1:18" ht="39.75" customHeight="1" x14ac:dyDescent="0.25">
      <c r="A19" s="451"/>
      <c r="B19" s="451"/>
      <c r="C19" s="451"/>
      <c r="D19" s="451"/>
      <c r="E19" s="451"/>
      <c r="F19" s="451"/>
      <c r="G19" s="451"/>
      <c r="H19" s="451"/>
      <c r="I19" s="343" t="s">
        <v>25</v>
      </c>
      <c r="J19" s="340" t="s">
        <v>25</v>
      </c>
      <c r="K19" s="340" t="s">
        <v>25</v>
      </c>
      <c r="L19" s="451"/>
      <c r="M19" s="340" t="s">
        <v>25</v>
      </c>
      <c r="N19" s="355" t="s">
        <v>25</v>
      </c>
      <c r="O19" s="355" t="s">
        <v>25</v>
      </c>
      <c r="P19" s="355" t="s">
        <v>25</v>
      </c>
      <c r="Q19" s="168" t="s">
        <v>25</v>
      </c>
      <c r="R19" s="168" t="s">
        <v>25</v>
      </c>
    </row>
    <row r="20" spans="1:18" ht="56.25" customHeight="1" x14ac:dyDescent="0.25">
      <c r="A20" s="451" t="s">
        <v>2256</v>
      </c>
      <c r="B20" s="451" t="s">
        <v>205</v>
      </c>
      <c r="C20" s="451"/>
      <c r="D20" s="451" t="s">
        <v>215</v>
      </c>
      <c r="E20" s="450" t="s">
        <v>216</v>
      </c>
      <c r="F20" s="451" t="s">
        <v>217</v>
      </c>
      <c r="G20" s="451" t="s">
        <v>218</v>
      </c>
      <c r="H20" s="451" t="s">
        <v>1215</v>
      </c>
      <c r="I20" s="343" t="s">
        <v>25</v>
      </c>
      <c r="J20" s="340" t="s">
        <v>25</v>
      </c>
      <c r="K20" s="340" t="s">
        <v>25</v>
      </c>
      <c r="L20" s="450" t="s">
        <v>208</v>
      </c>
      <c r="M20" s="340" t="s">
        <v>1216</v>
      </c>
      <c r="N20" s="355" t="s">
        <v>2703</v>
      </c>
      <c r="O20" s="180" t="s">
        <v>2704</v>
      </c>
      <c r="P20" s="355" t="s">
        <v>25</v>
      </c>
      <c r="Q20" s="168" t="s">
        <v>25</v>
      </c>
      <c r="R20" s="168" t="s">
        <v>2705</v>
      </c>
    </row>
    <row r="21" spans="1:18" ht="19.5" customHeight="1" x14ac:dyDescent="0.25">
      <c r="A21" s="451"/>
      <c r="B21" s="451"/>
      <c r="C21" s="451"/>
      <c r="D21" s="451"/>
      <c r="E21" s="450"/>
      <c r="F21" s="451"/>
      <c r="G21" s="451"/>
      <c r="H21" s="451"/>
      <c r="I21" s="343" t="s">
        <v>25</v>
      </c>
      <c r="J21" s="340" t="s">
        <v>25</v>
      </c>
      <c r="K21" s="340" t="s">
        <v>25</v>
      </c>
      <c r="L21" s="450"/>
      <c r="M21" s="358" t="s">
        <v>25</v>
      </c>
      <c r="N21" s="190" t="s">
        <v>25</v>
      </c>
      <c r="O21" s="355" t="s">
        <v>25</v>
      </c>
      <c r="P21" s="190" t="s">
        <v>25</v>
      </c>
      <c r="Q21" s="168" t="s">
        <v>25</v>
      </c>
      <c r="R21" s="168" t="s">
        <v>25</v>
      </c>
    </row>
    <row r="22" spans="1:18" ht="61.5" customHeight="1" x14ac:dyDescent="0.25">
      <c r="A22" s="451" t="s">
        <v>2257</v>
      </c>
      <c r="B22" s="451" t="s">
        <v>205</v>
      </c>
      <c r="C22" s="451"/>
      <c r="D22" s="451" t="s">
        <v>219</v>
      </c>
      <c r="E22" s="450">
        <v>15</v>
      </c>
      <c r="F22" s="451" t="s">
        <v>217</v>
      </c>
      <c r="G22" s="454" t="s">
        <v>220</v>
      </c>
      <c r="H22" s="451" t="s">
        <v>1215</v>
      </c>
      <c r="I22" s="343" t="s">
        <v>25</v>
      </c>
      <c r="J22" s="340" t="s">
        <v>25</v>
      </c>
      <c r="K22" s="340" t="s">
        <v>25</v>
      </c>
      <c r="L22" s="450" t="s">
        <v>208</v>
      </c>
      <c r="M22" s="343" t="s">
        <v>1873</v>
      </c>
      <c r="N22" s="297" t="s">
        <v>2706</v>
      </c>
      <c r="O22" s="180" t="s">
        <v>2707</v>
      </c>
      <c r="P22" s="297" t="s">
        <v>2708</v>
      </c>
      <c r="Q22" s="168" t="s">
        <v>2709</v>
      </c>
      <c r="R22" s="168" t="s">
        <v>2705</v>
      </c>
    </row>
    <row r="23" spans="1:18" ht="18" customHeight="1" x14ac:dyDescent="0.25">
      <c r="A23" s="451"/>
      <c r="B23" s="451"/>
      <c r="C23" s="451"/>
      <c r="D23" s="451"/>
      <c r="E23" s="450"/>
      <c r="F23" s="451"/>
      <c r="G23" s="454"/>
      <c r="H23" s="451"/>
      <c r="I23" s="343" t="s">
        <v>25</v>
      </c>
      <c r="J23" s="340" t="s">
        <v>25</v>
      </c>
      <c r="K23" s="340" t="s">
        <v>25</v>
      </c>
      <c r="L23" s="450"/>
      <c r="M23" s="358" t="s">
        <v>25</v>
      </c>
      <c r="N23" s="190" t="s">
        <v>25</v>
      </c>
      <c r="O23" s="355" t="s">
        <v>25</v>
      </c>
      <c r="P23" s="190" t="s">
        <v>25</v>
      </c>
      <c r="Q23" s="168" t="s">
        <v>25</v>
      </c>
      <c r="R23" s="168" t="s">
        <v>25</v>
      </c>
    </row>
    <row r="24" spans="1:18" ht="51.75" customHeight="1" x14ac:dyDescent="0.25">
      <c r="A24" s="451" t="s">
        <v>2258</v>
      </c>
      <c r="B24" s="451" t="s">
        <v>205</v>
      </c>
      <c r="C24" s="451"/>
      <c r="D24" s="451" t="s">
        <v>221</v>
      </c>
      <c r="E24" s="523" t="s">
        <v>222</v>
      </c>
      <c r="F24" s="450">
        <v>1100</v>
      </c>
      <c r="G24" s="451" t="s">
        <v>1874</v>
      </c>
      <c r="H24" s="451" t="s">
        <v>1217</v>
      </c>
      <c r="I24" s="343" t="s">
        <v>25</v>
      </c>
      <c r="J24" s="340" t="s">
        <v>25</v>
      </c>
      <c r="K24" s="340" t="s">
        <v>25</v>
      </c>
      <c r="L24" s="450" t="s">
        <v>208</v>
      </c>
      <c r="M24" s="340" t="s">
        <v>25</v>
      </c>
      <c r="N24" s="355" t="s">
        <v>25</v>
      </c>
      <c r="O24" s="180" t="s">
        <v>2710</v>
      </c>
      <c r="P24" s="355" t="s">
        <v>25</v>
      </c>
      <c r="Q24" s="168" t="s">
        <v>25</v>
      </c>
      <c r="R24" s="168" t="s">
        <v>25</v>
      </c>
    </row>
    <row r="25" spans="1:18" x14ac:dyDescent="0.25">
      <c r="A25" s="451"/>
      <c r="B25" s="451"/>
      <c r="C25" s="451"/>
      <c r="D25" s="451"/>
      <c r="E25" s="523"/>
      <c r="F25" s="450"/>
      <c r="G25" s="451"/>
      <c r="H25" s="451"/>
      <c r="I25" s="343" t="s">
        <v>25</v>
      </c>
      <c r="J25" s="340" t="s">
        <v>25</v>
      </c>
      <c r="K25" s="340" t="s">
        <v>25</v>
      </c>
      <c r="L25" s="450"/>
      <c r="M25" s="358" t="s">
        <v>25</v>
      </c>
      <c r="N25" s="190" t="s">
        <v>25</v>
      </c>
      <c r="O25" s="355" t="s">
        <v>25</v>
      </c>
      <c r="P25" s="190" t="s">
        <v>25</v>
      </c>
      <c r="Q25" s="168" t="s">
        <v>25</v>
      </c>
      <c r="R25" s="168" t="s">
        <v>25</v>
      </c>
    </row>
    <row r="26" spans="1:18" ht="60" customHeight="1" x14ac:dyDescent="0.25">
      <c r="A26" s="451" t="s">
        <v>1759</v>
      </c>
      <c r="B26" s="451" t="s">
        <v>205</v>
      </c>
      <c r="C26" s="451"/>
      <c r="D26" s="451" t="s">
        <v>1875</v>
      </c>
      <c r="E26" s="450">
        <v>14</v>
      </c>
      <c r="F26" s="450">
        <v>127</v>
      </c>
      <c r="G26" s="451" t="s">
        <v>1876</v>
      </c>
      <c r="H26" s="451" t="s">
        <v>1217</v>
      </c>
      <c r="I26" s="343" t="s">
        <v>25</v>
      </c>
      <c r="J26" s="340" t="s">
        <v>25</v>
      </c>
      <c r="K26" s="340" t="s">
        <v>25</v>
      </c>
      <c r="L26" s="450" t="s">
        <v>208</v>
      </c>
      <c r="M26" s="343" t="s">
        <v>1877</v>
      </c>
      <c r="N26" s="297" t="s">
        <v>2711</v>
      </c>
      <c r="O26" s="180" t="s">
        <v>2341</v>
      </c>
      <c r="P26" s="297" t="s">
        <v>25</v>
      </c>
      <c r="Q26" s="168" t="s">
        <v>25</v>
      </c>
      <c r="R26" s="168" t="s">
        <v>2712</v>
      </c>
    </row>
    <row r="27" spans="1:18" ht="15.75" customHeight="1" x14ac:dyDescent="0.25">
      <c r="A27" s="451"/>
      <c r="B27" s="451"/>
      <c r="C27" s="451"/>
      <c r="D27" s="451"/>
      <c r="E27" s="450"/>
      <c r="F27" s="450"/>
      <c r="G27" s="451"/>
      <c r="H27" s="451"/>
      <c r="I27" s="343" t="s">
        <v>25</v>
      </c>
      <c r="J27" s="340" t="s">
        <v>25</v>
      </c>
      <c r="K27" s="340" t="s">
        <v>25</v>
      </c>
      <c r="L27" s="450"/>
      <c r="M27" s="358" t="s">
        <v>25</v>
      </c>
      <c r="N27" s="190" t="s">
        <v>25</v>
      </c>
      <c r="O27" s="355" t="s">
        <v>25</v>
      </c>
      <c r="P27" s="190" t="s">
        <v>25</v>
      </c>
      <c r="Q27" s="168" t="s">
        <v>25</v>
      </c>
      <c r="R27" s="168" t="s">
        <v>25</v>
      </c>
    </row>
    <row r="28" spans="1:18" ht="48" x14ac:dyDescent="0.25">
      <c r="A28" s="451" t="s">
        <v>1760</v>
      </c>
      <c r="B28" s="451" t="s">
        <v>205</v>
      </c>
      <c r="C28" s="451" t="s">
        <v>206</v>
      </c>
      <c r="D28" s="451" t="s">
        <v>223</v>
      </c>
      <c r="E28" s="450">
        <v>11</v>
      </c>
      <c r="F28" s="450">
        <v>0</v>
      </c>
      <c r="G28" s="451" t="s">
        <v>1878</v>
      </c>
      <c r="H28" s="451" t="s">
        <v>1217</v>
      </c>
      <c r="I28" s="343" t="s">
        <v>25</v>
      </c>
      <c r="J28" s="340" t="s">
        <v>25</v>
      </c>
      <c r="K28" s="340" t="s">
        <v>25</v>
      </c>
      <c r="L28" s="450" t="s">
        <v>208</v>
      </c>
      <c r="M28" s="343" t="s">
        <v>1877</v>
      </c>
      <c r="N28" s="297" t="s">
        <v>2713</v>
      </c>
      <c r="O28" s="180" t="s">
        <v>2341</v>
      </c>
      <c r="P28" s="189" t="s">
        <v>25</v>
      </c>
      <c r="Q28" s="168" t="s">
        <v>25</v>
      </c>
      <c r="R28" s="168" t="s">
        <v>2712</v>
      </c>
    </row>
    <row r="29" spans="1:18" x14ac:dyDescent="0.25">
      <c r="A29" s="451"/>
      <c r="B29" s="451"/>
      <c r="C29" s="451"/>
      <c r="D29" s="451"/>
      <c r="E29" s="450"/>
      <c r="F29" s="450"/>
      <c r="G29" s="451"/>
      <c r="H29" s="451"/>
      <c r="I29" s="343" t="s">
        <v>25</v>
      </c>
      <c r="J29" s="340" t="s">
        <v>25</v>
      </c>
      <c r="K29" s="340" t="s">
        <v>25</v>
      </c>
      <c r="L29" s="450"/>
      <c r="M29" s="358" t="s">
        <v>25</v>
      </c>
      <c r="N29" s="190" t="s">
        <v>25</v>
      </c>
      <c r="O29" s="355" t="s">
        <v>25</v>
      </c>
      <c r="P29" s="190" t="s">
        <v>25</v>
      </c>
      <c r="Q29" s="168" t="s">
        <v>25</v>
      </c>
      <c r="R29" s="168" t="s">
        <v>25</v>
      </c>
    </row>
    <row r="30" spans="1:18" ht="68.25" customHeight="1" x14ac:dyDescent="0.25">
      <c r="A30" s="451" t="s">
        <v>1761</v>
      </c>
      <c r="B30" s="451" t="s">
        <v>205</v>
      </c>
      <c r="C30" s="451"/>
      <c r="D30" s="451" t="s">
        <v>219</v>
      </c>
      <c r="E30" s="450">
        <v>15</v>
      </c>
      <c r="F30" s="450">
        <v>113</v>
      </c>
      <c r="G30" s="451" t="s">
        <v>1879</v>
      </c>
      <c r="H30" s="451" t="s">
        <v>1217</v>
      </c>
      <c r="I30" s="343" t="s">
        <v>25</v>
      </c>
      <c r="J30" s="340" t="s">
        <v>25</v>
      </c>
      <c r="K30" s="340" t="s">
        <v>25</v>
      </c>
      <c r="L30" s="450" t="s">
        <v>208</v>
      </c>
      <c r="M30" s="343" t="s">
        <v>25</v>
      </c>
      <c r="N30" s="297" t="s">
        <v>25</v>
      </c>
      <c r="O30" s="180" t="s">
        <v>2710</v>
      </c>
      <c r="P30" s="297" t="s">
        <v>25</v>
      </c>
      <c r="Q30" s="168" t="s">
        <v>25</v>
      </c>
      <c r="R30" s="168" t="s">
        <v>25</v>
      </c>
    </row>
    <row r="31" spans="1:18" x14ac:dyDescent="0.25">
      <c r="A31" s="451"/>
      <c r="B31" s="451"/>
      <c r="C31" s="451"/>
      <c r="D31" s="451"/>
      <c r="E31" s="450"/>
      <c r="F31" s="450"/>
      <c r="G31" s="451"/>
      <c r="H31" s="451"/>
      <c r="I31" s="343" t="s">
        <v>25</v>
      </c>
      <c r="J31" s="340" t="s">
        <v>25</v>
      </c>
      <c r="K31" s="340" t="s">
        <v>25</v>
      </c>
      <c r="L31" s="450"/>
      <c r="M31" s="358" t="s">
        <v>25</v>
      </c>
      <c r="N31" s="190" t="s">
        <v>25</v>
      </c>
      <c r="O31" s="355" t="s">
        <v>25</v>
      </c>
      <c r="P31" s="190" t="s">
        <v>25</v>
      </c>
      <c r="Q31" s="168" t="s">
        <v>25</v>
      </c>
      <c r="R31" s="168" t="s">
        <v>25</v>
      </c>
    </row>
    <row r="32" spans="1:18" ht="72" x14ac:dyDescent="0.25">
      <c r="A32" s="451" t="s">
        <v>2259</v>
      </c>
      <c r="B32" s="451" t="s">
        <v>205</v>
      </c>
      <c r="C32" s="451"/>
      <c r="D32" s="451" t="s">
        <v>224</v>
      </c>
      <c r="E32" s="463" t="s">
        <v>225</v>
      </c>
      <c r="F32" s="451" t="s">
        <v>48</v>
      </c>
      <c r="G32" s="451" t="s">
        <v>226</v>
      </c>
      <c r="H32" s="451" t="s">
        <v>34</v>
      </c>
      <c r="I32" s="358" t="s">
        <v>25</v>
      </c>
      <c r="J32" s="352" t="s">
        <v>25</v>
      </c>
      <c r="K32" s="352" t="s">
        <v>25</v>
      </c>
      <c r="L32" s="450" t="s">
        <v>208</v>
      </c>
      <c r="M32" s="343" t="s">
        <v>1880</v>
      </c>
      <c r="N32" s="297" t="s">
        <v>2714</v>
      </c>
      <c r="O32" s="180" t="s">
        <v>2707</v>
      </c>
      <c r="P32" s="297" t="s">
        <v>2715</v>
      </c>
      <c r="Q32" s="168" t="s">
        <v>2716</v>
      </c>
      <c r="R32" s="168" t="s">
        <v>2717</v>
      </c>
    </row>
    <row r="33" spans="1:18" x14ac:dyDescent="0.25">
      <c r="A33" s="451"/>
      <c r="B33" s="451"/>
      <c r="C33" s="451"/>
      <c r="D33" s="451"/>
      <c r="E33" s="463"/>
      <c r="F33" s="451"/>
      <c r="G33" s="451"/>
      <c r="H33" s="451"/>
      <c r="I33" s="358" t="s">
        <v>25</v>
      </c>
      <c r="J33" s="352" t="s">
        <v>25</v>
      </c>
      <c r="K33" s="352" t="s">
        <v>25</v>
      </c>
      <c r="L33" s="450"/>
      <c r="M33" s="358" t="s">
        <v>25</v>
      </c>
      <c r="N33" s="190" t="s">
        <v>25</v>
      </c>
      <c r="O33" s="355" t="s">
        <v>25</v>
      </c>
      <c r="P33" s="190" t="s">
        <v>25</v>
      </c>
      <c r="Q33" s="168" t="s">
        <v>25</v>
      </c>
      <c r="R33" s="168" t="s">
        <v>25</v>
      </c>
    </row>
    <row r="34" spans="1:18" ht="84" x14ac:dyDescent="0.25">
      <c r="A34" s="451" t="s">
        <v>1762</v>
      </c>
      <c r="B34" s="451" t="s">
        <v>205</v>
      </c>
      <c r="C34" s="451"/>
      <c r="D34" s="463" t="s">
        <v>227</v>
      </c>
      <c r="E34" s="451">
        <v>33</v>
      </c>
      <c r="F34" s="451" t="s">
        <v>48</v>
      </c>
      <c r="G34" s="451" t="s">
        <v>228</v>
      </c>
      <c r="H34" s="451" t="s">
        <v>1218</v>
      </c>
      <c r="I34" s="358" t="s">
        <v>1299</v>
      </c>
      <c r="J34" s="352" t="s">
        <v>25</v>
      </c>
      <c r="K34" s="352" t="s">
        <v>25</v>
      </c>
      <c r="L34" s="450" t="s">
        <v>22</v>
      </c>
      <c r="M34" s="363" t="s">
        <v>230</v>
      </c>
      <c r="N34" s="355" t="s">
        <v>2718</v>
      </c>
      <c r="O34" s="180" t="s">
        <v>2718</v>
      </c>
      <c r="P34" s="355" t="s">
        <v>2719</v>
      </c>
      <c r="Q34" s="168" t="s">
        <v>25</v>
      </c>
      <c r="R34" s="168" t="s">
        <v>2720</v>
      </c>
    </row>
    <row r="35" spans="1:18" x14ac:dyDescent="0.25">
      <c r="A35" s="451"/>
      <c r="B35" s="451"/>
      <c r="C35" s="451"/>
      <c r="D35" s="463"/>
      <c r="E35" s="451"/>
      <c r="F35" s="451"/>
      <c r="G35" s="451"/>
      <c r="H35" s="451"/>
      <c r="I35" s="343">
        <v>5601001195</v>
      </c>
      <c r="J35" s="352" t="s">
        <v>25</v>
      </c>
      <c r="K35" s="352" t="s">
        <v>25</v>
      </c>
      <c r="L35" s="450"/>
      <c r="M35" s="76" t="s">
        <v>874</v>
      </c>
      <c r="N35" s="191" t="s">
        <v>25</v>
      </c>
      <c r="O35" s="355" t="s">
        <v>25</v>
      </c>
      <c r="P35" s="191" t="s">
        <v>25</v>
      </c>
      <c r="Q35" s="168" t="s">
        <v>25</v>
      </c>
      <c r="R35" s="168" t="s">
        <v>25</v>
      </c>
    </row>
    <row r="36" spans="1:18" ht="132" x14ac:dyDescent="0.25">
      <c r="A36" s="451" t="s">
        <v>1763</v>
      </c>
      <c r="B36" s="451" t="s">
        <v>205</v>
      </c>
      <c r="C36" s="451" t="s">
        <v>231</v>
      </c>
      <c r="D36" s="451" t="s">
        <v>232</v>
      </c>
      <c r="E36" s="451" t="s">
        <v>233</v>
      </c>
      <c r="F36" s="547" t="s">
        <v>234</v>
      </c>
      <c r="G36" s="451" t="s">
        <v>235</v>
      </c>
      <c r="H36" s="451" t="s">
        <v>1219</v>
      </c>
      <c r="I36" s="343" t="s">
        <v>1241</v>
      </c>
      <c r="J36" s="340" t="s">
        <v>25</v>
      </c>
      <c r="K36" s="340" t="s">
        <v>25</v>
      </c>
      <c r="L36" s="451" t="s">
        <v>22</v>
      </c>
      <c r="M36" s="350" t="s">
        <v>1300</v>
      </c>
      <c r="N36" s="172" t="s">
        <v>2721</v>
      </c>
      <c r="O36" s="180" t="s">
        <v>2707</v>
      </c>
      <c r="P36" s="172" t="s">
        <v>2722</v>
      </c>
      <c r="Q36" s="168" t="s">
        <v>2723</v>
      </c>
      <c r="R36" s="168" t="s">
        <v>2724</v>
      </c>
    </row>
    <row r="37" spans="1:18" ht="47.1" customHeight="1" x14ac:dyDescent="0.25">
      <c r="A37" s="451"/>
      <c r="B37" s="451"/>
      <c r="C37" s="451"/>
      <c r="D37" s="451"/>
      <c r="E37" s="451"/>
      <c r="F37" s="547"/>
      <c r="G37" s="451"/>
      <c r="H37" s="451"/>
      <c r="I37" s="343" t="s">
        <v>236</v>
      </c>
      <c r="J37" s="340" t="s">
        <v>25</v>
      </c>
      <c r="K37" s="340" t="s">
        <v>25</v>
      </c>
      <c r="L37" s="451"/>
      <c r="M37" s="88" t="s">
        <v>1242</v>
      </c>
      <c r="N37" s="192" t="s">
        <v>25</v>
      </c>
      <c r="O37" s="355" t="s">
        <v>25</v>
      </c>
      <c r="P37" s="192" t="s">
        <v>25</v>
      </c>
      <c r="Q37" s="168" t="s">
        <v>25</v>
      </c>
      <c r="R37" s="168" t="s">
        <v>25</v>
      </c>
    </row>
    <row r="38" spans="1:18" ht="60" x14ac:dyDescent="0.25">
      <c r="A38" s="451" t="s">
        <v>1764</v>
      </c>
      <c r="B38" s="451" t="s">
        <v>205</v>
      </c>
      <c r="C38" s="451" t="s">
        <v>231</v>
      </c>
      <c r="D38" s="451" t="s">
        <v>237</v>
      </c>
      <c r="E38" s="451" t="s">
        <v>23</v>
      </c>
      <c r="F38" s="451" t="s">
        <v>48</v>
      </c>
      <c r="G38" s="451" t="s">
        <v>1881</v>
      </c>
      <c r="H38" s="451" t="s">
        <v>238</v>
      </c>
      <c r="I38" s="343" t="s">
        <v>25</v>
      </c>
      <c r="J38" s="340" t="s">
        <v>25</v>
      </c>
      <c r="K38" s="340" t="s">
        <v>25</v>
      </c>
      <c r="L38" s="451" t="s">
        <v>208</v>
      </c>
      <c r="M38" s="343" t="s">
        <v>1774</v>
      </c>
      <c r="N38" s="297" t="s">
        <v>2725</v>
      </c>
      <c r="O38" s="180" t="s">
        <v>2707</v>
      </c>
      <c r="P38" s="297" t="s">
        <v>2726</v>
      </c>
      <c r="Q38" s="168" t="s">
        <v>2727</v>
      </c>
      <c r="R38" s="168" t="s">
        <v>2728</v>
      </c>
    </row>
    <row r="39" spans="1:18" ht="27.95" customHeight="1" x14ac:dyDescent="0.25">
      <c r="A39" s="451"/>
      <c r="B39" s="451"/>
      <c r="C39" s="451"/>
      <c r="D39" s="451"/>
      <c r="E39" s="451"/>
      <c r="F39" s="451"/>
      <c r="G39" s="451"/>
      <c r="H39" s="451"/>
      <c r="I39" s="343" t="s">
        <v>25</v>
      </c>
      <c r="J39" s="340" t="s">
        <v>25</v>
      </c>
      <c r="K39" s="340" t="s">
        <v>25</v>
      </c>
      <c r="L39" s="451"/>
      <c r="M39" s="358" t="s">
        <v>25</v>
      </c>
      <c r="N39" s="190" t="s">
        <v>25</v>
      </c>
      <c r="O39" s="355" t="s">
        <v>25</v>
      </c>
      <c r="P39" s="190" t="s">
        <v>25</v>
      </c>
      <c r="Q39" s="168" t="s">
        <v>25</v>
      </c>
      <c r="R39" s="168" t="s">
        <v>25</v>
      </c>
    </row>
    <row r="40" spans="1:18" ht="48" x14ac:dyDescent="0.25">
      <c r="A40" s="451" t="s">
        <v>1765</v>
      </c>
      <c r="B40" s="451" t="s">
        <v>205</v>
      </c>
      <c r="C40" s="451" t="s">
        <v>239</v>
      </c>
      <c r="D40" s="451" t="s">
        <v>240</v>
      </c>
      <c r="E40" s="451" t="s">
        <v>23</v>
      </c>
      <c r="F40" s="451" t="s">
        <v>241</v>
      </c>
      <c r="G40" s="451" t="s">
        <v>1220</v>
      </c>
      <c r="H40" s="451" t="s">
        <v>1221</v>
      </c>
      <c r="I40" s="343" t="s">
        <v>1301</v>
      </c>
      <c r="J40" s="340" t="s">
        <v>25</v>
      </c>
      <c r="K40" s="340" t="s">
        <v>25</v>
      </c>
      <c r="L40" s="451" t="s">
        <v>22</v>
      </c>
      <c r="M40" s="362" t="s">
        <v>242</v>
      </c>
      <c r="N40" s="189" t="s">
        <v>48</v>
      </c>
      <c r="O40" s="180" t="s">
        <v>2718</v>
      </c>
      <c r="P40" s="171" t="s">
        <v>2729</v>
      </c>
      <c r="Q40" s="168" t="s">
        <v>2730</v>
      </c>
      <c r="R40" s="168" t="s">
        <v>2731</v>
      </c>
    </row>
    <row r="41" spans="1:18" ht="24" x14ac:dyDescent="0.25">
      <c r="A41" s="451"/>
      <c r="B41" s="451"/>
      <c r="C41" s="451"/>
      <c r="D41" s="451"/>
      <c r="E41" s="451"/>
      <c r="F41" s="451"/>
      <c r="G41" s="451"/>
      <c r="H41" s="451"/>
      <c r="I41" s="343" t="s">
        <v>243</v>
      </c>
      <c r="J41" s="340" t="s">
        <v>25</v>
      </c>
      <c r="K41" s="340" t="s">
        <v>25</v>
      </c>
      <c r="L41" s="451"/>
      <c r="M41" s="352" t="s">
        <v>25</v>
      </c>
      <c r="N41" s="191" t="s">
        <v>25</v>
      </c>
      <c r="O41" s="355" t="s">
        <v>25</v>
      </c>
      <c r="P41" s="188" t="s">
        <v>25</v>
      </c>
      <c r="Q41" s="168" t="s">
        <v>25</v>
      </c>
      <c r="R41" s="168" t="s">
        <v>25</v>
      </c>
    </row>
    <row r="42" spans="1:18" ht="48" x14ac:dyDescent="0.25">
      <c r="A42" s="451" t="s">
        <v>2260</v>
      </c>
      <c r="B42" s="451" t="s">
        <v>205</v>
      </c>
      <c r="C42" s="451"/>
      <c r="D42" s="451"/>
      <c r="E42" s="451" t="s">
        <v>23</v>
      </c>
      <c r="F42" s="451" t="s">
        <v>48</v>
      </c>
      <c r="G42" s="546" t="s">
        <v>1222</v>
      </c>
      <c r="H42" s="451" t="s">
        <v>1223</v>
      </c>
      <c r="I42" s="343" t="s">
        <v>25</v>
      </c>
      <c r="J42" s="340" t="s">
        <v>25</v>
      </c>
      <c r="K42" s="340" t="s">
        <v>25</v>
      </c>
      <c r="L42" s="451" t="s">
        <v>49</v>
      </c>
      <c r="M42" s="362" t="s">
        <v>1224</v>
      </c>
      <c r="N42" s="171" t="s">
        <v>48</v>
      </c>
      <c r="O42" s="180" t="s">
        <v>2718</v>
      </c>
      <c r="P42" s="171" t="s">
        <v>2732</v>
      </c>
      <c r="Q42" s="168" t="s">
        <v>25</v>
      </c>
      <c r="R42" s="168" t="s">
        <v>25</v>
      </c>
    </row>
    <row r="43" spans="1:18" x14ac:dyDescent="0.25">
      <c r="A43" s="451"/>
      <c r="B43" s="451"/>
      <c r="C43" s="451"/>
      <c r="D43" s="451"/>
      <c r="E43" s="451"/>
      <c r="F43" s="451"/>
      <c r="G43" s="451"/>
      <c r="H43" s="451"/>
      <c r="I43" s="343" t="s">
        <v>25</v>
      </c>
      <c r="J43" s="340" t="s">
        <v>25</v>
      </c>
      <c r="K43" s="340" t="s">
        <v>25</v>
      </c>
      <c r="L43" s="451"/>
      <c r="M43" s="358" t="s">
        <v>25</v>
      </c>
      <c r="N43" s="190" t="s">
        <v>25</v>
      </c>
      <c r="O43" s="355" t="s">
        <v>25</v>
      </c>
      <c r="P43" s="190" t="s">
        <v>25</v>
      </c>
      <c r="Q43" s="168" t="s">
        <v>25</v>
      </c>
      <c r="R43" s="168" t="s">
        <v>25</v>
      </c>
    </row>
    <row r="44" spans="1:18" ht="72" x14ac:dyDescent="0.25">
      <c r="A44" s="451" t="s">
        <v>2261</v>
      </c>
      <c r="B44" s="451" t="s">
        <v>205</v>
      </c>
      <c r="C44" s="451" t="s">
        <v>1225</v>
      </c>
      <c r="D44" s="545" t="s">
        <v>244</v>
      </c>
      <c r="E44" s="451" t="s">
        <v>23</v>
      </c>
      <c r="F44" s="451" t="s">
        <v>241</v>
      </c>
      <c r="G44" s="451" t="s">
        <v>1226</v>
      </c>
      <c r="H44" s="451" t="s">
        <v>1227</v>
      </c>
      <c r="I44" s="343" t="s">
        <v>934</v>
      </c>
      <c r="J44" s="340" t="s">
        <v>25</v>
      </c>
      <c r="K44" s="340" t="s">
        <v>25</v>
      </c>
      <c r="L44" s="451" t="s">
        <v>245</v>
      </c>
      <c r="M44" s="340" t="s">
        <v>1228</v>
      </c>
      <c r="N44" s="355" t="s">
        <v>2733</v>
      </c>
      <c r="O44" s="180" t="s">
        <v>2707</v>
      </c>
      <c r="P44" s="189" t="s">
        <v>2734</v>
      </c>
      <c r="Q44" s="168" t="s">
        <v>2735</v>
      </c>
      <c r="R44" s="168" t="s">
        <v>2736</v>
      </c>
    </row>
    <row r="45" spans="1:18" ht="15" customHeight="1" x14ac:dyDescent="0.25">
      <c r="A45" s="451"/>
      <c r="B45" s="451"/>
      <c r="C45" s="451"/>
      <c r="D45" s="545"/>
      <c r="E45" s="451"/>
      <c r="F45" s="451"/>
      <c r="G45" s="451"/>
      <c r="H45" s="451"/>
      <c r="I45" s="343" t="s">
        <v>1766</v>
      </c>
      <c r="J45" s="340" t="s">
        <v>25</v>
      </c>
      <c r="K45" s="340" t="s">
        <v>25</v>
      </c>
      <c r="L45" s="451"/>
      <c r="M45" s="89" t="s">
        <v>1326</v>
      </c>
      <c r="N45" s="193" t="s">
        <v>25</v>
      </c>
      <c r="O45" s="355" t="s">
        <v>25</v>
      </c>
      <c r="P45" s="191" t="s">
        <v>25</v>
      </c>
      <c r="Q45" s="168" t="s">
        <v>25</v>
      </c>
      <c r="R45" s="168" t="s">
        <v>25</v>
      </c>
    </row>
  </sheetData>
  <mergeCells count="184">
    <mergeCell ref="E8:E9"/>
    <mergeCell ref="F8:F9"/>
    <mergeCell ref="H5:H7"/>
    <mergeCell ref="I5:L5"/>
    <mergeCell ref="L6:L7"/>
    <mergeCell ref="G8:G9"/>
    <mergeCell ref="H8:H9"/>
    <mergeCell ref="L8:L9"/>
    <mergeCell ref="A1:F1"/>
    <mergeCell ref="A3:F3"/>
    <mergeCell ref="A5:A7"/>
    <mergeCell ref="B5:B7"/>
    <mergeCell ref="C5:C7"/>
    <mergeCell ref="D5:D7"/>
    <mergeCell ref="E5:E7"/>
    <mergeCell ref="F5:F7"/>
    <mergeCell ref="G5:G7"/>
    <mergeCell ref="M5:R5"/>
    <mergeCell ref="M6:R6"/>
    <mergeCell ref="H10:H11"/>
    <mergeCell ref="L10:L11"/>
    <mergeCell ref="A12:A13"/>
    <mergeCell ref="B12:B13"/>
    <mergeCell ref="C12:C13"/>
    <mergeCell ref="D12:D13"/>
    <mergeCell ref="E12:E13"/>
    <mergeCell ref="F12:F13"/>
    <mergeCell ref="G12:G13"/>
    <mergeCell ref="H12:H13"/>
    <mergeCell ref="L12:L13"/>
    <mergeCell ref="A10:A11"/>
    <mergeCell ref="B10:B11"/>
    <mergeCell ref="C10:C11"/>
    <mergeCell ref="D10:D11"/>
    <mergeCell ref="E10:E11"/>
    <mergeCell ref="F10:F11"/>
    <mergeCell ref="G10:G11"/>
    <mergeCell ref="A8:A9"/>
    <mergeCell ref="B8:B9"/>
    <mergeCell ref="C8:C9"/>
    <mergeCell ref="D8:D9"/>
    <mergeCell ref="A14:A15"/>
    <mergeCell ref="B14:B15"/>
    <mergeCell ref="C14:C15"/>
    <mergeCell ref="D14:D15"/>
    <mergeCell ref="E14:E15"/>
    <mergeCell ref="F14:F15"/>
    <mergeCell ref="G14:G15"/>
    <mergeCell ref="H14:H15"/>
    <mergeCell ref="L14:L15"/>
    <mergeCell ref="G16:G17"/>
    <mergeCell ref="H16:H17"/>
    <mergeCell ref="L16:L17"/>
    <mergeCell ref="A18:A19"/>
    <mergeCell ref="B18:B19"/>
    <mergeCell ref="C18:C19"/>
    <mergeCell ref="D18:D19"/>
    <mergeCell ref="E18:E19"/>
    <mergeCell ref="F18:F19"/>
    <mergeCell ref="G18:G19"/>
    <mergeCell ref="A16:A17"/>
    <mergeCell ref="B16:B17"/>
    <mergeCell ref="C16:C17"/>
    <mergeCell ref="D16:D17"/>
    <mergeCell ref="E16:E17"/>
    <mergeCell ref="F16:F17"/>
    <mergeCell ref="H18:H19"/>
    <mergeCell ref="L18:L19"/>
    <mergeCell ref="A20:A21"/>
    <mergeCell ref="B20:B21"/>
    <mergeCell ref="C20:C21"/>
    <mergeCell ref="D20:D21"/>
    <mergeCell ref="E20:E21"/>
    <mergeCell ref="F20:F21"/>
    <mergeCell ref="G20:G21"/>
    <mergeCell ref="H20:H21"/>
    <mergeCell ref="L20:L21"/>
    <mergeCell ref="A22:A23"/>
    <mergeCell ref="B22:B23"/>
    <mergeCell ref="C22:C23"/>
    <mergeCell ref="D22:D23"/>
    <mergeCell ref="E22:E23"/>
    <mergeCell ref="F22:F23"/>
    <mergeCell ref="G22:G23"/>
    <mergeCell ref="H22:H23"/>
    <mergeCell ref="L22:L23"/>
    <mergeCell ref="G24:G25"/>
    <mergeCell ref="H24:H25"/>
    <mergeCell ref="L24:L25"/>
    <mergeCell ref="A26:A27"/>
    <mergeCell ref="B26:B27"/>
    <mergeCell ref="C26:C27"/>
    <mergeCell ref="D26:D27"/>
    <mergeCell ref="E26:E27"/>
    <mergeCell ref="F26:F27"/>
    <mergeCell ref="G26:G27"/>
    <mergeCell ref="A24:A25"/>
    <mergeCell ref="B24:B25"/>
    <mergeCell ref="C24:C25"/>
    <mergeCell ref="D24:D25"/>
    <mergeCell ref="E24:E25"/>
    <mergeCell ref="F24:F25"/>
    <mergeCell ref="H26:H27"/>
    <mergeCell ref="L26:L27"/>
    <mergeCell ref="A28:A29"/>
    <mergeCell ref="B28:B29"/>
    <mergeCell ref="C28:C29"/>
    <mergeCell ref="D28:D29"/>
    <mergeCell ref="E28:E29"/>
    <mergeCell ref="F28:F29"/>
    <mergeCell ref="G28:G29"/>
    <mergeCell ref="H28:H29"/>
    <mergeCell ref="L28:L29"/>
    <mergeCell ref="A30:A31"/>
    <mergeCell ref="B30:B31"/>
    <mergeCell ref="C30:C31"/>
    <mergeCell ref="D30:D31"/>
    <mergeCell ref="E30:E31"/>
    <mergeCell ref="F30:F31"/>
    <mergeCell ref="G30:G31"/>
    <mergeCell ref="H30:H31"/>
    <mergeCell ref="L30:L31"/>
    <mergeCell ref="G32:G33"/>
    <mergeCell ref="H32:H33"/>
    <mergeCell ref="L32:L33"/>
    <mergeCell ref="A34:A35"/>
    <mergeCell ref="B34:B35"/>
    <mergeCell ref="C34:C35"/>
    <mergeCell ref="D34:D35"/>
    <mergeCell ref="E34:E35"/>
    <mergeCell ref="F34:F35"/>
    <mergeCell ref="G34:G35"/>
    <mergeCell ref="A32:A33"/>
    <mergeCell ref="B32:B33"/>
    <mergeCell ref="C32:C33"/>
    <mergeCell ref="D32:D33"/>
    <mergeCell ref="E32:E33"/>
    <mergeCell ref="F32:F33"/>
    <mergeCell ref="H34:H35"/>
    <mergeCell ref="L34:L35"/>
    <mergeCell ref="A36:A37"/>
    <mergeCell ref="B36:B37"/>
    <mergeCell ref="C36:C37"/>
    <mergeCell ref="D36:D37"/>
    <mergeCell ref="E36:E37"/>
    <mergeCell ref="F36:F37"/>
    <mergeCell ref="G36:G37"/>
    <mergeCell ref="H36:H37"/>
    <mergeCell ref="L36:L37"/>
    <mergeCell ref="A38:A39"/>
    <mergeCell ref="B38:B39"/>
    <mergeCell ref="C38:C39"/>
    <mergeCell ref="D38:D39"/>
    <mergeCell ref="E38:E39"/>
    <mergeCell ref="F38:F39"/>
    <mergeCell ref="G38:G39"/>
    <mergeCell ref="H38:H39"/>
    <mergeCell ref="L38:L39"/>
    <mergeCell ref="G40:G41"/>
    <mergeCell ref="H40:H41"/>
    <mergeCell ref="L40:L41"/>
    <mergeCell ref="A42:A43"/>
    <mergeCell ref="B42:B43"/>
    <mergeCell ref="C42:C43"/>
    <mergeCell ref="E42:E43"/>
    <mergeCell ref="F42:F43"/>
    <mergeCell ref="G42:G43"/>
    <mergeCell ref="H42:H43"/>
    <mergeCell ref="A40:A41"/>
    <mergeCell ref="B40:B41"/>
    <mergeCell ref="C40:C41"/>
    <mergeCell ref="D40:D43"/>
    <mergeCell ref="E40:E41"/>
    <mergeCell ref="F40:F41"/>
    <mergeCell ref="L42:L43"/>
    <mergeCell ref="A44:A45"/>
    <mergeCell ref="B44:B45"/>
    <mergeCell ref="C44:C45"/>
    <mergeCell ref="D44:D45"/>
    <mergeCell ref="E44:E45"/>
    <mergeCell ref="F44:F45"/>
    <mergeCell ref="G44:G45"/>
    <mergeCell ref="H44:H45"/>
    <mergeCell ref="L44:L45"/>
  </mergeCells>
  <conditionalFormatting sqref="O8 O10 O12 O14 O16 O18 O20 O22 O24 O26 O28 O30 O32 O34 O36 O38 O40 O42 O44">
    <cfRule type="containsText" dxfId="19" priority="6" operator="containsText" text="Not Applicable">
      <formula>NOT(ISERROR(SEARCH("Not Applicable",O8)))</formula>
    </cfRule>
    <cfRule type="containsText" dxfId="18" priority="7" operator="containsText" text="Target Exceeded">
      <formula>NOT(ISERROR(SEARCH("Target Exceeded",O8)))</formula>
    </cfRule>
    <cfRule type="containsText" dxfId="17" priority="8" operator="containsText" text="Target Partially Met">
      <formula>NOT(ISERROR(SEARCH("Target Partially Met",O8)))</formula>
    </cfRule>
    <cfRule type="containsText" dxfId="16" priority="9" operator="containsText" text="Target Met">
      <formula>NOT(ISERROR(SEARCH("Target Met",O8)))</formula>
    </cfRule>
    <cfRule type="containsText" dxfId="15" priority="10" operator="containsText" text="Nil Achieved">
      <formula>NOT(ISERROR(SEARCH("Nil Achieved",O8)))</formula>
    </cfRule>
  </conditionalFormatting>
  <conditionalFormatting sqref="O8 O10 O12 O14 O16 O18 O20 O22 O24 O26 O28 O30 O32 O34 O36 O38 O40 O42 O44">
    <cfRule type="containsText" dxfId="14" priority="1" operator="containsText" text="Not Applicable">
      <formula>NOT(ISERROR(SEARCH("Not Applicable",O8)))</formula>
    </cfRule>
    <cfRule type="containsText" dxfId="13" priority="2" operator="containsText" text="Target Exceeded">
      <formula>NOT(ISERROR(SEARCH("Target Exceeded",O8)))</formula>
    </cfRule>
    <cfRule type="containsText" dxfId="12" priority="3" operator="containsText" text="Target Partially Met">
      <formula>NOT(ISERROR(SEARCH("Target Partially Met",O8)))</formula>
    </cfRule>
    <cfRule type="containsText" dxfId="11" priority="4" operator="containsText" text="Target Met">
      <formula>NOT(ISERROR(SEARCH("Target Met",O8)))</formula>
    </cfRule>
    <cfRule type="containsText" dxfId="10" priority="5" operator="containsText" text="Nil Achieved">
      <formula>NOT(ISERROR(SEARCH("Nil Achieved",O8)))</formula>
    </cfRule>
  </conditionalFormatting>
  <pageMargins left="0.70866141732283472" right="0.70866141732283472" top="0.74803149606299213" bottom="0.74803149606299213" header="0.31496062992125984" footer="0.31496062992125984"/>
  <pageSetup scale="65" firstPageNumber="63" orientation="landscape" r:id="rId1"/>
  <headerFooter>
    <oddHeader>&amp;CSDBIP 2012/2013</oddHeader>
    <oddFooter>Page &amp;P of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1" zoomScaleSheetLayoutView="100" workbookViewId="0">
      <selection activeCell="H14" sqref="H14"/>
    </sheetView>
  </sheetViews>
  <sheetFormatPr defaultRowHeight="16.5" x14ac:dyDescent="0.3"/>
  <cols>
    <col min="1" max="3" width="0" style="197" hidden="1" customWidth="1"/>
    <col min="4" max="4" width="9.140625" style="197"/>
    <col min="5" max="5" width="25.28515625" style="197" bestFit="1" customWidth="1"/>
    <col min="6" max="6" width="40.140625" style="197" bestFit="1" customWidth="1"/>
    <col min="7" max="7" width="16.7109375" style="197" bestFit="1" customWidth="1"/>
    <col min="8" max="8" width="11.28515625" style="197" bestFit="1" customWidth="1"/>
    <col min="9" max="9" width="9.140625" style="197"/>
    <col min="10" max="14" width="0" style="197" hidden="1" customWidth="1"/>
    <col min="15" max="16384" width="9.140625" style="197"/>
  </cols>
  <sheetData>
    <row r="1" spans="1:16" ht="25.5" x14ac:dyDescent="0.35">
      <c r="A1" s="437" t="s">
        <v>2427</v>
      </c>
      <c r="B1" s="437"/>
      <c r="C1" s="437"/>
      <c r="D1" s="437"/>
      <c r="E1" s="437"/>
      <c r="F1" s="437"/>
      <c r="G1" s="437"/>
      <c r="H1" s="437"/>
      <c r="I1" s="437"/>
      <c r="J1" s="437"/>
      <c r="K1" s="437"/>
      <c r="L1" s="437"/>
      <c r="M1" s="437"/>
      <c r="N1" s="437"/>
      <c r="O1" s="437"/>
      <c r="P1" s="437"/>
    </row>
    <row r="2" spans="1:16" ht="25.5" x14ac:dyDescent="0.35">
      <c r="A2" s="524" t="s">
        <v>2431</v>
      </c>
      <c r="B2" s="437"/>
      <c r="C2" s="437"/>
      <c r="D2" s="437"/>
      <c r="E2" s="437"/>
      <c r="F2" s="437"/>
      <c r="G2" s="437"/>
      <c r="H2" s="437"/>
      <c r="I2" s="437"/>
      <c r="J2" s="437"/>
      <c r="K2" s="437"/>
      <c r="L2" s="437"/>
      <c r="M2" s="437"/>
      <c r="N2" s="437"/>
      <c r="O2" s="437"/>
      <c r="P2" s="437"/>
    </row>
    <row r="3" spans="1:16" ht="17.25" thickBot="1" x14ac:dyDescent="0.35">
      <c r="E3" s="198"/>
    </row>
    <row r="4" spans="1:16" s="210" customFormat="1" ht="18.75" thickBot="1" x14ac:dyDescent="0.3">
      <c r="E4" s="221"/>
      <c r="F4" s="227" t="s">
        <v>2352</v>
      </c>
      <c r="G4" s="444" t="s">
        <v>2353</v>
      </c>
    </row>
    <row r="5" spans="1:16" s="210" customFormat="1" ht="18.75" thickBot="1" x14ac:dyDescent="0.3">
      <c r="E5" s="222"/>
      <c r="F5" s="227" t="s">
        <v>2354</v>
      </c>
      <c r="G5" s="445"/>
    </row>
    <row r="6" spans="1:16" s="210" customFormat="1" ht="18.75" thickBot="1" x14ac:dyDescent="0.3">
      <c r="E6" s="223"/>
      <c r="F6" s="228" t="s">
        <v>2355</v>
      </c>
      <c r="G6" s="445"/>
    </row>
    <row r="7" spans="1:16" s="210" customFormat="1" ht="18.75" thickBot="1" x14ac:dyDescent="0.3">
      <c r="E7" s="224"/>
      <c r="F7" s="228" t="s">
        <v>2356</v>
      </c>
      <c r="G7" s="445"/>
    </row>
    <row r="8" spans="1:16" s="210" customFormat="1" ht="18.75" thickBot="1" x14ac:dyDescent="0.3">
      <c r="E8" s="225"/>
      <c r="F8" s="228" t="s">
        <v>2357</v>
      </c>
      <c r="G8" s="445"/>
    </row>
    <row r="9" spans="1:16" s="210" customFormat="1" ht="18.75" thickBot="1" x14ac:dyDescent="0.3">
      <c r="E9" s="226"/>
      <c r="F9" s="228" t="s">
        <v>2358</v>
      </c>
      <c r="G9" s="446"/>
    </row>
    <row r="10" spans="1:16" s="210" customFormat="1" ht="18.75" hidden="1" customHeight="1" thickBot="1" x14ac:dyDescent="0.3">
      <c r="E10" s="232"/>
      <c r="F10" s="228" t="s">
        <v>2359</v>
      </c>
      <c r="G10" s="227"/>
    </row>
    <row r="11" spans="1:16" s="210" customFormat="1" ht="18" x14ac:dyDescent="0.25"/>
    <row r="12" spans="1:16" s="210" customFormat="1" ht="18" x14ac:dyDescent="0.25">
      <c r="D12" s="208">
        <v>1</v>
      </c>
      <c r="E12" s="209" t="s">
        <v>2427</v>
      </c>
    </row>
    <row r="13" spans="1:16" s="210" customFormat="1" ht="18" x14ac:dyDescent="0.25"/>
    <row r="14" spans="1:16" s="210" customFormat="1" ht="18" x14ac:dyDescent="0.25">
      <c r="D14" s="211">
        <v>1.1000000000000001</v>
      </c>
      <c r="E14" s="209" t="s">
        <v>2361</v>
      </c>
      <c r="F14" s="210">
        <v>7</v>
      </c>
    </row>
    <row r="15" spans="1:16" s="210" customFormat="1" ht="18.75" x14ac:dyDescent="0.3">
      <c r="D15" s="210" t="s">
        <v>2362</v>
      </c>
      <c r="E15" s="212" t="s">
        <v>2363</v>
      </c>
      <c r="F15" s="210">
        <v>7</v>
      </c>
    </row>
    <row r="16" spans="1:16" s="210" customFormat="1" ht="18" x14ac:dyDescent="0.25">
      <c r="D16" s="210" t="s">
        <v>2364</v>
      </c>
      <c r="E16" s="209" t="s">
        <v>2365</v>
      </c>
      <c r="F16" s="210">
        <v>0</v>
      </c>
    </row>
    <row r="17" spans="4:16" s="210" customFormat="1" ht="18" x14ac:dyDescent="0.25">
      <c r="M17" s="234"/>
    </row>
    <row r="18" spans="4:16" s="210" customFormat="1" ht="18" x14ac:dyDescent="0.25">
      <c r="D18" s="211">
        <v>1.2</v>
      </c>
      <c r="E18" s="210" t="s">
        <v>2384</v>
      </c>
    </row>
    <row r="29" spans="4:16" s="241" customFormat="1" x14ac:dyDescent="0.3">
      <c r="D29" s="240"/>
      <c r="E29" s="240"/>
      <c r="F29" s="240"/>
      <c r="G29" s="240"/>
      <c r="H29" s="240"/>
      <c r="I29" s="240"/>
      <c r="P29" s="240"/>
    </row>
    <row r="42" spans="4:7" s="210" customFormat="1" ht="18" x14ac:dyDescent="0.25">
      <c r="D42" s="215"/>
      <c r="E42" s="216"/>
      <c r="F42" s="217"/>
      <c r="G42" s="217"/>
    </row>
    <row r="43" spans="4:7" s="210" customFormat="1" ht="18" x14ac:dyDescent="0.25">
      <c r="D43" s="217"/>
      <c r="E43" s="217"/>
      <c r="F43" s="217"/>
      <c r="G43" s="217"/>
    </row>
    <row r="44" spans="4:7" s="210" customFormat="1" ht="18" x14ac:dyDescent="0.25">
      <c r="D44" s="217"/>
      <c r="E44" s="217"/>
      <c r="F44" s="217"/>
      <c r="G44" s="217"/>
    </row>
    <row r="45" spans="4:7" s="238" customFormat="1" ht="15.75" x14ac:dyDescent="0.25">
      <c r="D45" s="219"/>
      <c r="E45" s="219"/>
      <c r="F45" s="219"/>
      <c r="G45" s="21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204" fitToHeight="25" orientation="portrait" r:id="rId1"/>
  <headerFooter>
    <oddFooter>Page &amp;P of &amp;N</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2"/>
  <sheetViews>
    <sheetView view="pageBreakPreview" topLeftCell="E10" zoomScaleSheetLayoutView="100" workbookViewId="0">
      <selection activeCell="N14" sqref="N14"/>
    </sheetView>
  </sheetViews>
  <sheetFormatPr defaultRowHeight="15" x14ac:dyDescent="0.25"/>
  <cols>
    <col min="1" max="1" width="8.7109375" customWidth="1"/>
    <col min="2" max="2" width="23.85546875" customWidth="1"/>
    <col min="3" max="3" width="11.5703125" customWidth="1"/>
    <col min="4" max="4" width="11.7109375" customWidth="1"/>
    <col min="7" max="7" width="10.140625" customWidth="1"/>
    <col min="8" max="8" width="9.42578125" customWidth="1"/>
    <col min="9" max="9" width="9.5703125" bestFit="1" customWidth="1"/>
    <col min="15" max="15" width="9.7109375" customWidth="1"/>
  </cols>
  <sheetData>
    <row r="1" spans="1:18" ht="15.75" x14ac:dyDescent="0.25">
      <c r="A1" s="447" t="s">
        <v>2</v>
      </c>
      <c r="B1" s="447"/>
      <c r="C1" s="447"/>
      <c r="D1" s="447"/>
      <c r="E1" s="447"/>
      <c r="F1" s="447"/>
    </row>
    <row r="3" spans="1:18" ht="15.75" x14ac:dyDescent="0.25">
      <c r="A3" s="447" t="s">
        <v>710</v>
      </c>
      <c r="B3" s="447"/>
      <c r="C3" s="447"/>
      <c r="D3" s="447"/>
      <c r="E3" s="447"/>
      <c r="F3" s="447"/>
    </row>
    <row r="4" spans="1:18" ht="15.75" x14ac:dyDescent="0.25">
      <c r="A4" s="9"/>
      <c r="B4" s="9"/>
      <c r="C4" s="9"/>
      <c r="D4" s="9"/>
      <c r="E4" s="9"/>
    </row>
    <row r="6" spans="1:18" ht="24" customHeight="1" x14ac:dyDescent="0.25">
      <c r="A6" s="448" t="s">
        <v>1475</v>
      </c>
      <c r="B6" s="472" t="s">
        <v>0</v>
      </c>
      <c r="C6" s="448" t="s">
        <v>4</v>
      </c>
      <c r="D6" s="448" t="s">
        <v>5</v>
      </c>
      <c r="E6" s="448" t="s">
        <v>6</v>
      </c>
      <c r="F6" s="448" t="s">
        <v>1789</v>
      </c>
      <c r="G6" s="448" t="s">
        <v>8</v>
      </c>
      <c r="H6" s="472" t="s">
        <v>20</v>
      </c>
      <c r="I6" s="448" t="s">
        <v>9</v>
      </c>
      <c r="J6" s="448"/>
      <c r="K6" s="448"/>
      <c r="L6" s="448"/>
      <c r="M6" s="448" t="s">
        <v>2336</v>
      </c>
      <c r="N6" s="448"/>
      <c r="O6" s="448"/>
      <c r="P6" s="448"/>
      <c r="Q6" s="448"/>
      <c r="R6" s="448"/>
    </row>
    <row r="7" spans="1:18" x14ac:dyDescent="0.25">
      <c r="A7" s="448"/>
      <c r="B7" s="473"/>
      <c r="C7" s="448"/>
      <c r="D7" s="448"/>
      <c r="E7" s="448"/>
      <c r="F7" s="448"/>
      <c r="G7" s="448"/>
      <c r="H7" s="473"/>
      <c r="I7" s="90" t="s">
        <v>1</v>
      </c>
      <c r="J7" s="90" t="s">
        <v>11</v>
      </c>
      <c r="K7" s="90" t="s">
        <v>12</v>
      </c>
      <c r="L7" s="448" t="s">
        <v>13</v>
      </c>
      <c r="M7" s="449" t="s">
        <v>2337</v>
      </c>
      <c r="N7" s="449"/>
      <c r="O7" s="449"/>
      <c r="P7" s="449"/>
      <c r="Q7" s="449"/>
      <c r="R7" s="449"/>
    </row>
    <row r="8" spans="1:18" ht="120" x14ac:dyDescent="0.25">
      <c r="A8" s="472"/>
      <c r="B8" s="473"/>
      <c r="C8" s="472"/>
      <c r="D8" s="472"/>
      <c r="E8" s="472"/>
      <c r="F8" s="472"/>
      <c r="G8" s="472"/>
      <c r="H8" s="473"/>
      <c r="I8" s="91" t="s">
        <v>18</v>
      </c>
      <c r="J8" s="91" t="s">
        <v>18</v>
      </c>
      <c r="K8" s="91" t="s">
        <v>18</v>
      </c>
      <c r="L8" s="472"/>
      <c r="M8" s="155" t="s">
        <v>2334</v>
      </c>
      <c r="N8" s="155" t="s">
        <v>2335</v>
      </c>
      <c r="O8" s="155" t="s">
        <v>2330</v>
      </c>
      <c r="P8" s="155" t="s">
        <v>2331</v>
      </c>
      <c r="Q8" s="155" t="s">
        <v>2332</v>
      </c>
      <c r="R8" s="155" t="s">
        <v>2333</v>
      </c>
    </row>
    <row r="9" spans="1:18" ht="53.25" customHeight="1" x14ac:dyDescent="0.25">
      <c r="A9" s="463" t="s">
        <v>1767</v>
      </c>
      <c r="B9" s="463" t="s">
        <v>1441</v>
      </c>
      <c r="C9" s="463" t="s">
        <v>185</v>
      </c>
      <c r="D9" s="463" t="s">
        <v>186</v>
      </c>
      <c r="E9" s="463" t="s">
        <v>879</v>
      </c>
      <c r="F9" s="463">
        <v>21762</v>
      </c>
      <c r="G9" s="463" t="s">
        <v>1303</v>
      </c>
      <c r="H9" s="463" t="s">
        <v>1302</v>
      </c>
      <c r="I9" s="128" t="s">
        <v>1304</v>
      </c>
      <c r="J9" s="125" t="s">
        <v>25</v>
      </c>
      <c r="K9" s="125" t="s">
        <v>25</v>
      </c>
      <c r="L9" s="463" t="s">
        <v>189</v>
      </c>
      <c r="M9" s="369" t="s">
        <v>3302</v>
      </c>
      <c r="N9" s="297" t="s">
        <v>2601</v>
      </c>
      <c r="O9" s="180" t="s">
        <v>2341</v>
      </c>
      <c r="P9" s="292" t="s">
        <v>25</v>
      </c>
      <c r="Q9" s="292" t="s">
        <v>25</v>
      </c>
      <c r="R9" s="168" t="s">
        <v>2602</v>
      </c>
    </row>
    <row r="10" spans="1:18" ht="36.6" customHeight="1" x14ac:dyDescent="0.25">
      <c r="A10" s="463"/>
      <c r="B10" s="463"/>
      <c r="C10" s="463"/>
      <c r="D10" s="463"/>
      <c r="E10" s="463"/>
      <c r="F10" s="463"/>
      <c r="G10" s="463"/>
      <c r="H10" s="463"/>
      <c r="I10" s="125">
        <v>2851001643</v>
      </c>
      <c r="J10" s="125" t="s">
        <v>25</v>
      </c>
      <c r="K10" s="125" t="s">
        <v>25</v>
      </c>
      <c r="L10" s="463"/>
      <c r="M10" s="292">
        <v>5000</v>
      </c>
      <c r="N10" s="297" t="s">
        <v>2603</v>
      </c>
      <c r="O10" s="180" t="s">
        <v>2341</v>
      </c>
      <c r="P10" s="292" t="s">
        <v>25</v>
      </c>
      <c r="Q10" s="292" t="s">
        <v>25</v>
      </c>
      <c r="R10" s="168" t="s">
        <v>2604</v>
      </c>
    </row>
    <row r="11" spans="1:18" ht="75" customHeight="1" x14ac:dyDescent="0.25">
      <c r="A11" s="463" t="s">
        <v>1768</v>
      </c>
      <c r="B11" s="463" t="s">
        <v>1441</v>
      </c>
      <c r="C11" s="463" t="s">
        <v>187</v>
      </c>
      <c r="D11" s="463" t="s">
        <v>188</v>
      </c>
      <c r="E11" s="463" t="s">
        <v>879</v>
      </c>
      <c r="F11" s="463" t="s">
        <v>1834</v>
      </c>
      <c r="G11" s="463" t="s">
        <v>1229</v>
      </c>
      <c r="H11" s="463" t="s">
        <v>1230</v>
      </c>
      <c r="I11" s="125" t="s">
        <v>1231</v>
      </c>
      <c r="J11" s="125" t="s">
        <v>25</v>
      </c>
      <c r="K11" s="125" t="s">
        <v>25</v>
      </c>
      <c r="L11" s="463" t="s">
        <v>189</v>
      </c>
      <c r="M11" s="369" t="s">
        <v>3303</v>
      </c>
      <c r="N11" s="297" t="s">
        <v>2605</v>
      </c>
      <c r="O11" s="180" t="s">
        <v>2341</v>
      </c>
      <c r="P11" s="292" t="s">
        <v>25</v>
      </c>
      <c r="Q11" s="292" t="s">
        <v>25</v>
      </c>
      <c r="R11" s="168" t="s">
        <v>2606</v>
      </c>
    </row>
    <row r="12" spans="1:18" ht="36" x14ac:dyDescent="0.25">
      <c r="A12" s="463"/>
      <c r="B12" s="463"/>
      <c r="C12" s="463"/>
      <c r="D12" s="463"/>
      <c r="E12" s="463"/>
      <c r="F12" s="463"/>
      <c r="G12" s="463"/>
      <c r="H12" s="463"/>
      <c r="I12" s="125">
        <v>2851001643</v>
      </c>
      <c r="J12" s="125" t="s">
        <v>25</v>
      </c>
      <c r="K12" s="125" t="s">
        <v>25</v>
      </c>
      <c r="L12" s="463"/>
      <c r="M12" s="292" t="s">
        <v>872</v>
      </c>
      <c r="N12" s="297" t="s">
        <v>2603</v>
      </c>
      <c r="O12" s="180" t="s">
        <v>2341</v>
      </c>
      <c r="P12" s="292" t="s">
        <v>25</v>
      </c>
      <c r="Q12" s="292" t="s">
        <v>25</v>
      </c>
      <c r="R12" s="168" t="s">
        <v>2604</v>
      </c>
    </row>
    <row r="13" spans="1:18" ht="96" x14ac:dyDescent="0.25">
      <c r="A13" s="463" t="s">
        <v>1769</v>
      </c>
      <c r="B13" s="463" t="s">
        <v>1442</v>
      </c>
      <c r="C13" s="463" t="s">
        <v>443</v>
      </c>
      <c r="D13" s="463" t="s">
        <v>444</v>
      </c>
      <c r="E13" s="463">
        <v>18</v>
      </c>
      <c r="F13" s="463" t="s">
        <v>1835</v>
      </c>
      <c r="G13" s="463" t="s">
        <v>1232</v>
      </c>
      <c r="H13" s="463" t="s">
        <v>1233</v>
      </c>
      <c r="I13" s="125" t="s">
        <v>505</v>
      </c>
      <c r="J13" s="125" t="s">
        <v>25</v>
      </c>
      <c r="K13" s="125" t="s">
        <v>25</v>
      </c>
      <c r="L13" s="463" t="s">
        <v>1234</v>
      </c>
      <c r="M13" s="292" t="s">
        <v>446</v>
      </c>
      <c r="N13" s="297" t="s">
        <v>2607</v>
      </c>
      <c r="O13" s="180" t="s">
        <v>2340</v>
      </c>
      <c r="P13" s="297" t="s">
        <v>3304</v>
      </c>
      <c r="Q13" s="182" t="s">
        <v>3305</v>
      </c>
      <c r="R13" s="168" t="s">
        <v>2608</v>
      </c>
    </row>
    <row r="14" spans="1:18" ht="36" x14ac:dyDescent="0.25">
      <c r="A14" s="463"/>
      <c r="B14" s="463"/>
      <c r="C14" s="463"/>
      <c r="D14" s="463"/>
      <c r="E14" s="463"/>
      <c r="F14" s="463"/>
      <c r="G14" s="463"/>
      <c r="H14" s="463"/>
      <c r="I14" s="125" t="s">
        <v>445</v>
      </c>
      <c r="J14" s="125" t="s">
        <v>25</v>
      </c>
      <c r="K14" s="125" t="s">
        <v>25</v>
      </c>
      <c r="L14" s="463"/>
      <c r="M14" s="292">
        <v>0</v>
      </c>
      <c r="N14" s="292" t="s">
        <v>25</v>
      </c>
      <c r="O14" s="292" t="s">
        <v>25</v>
      </c>
      <c r="P14" s="369" t="s">
        <v>25</v>
      </c>
      <c r="Q14" s="369" t="s">
        <v>25</v>
      </c>
      <c r="R14" s="292" t="s">
        <v>25</v>
      </c>
    </row>
    <row r="15" spans="1:18" ht="96" x14ac:dyDescent="0.25">
      <c r="A15" s="463" t="s">
        <v>1770</v>
      </c>
      <c r="B15" s="463" t="s">
        <v>1442</v>
      </c>
      <c r="C15" s="463"/>
      <c r="D15" s="463" t="s">
        <v>447</v>
      </c>
      <c r="E15" s="463">
        <v>37</v>
      </c>
      <c r="F15" s="463" t="s">
        <v>1835</v>
      </c>
      <c r="G15" s="463" t="s">
        <v>1235</v>
      </c>
      <c r="H15" s="463" t="s">
        <v>1233</v>
      </c>
      <c r="I15" s="125" t="s">
        <v>505</v>
      </c>
      <c r="J15" s="125" t="s">
        <v>25</v>
      </c>
      <c r="K15" s="125" t="s">
        <v>25</v>
      </c>
      <c r="L15" s="463" t="s">
        <v>1234</v>
      </c>
      <c r="M15" s="292" t="s">
        <v>446</v>
      </c>
      <c r="N15" s="297" t="s">
        <v>2607</v>
      </c>
      <c r="O15" s="180" t="s">
        <v>2340</v>
      </c>
      <c r="P15" s="297" t="s">
        <v>3304</v>
      </c>
      <c r="Q15" s="182" t="s">
        <v>3305</v>
      </c>
      <c r="R15" s="168" t="s">
        <v>2608</v>
      </c>
    </row>
    <row r="16" spans="1:18" x14ac:dyDescent="0.25">
      <c r="A16" s="463"/>
      <c r="B16" s="463"/>
      <c r="C16" s="463"/>
      <c r="D16" s="463"/>
      <c r="E16" s="463"/>
      <c r="F16" s="463"/>
      <c r="G16" s="463"/>
      <c r="H16" s="463"/>
      <c r="I16" s="125" t="s">
        <v>1236</v>
      </c>
      <c r="J16" s="125" t="s">
        <v>25</v>
      </c>
      <c r="K16" s="125" t="s">
        <v>25</v>
      </c>
      <c r="L16" s="463"/>
      <c r="M16" s="292">
        <v>0</v>
      </c>
      <c r="N16" s="292" t="s">
        <v>25</v>
      </c>
      <c r="O16" s="292" t="s">
        <v>25</v>
      </c>
      <c r="P16" s="369" t="s">
        <v>25</v>
      </c>
      <c r="Q16" s="369" t="s">
        <v>25</v>
      </c>
      <c r="R16" s="292" t="s">
        <v>25</v>
      </c>
    </row>
    <row r="17" spans="1:18" ht="96" x14ac:dyDescent="0.25">
      <c r="A17" s="463" t="s">
        <v>1771</v>
      </c>
      <c r="B17" s="463" t="s">
        <v>1442</v>
      </c>
      <c r="C17" s="463" t="s">
        <v>448</v>
      </c>
      <c r="D17" s="463" t="s">
        <v>449</v>
      </c>
      <c r="E17" s="463" t="s">
        <v>450</v>
      </c>
      <c r="F17" s="463" t="s">
        <v>1836</v>
      </c>
      <c r="G17" s="463" t="s">
        <v>1237</v>
      </c>
      <c r="H17" s="463" t="s">
        <v>1233</v>
      </c>
      <c r="I17" s="125" t="s">
        <v>505</v>
      </c>
      <c r="J17" s="125" t="s">
        <v>25</v>
      </c>
      <c r="K17" s="125" t="s">
        <v>25</v>
      </c>
      <c r="L17" s="463" t="s">
        <v>1234</v>
      </c>
      <c r="M17" s="292" t="s">
        <v>446</v>
      </c>
      <c r="N17" s="297" t="s">
        <v>2607</v>
      </c>
      <c r="O17" s="180" t="s">
        <v>2340</v>
      </c>
      <c r="P17" s="297" t="s">
        <v>3304</v>
      </c>
      <c r="Q17" s="182" t="s">
        <v>3305</v>
      </c>
      <c r="R17" s="168" t="s">
        <v>2608</v>
      </c>
    </row>
    <row r="18" spans="1:18" x14ac:dyDescent="0.25">
      <c r="A18" s="463"/>
      <c r="B18" s="463"/>
      <c r="C18" s="463"/>
      <c r="D18" s="463"/>
      <c r="E18" s="463"/>
      <c r="F18" s="463"/>
      <c r="G18" s="463"/>
      <c r="H18" s="463"/>
      <c r="I18" s="125" t="s">
        <v>1236</v>
      </c>
      <c r="J18" s="125" t="s">
        <v>25</v>
      </c>
      <c r="K18" s="125" t="s">
        <v>25</v>
      </c>
      <c r="L18" s="463"/>
      <c r="M18" s="292">
        <v>0</v>
      </c>
      <c r="N18" s="292" t="s">
        <v>25</v>
      </c>
      <c r="O18" s="292" t="s">
        <v>25</v>
      </c>
      <c r="P18" s="369" t="s">
        <v>25</v>
      </c>
      <c r="Q18" s="369" t="s">
        <v>25</v>
      </c>
      <c r="R18" s="292" t="s">
        <v>25</v>
      </c>
    </row>
    <row r="19" spans="1:18" ht="72" x14ac:dyDescent="0.25">
      <c r="A19" s="463" t="s">
        <v>1772</v>
      </c>
      <c r="B19" s="463" t="s">
        <v>1442</v>
      </c>
      <c r="C19" s="548" t="s">
        <v>123</v>
      </c>
      <c r="D19" s="548" t="s">
        <v>1837</v>
      </c>
      <c r="E19" s="463" t="s">
        <v>879</v>
      </c>
      <c r="F19" s="463" t="s">
        <v>842</v>
      </c>
      <c r="G19" s="463" t="s">
        <v>124</v>
      </c>
      <c r="H19" s="463" t="s">
        <v>1838</v>
      </c>
      <c r="I19" s="125" t="s">
        <v>25</v>
      </c>
      <c r="J19" s="125" t="s">
        <v>25</v>
      </c>
      <c r="K19" s="125" t="s">
        <v>25</v>
      </c>
      <c r="L19" s="463" t="s">
        <v>49</v>
      </c>
      <c r="M19" s="301" t="s">
        <v>125</v>
      </c>
      <c r="N19" s="166" t="s">
        <v>2609</v>
      </c>
      <c r="O19" s="180" t="s">
        <v>2340</v>
      </c>
      <c r="P19" s="166" t="s">
        <v>3306</v>
      </c>
      <c r="Q19" s="182" t="s">
        <v>3305</v>
      </c>
      <c r="R19" s="168" t="s">
        <v>2610</v>
      </c>
    </row>
    <row r="20" spans="1:18" x14ac:dyDescent="0.25">
      <c r="A20" s="463"/>
      <c r="B20" s="463"/>
      <c r="C20" s="548"/>
      <c r="D20" s="548"/>
      <c r="E20" s="463"/>
      <c r="F20" s="463"/>
      <c r="G20" s="463"/>
      <c r="H20" s="463"/>
      <c r="I20" s="125" t="s">
        <v>25</v>
      </c>
      <c r="J20" s="125" t="s">
        <v>25</v>
      </c>
      <c r="K20" s="125" t="s">
        <v>25</v>
      </c>
      <c r="L20" s="463"/>
      <c r="M20" s="292" t="s">
        <v>25</v>
      </c>
      <c r="N20" s="292" t="s">
        <v>25</v>
      </c>
      <c r="O20" s="292" t="s">
        <v>25</v>
      </c>
      <c r="P20" s="292" t="s">
        <v>25</v>
      </c>
      <c r="Q20" s="292" t="s">
        <v>25</v>
      </c>
      <c r="R20" s="292" t="s">
        <v>25</v>
      </c>
    </row>
    <row r="21" spans="1:18" ht="72" x14ac:dyDescent="0.25">
      <c r="A21" s="463" t="s">
        <v>1773</v>
      </c>
      <c r="B21" s="463" t="s">
        <v>1442</v>
      </c>
      <c r="C21" s="548" t="s">
        <v>126</v>
      </c>
      <c r="D21" s="548" t="s">
        <v>1839</v>
      </c>
      <c r="E21" s="463" t="s">
        <v>879</v>
      </c>
      <c r="F21" s="463" t="s">
        <v>1840</v>
      </c>
      <c r="G21" s="463" t="s">
        <v>1841</v>
      </c>
      <c r="H21" s="463" t="s">
        <v>1238</v>
      </c>
      <c r="I21" s="125" t="s">
        <v>25</v>
      </c>
      <c r="J21" s="125" t="s">
        <v>25</v>
      </c>
      <c r="K21" s="125" t="s">
        <v>25</v>
      </c>
      <c r="L21" s="463" t="s">
        <v>48</v>
      </c>
      <c r="M21" s="292" t="s">
        <v>1842</v>
      </c>
      <c r="N21" s="297" t="s">
        <v>2611</v>
      </c>
      <c r="O21" s="180" t="s">
        <v>2342</v>
      </c>
      <c r="P21" s="292" t="s">
        <v>25</v>
      </c>
      <c r="Q21" s="292" t="s">
        <v>25</v>
      </c>
      <c r="R21" s="297" t="s">
        <v>2612</v>
      </c>
    </row>
    <row r="22" spans="1:18" x14ac:dyDescent="0.25">
      <c r="A22" s="463"/>
      <c r="B22" s="463"/>
      <c r="C22" s="548"/>
      <c r="D22" s="548"/>
      <c r="E22" s="463"/>
      <c r="F22" s="463"/>
      <c r="G22" s="463"/>
      <c r="H22" s="463"/>
      <c r="I22" s="125" t="s">
        <v>25</v>
      </c>
      <c r="J22" s="125" t="s">
        <v>25</v>
      </c>
      <c r="K22" s="125" t="s">
        <v>25</v>
      </c>
      <c r="L22" s="463"/>
      <c r="M22" s="292" t="s">
        <v>25</v>
      </c>
      <c r="N22" s="292" t="s">
        <v>25</v>
      </c>
      <c r="O22" s="292" t="s">
        <v>25</v>
      </c>
      <c r="P22" s="292" t="s">
        <v>25</v>
      </c>
      <c r="Q22" s="292" t="s">
        <v>25</v>
      </c>
      <c r="R22" s="292" t="s">
        <v>25</v>
      </c>
    </row>
  </sheetData>
  <mergeCells count="77">
    <mergeCell ref="A1:F1"/>
    <mergeCell ref="A3:F3"/>
    <mergeCell ref="A6:A8"/>
    <mergeCell ref="B6:B8"/>
    <mergeCell ref="C6:C8"/>
    <mergeCell ref="D6:D8"/>
    <mergeCell ref="E6:E8"/>
    <mergeCell ref="F6:F8"/>
    <mergeCell ref="G6:G8"/>
    <mergeCell ref="H6:H8"/>
    <mergeCell ref="I6:L6"/>
    <mergeCell ref="L7:L8"/>
    <mergeCell ref="M6:R6"/>
    <mergeCell ref="M7:R7"/>
    <mergeCell ref="G9:G10"/>
    <mergeCell ref="H9:H10"/>
    <mergeCell ref="L9:L10"/>
    <mergeCell ref="A11:A12"/>
    <mergeCell ref="B11:B12"/>
    <mergeCell ref="C11:C12"/>
    <mergeCell ref="D11:D12"/>
    <mergeCell ref="E11:E12"/>
    <mergeCell ref="F11:F12"/>
    <mergeCell ref="G11:G12"/>
    <mergeCell ref="A9:A10"/>
    <mergeCell ref="B9:B10"/>
    <mergeCell ref="C9:C10"/>
    <mergeCell ref="D9:D10"/>
    <mergeCell ref="E9:E10"/>
    <mergeCell ref="F9:F10"/>
    <mergeCell ref="H11:H12"/>
    <mergeCell ref="L11:L12"/>
    <mergeCell ref="A13:A14"/>
    <mergeCell ref="B13:B14"/>
    <mergeCell ref="C13:C14"/>
    <mergeCell ref="D13:D14"/>
    <mergeCell ref="E13:E14"/>
    <mergeCell ref="F13:F14"/>
    <mergeCell ref="G13:G14"/>
    <mergeCell ref="H13:H14"/>
    <mergeCell ref="L13:L14"/>
    <mergeCell ref="A15:A16"/>
    <mergeCell ref="B15:B16"/>
    <mergeCell ref="C15:C16"/>
    <mergeCell ref="D15:D16"/>
    <mergeCell ref="E15:E16"/>
    <mergeCell ref="L15:L16"/>
    <mergeCell ref="G17:G18"/>
    <mergeCell ref="H17:H18"/>
    <mergeCell ref="L17:L18"/>
    <mergeCell ref="F17:F18"/>
    <mergeCell ref="D19:D20"/>
    <mergeCell ref="E19:E20"/>
    <mergeCell ref="F15:F16"/>
    <mergeCell ref="G15:G16"/>
    <mergeCell ref="H15:H16"/>
    <mergeCell ref="A17:A18"/>
    <mergeCell ref="B17:B18"/>
    <mergeCell ref="C17:C18"/>
    <mergeCell ref="D17:D18"/>
    <mergeCell ref="E17:E18"/>
    <mergeCell ref="L21:L22"/>
    <mergeCell ref="H19:H20"/>
    <mergeCell ref="L19:L20"/>
    <mergeCell ref="A21:A22"/>
    <mergeCell ref="B21:B22"/>
    <mergeCell ref="C21:C22"/>
    <mergeCell ref="D21:D22"/>
    <mergeCell ref="E21:E22"/>
    <mergeCell ref="F21:F22"/>
    <mergeCell ref="G21:G22"/>
    <mergeCell ref="H21:H22"/>
    <mergeCell ref="F19:F20"/>
    <mergeCell ref="G19:G20"/>
    <mergeCell ref="A19:A20"/>
    <mergeCell ref="B19:B20"/>
    <mergeCell ref="C19:C20"/>
  </mergeCells>
  <conditionalFormatting sqref="O21 O19 O17 O9:O13 O15">
    <cfRule type="containsText" dxfId="9" priority="6" operator="containsText" text="Not Applicable">
      <formula>NOT(ISERROR(SEARCH("Not Applicable",O9)))</formula>
    </cfRule>
    <cfRule type="containsText" dxfId="8" priority="7" operator="containsText" text="Target Exceeded">
      <formula>NOT(ISERROR(SEARCH("Target Exceeded",O9)))</formula>
    </cfRule>
    <cfRule type="containsText" dxfId="7" priority="8" operator="containsText" text="Target Partially Met">
      <formula>NOT(ISERROR(SEARCH("Target Partially Met",O9)))</formula>
    </cfRule>
    <cfRule type="containsText" dxfId="6" priority="9" operator="containsText" text="Target Met">
      <formula>NOT(ISERROR(SEARCH("Target Met",O9)))</formula>
    </cfRule>
    <cfRule type="containsText" dxfId="5" priority="10" operator="containsText" text="Nil Achieved">
      <formula>NOT(ISERROR(SEARCH("Nil Achieved",O9)))</formula>
    </cfRule>
  </conditionalFormatting>
  <conditionalFormatting sqref="O21 O19 O17 O9:O13 O15">
    <cfRule type="containsText" dxfId="4" priority="1" operator="containsText" text="Not Applicable">
      <formula>NOT(ISERROR(SEARCH("Not Applicable",O9)))</formula>
    </cfRule>
    <cfRule type="containsText" dxfId="3" priority="2" operator="containsText" text="Target Exceeded">
      <formula>NOT(ISERROR(SEARCH("Target Exceeded",O9)))</formula>
    </cfRule>
    <cfRule type="containsText" dxfId="2" priority="3" operator="containsText" text="Target Partially Met">
      <formula>NOT(ISERROR(SEARCH("Target Partially Met",O9)))</formula>
    </cfRule>
    <cfRule type="containsText" dxfId="1" priority="4" operator="containsText" text="Target Met">
      <formula>NOT(ISERROR(SEARCH("Target Met",O9)))</formula>
    </cfRule>
    <cfRule type="containsText" dxfId="0" priority="5" operator="containsText" text="Nil Achieved">
      <formula>NOT(ISERROR(SEARCH("Nil Achieved",O9)))</formula>
    </cfRule>
  </conditionalFormatting>
  <pageMargins left="0.70866141732283472" right="0.70866141732283472" top="0.74803149606299213" bottom="0.74803149606299213" header="0.31496062992125984" footer="0.31496062992125984"/>
  <pageSetup scale="65" firstPageNumber="66" orientation="landscape" r:id="rId1"/>
  <headerFooter>
    <oddHeader>&amp;CSDBIP 2012/2013</oddHeader>
    <oddFooter>Page &amp;P of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G18" sqref="G18"/>
    </sheetView>
  </sheetViews>
  <sheetFormatPr defaultRowHeight="15" x14ac:dyDescent="0.25"/>
  <cols>
    <col min="1" max="1" width="18.5703125" bestFit="1" customWidth="1"/>
  </cols>
  <sheetData>
    <row r="1" spans="1:1" x14ac:dyDescent="0.25">
      <c r="A1" t="s">
        <v>2338</v>
      </c>
    </row>
    <row r="2" spans="1:1" x14ac:dyDescent="0.25">
      <c r="A2" t="s">
        <v>2339</v>
      </c>
    </row>
    <row r="3" spans="1:1" x14ac:dyDescent="0.25">
      <c r="A3" t="s">
        <v>2340</v>
      </c>
    </row>
    <row r="4" spans="1:1" x14ac:dyDescent="0.25">
      <c r="A4" t="s">
        <v>2341</v>
      </c>
    </row>
    <row r="5" spans="1:1" x14ac:dyDescent="0.25">
      <c r="A5" t="s">
        <v>2342</v>
      </c>
    </row>
    <row r="6" spans="1:1" x14ac:dyDescent="0.25">
      <c r="A6" t="s">
        <v>2343</v>
      </c>
    </row>
  </sheetData>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2"/>
  <sheetViews>
    <sheetView view="pageBreakPreview" topLeftCell="A350" zoomScaleSheetLayoutView="100" workbookViewId="0">
      <selection activeCell="C368" sqref="C368:C372"/>
    </sheetView>
  </sheetViews>
  <sheetFormatPr defaultRowHeight="15" x14ac:dyDescent="0.25"/>
  <cols>
    <col min="2" max="2" width="27" bestFit="1" customWidth="1"/>
    <col min="6" max="7" width="10.140625" bestFit="1" customWidth="1"/>
  </cols>
  <sheetData>
    <row r="1" spans="1:9" ht="17.25" hidden="1" thickBot="1" x14ac:dyDescent="0.3">
      <c r="A1" s="207"/>
      <c r="B1" s="243" t="s">
        <v>2359</v>
      </c>
      <c r="C1" s="244">
        <v>0</v>
      </c>
      <c r="D1" s="244"/>
      <c r="E1" s="245"/>
      <c r="F1" s="245"/>
      <c r="G1" s="246"/>
      <c r="H1" s="246"/>
    </row>
    <row r="3" spans="1:9" ht="16.5" x14ac:dyDescent="0.25">
      <c r="A3" s="247"/>
      <c r="B3" s="248" t="s">
        <v>2352</v>
      </c>
      <c r="C3" s="249">
        <v>1</v>
      </c>
      <c r="D3" s="249"/>
      <c r="E3" s="249"/>
      <c r="F3" s="249"/>
      <c r="G3" s="249"/>
      <c r="H3" s="246"/>
    </row>
    <row r="4" spans="1:9" ht="16.5" x14ac:dyDescent="0.25">
      <c r="A4" s="250"/>
      <c r="B4" s="248" t="s">
        <v>2354</v>
      </c>
      <c r="C4" s="251">
        <v>4.02E-2</v>
      </c>
      <c r="D4" s="251"/>
      <c r="E4" s="251"/>
      <c r="F4" s="251"/>
      <c r="G4" s="251"/>
      <c r="H4" s="252"/>
    </row>
    <row r="5" spans="1:9" ht="16.5" x14ac:dyDescent="0.25">
      <c r="A5" s="253"/>
      <c r="B5" s="248" t="s">
        <v>2355</v>
      </c>
      <c r="C5" s="251">
        <v>0.25829999999999997</v>
      </c>
      <c r="D5" s="251"/>
      <c r="E5" s="251"/>
      <c r="F5" s="251"/>
      <c r="G5" s="251"/>
      <c r="H5" s="252"/>
    </row>
    <row r="6" spans="1:9" ht="16.5" x14ac:dyDescent="0.25">
      <c r="A6" s="254"/>
      <c r="B6" s="248" t="s">
        <v>2356</v>
      </c>
      <c r="C6" s="251">
        <v>0.47310000000000002</v>
      </c>
      <c r="D6" s="251"/>
      <c r="E6" s="251"/>
      <c r="F6" s="251"/>
      <c r="G6" s="251"/>
      <c r="H6" s="252"/>
      <c r="I6" t="s">
        <v>2435</v>
      </c>
    </row>
    <row r="7" spans="1:9" ht="16.5" x14ac:dyDescent="0.25">
      <c r="A7" s="255"/>
      <c r="B7" s="248" t="s">
        <v>2357</v>
      </c>
      <c r="C7" s="251">
        <v>7.3800000000000004E-2</v>
      </c>
      <c r="D7" s="251"/>
      <c r="E7" s="251"/>
      <c r="F7" s="251"/>
      <c r="G7" s="251"/>
      <c r="H7" s="252"/>
    </row>
    <row r="8" spans="1:9" ht="16.5" x14ac:dyDescent="0.25">
      <c r="A8" s="256"/>
      <c r="B8" s="248" t="s">
        <v>2358</v>
      </c>
      <c r="C8" s="251">
        <v>0.15429999999999999</v>
      </c>
      <c r="D8" s="251"/>
      <c r="E8" s="251"/>
      <c r="F8" s="251"/>
      <c r="G8" s="251"/>
      <c r="H8" s="252"/>
    </row>
    <row r="9" spans="1:9" ht="16.5" hidden="1" x14ac:dyDescent="0.25">
      <c r="A9" s="257"/>
      <c r="B9" s="248" t="s">
        <v>2359</v>
      </c>
      <c r="C9" s="251">
        <v>6.7999999999999996E-3</v>
      </c>
      <c r="D9" s="249"/>
      <c r="E9" s="249"/>
      <c r="F9" s="249"/>
      <c r="G9" s="249"/>
      <c r="H9" s="246"/>
    </row>
    <row r="13" spans="1:9" ht="16.5" x14ac:dyDescent="0.25">
      <c r="A13" s="247"/>
      <c r="B13" s="248" t="s">
        <v>2352</v>
      </c>
      <c r="C13" s="249">
        <v>1</v>
      </c>
      <c r="D13" s="249"/>
      <c r="E13" s="249"/>
      <c r="F13" s="249"/>
      <c r="G13" s="249"/>
      <c r="H13" s="246"/>
    </row>
    <row r="14" spans="1:9" ht="16.5" x14ac:dyDescent="0.25">
      <c r="A14" s="250"/>
      <c r="B14" s="248" t="s">
        <v>2354</v>
      </c>
      <c r="C14" s="251">
        <v>1.49E-2</v>
      </c>
      <c r="D14" s="251"/>
      <c r="E14" s="251"/>
      <c r="F14" s="251"/>
      <c r="G14" s="251"/>
      <c r="H14" s="252"/>
    </row>
    <row r="15" spans="1:9" ht="16.5" x14ac:dyDescent="0.25">
      <c r="A15" s="253"/>
      <c r="B15" s="248" t="s">
        <v>2355</v>
      </c>
      <c r="C15" s="251">
        <v>0.38900000000000001</v>
      </c>
      <c r="D15" s="251"/>
      <c r="E15" s="251"/>
      <c r="F15" s="251"/>
      <c r="G15" s="251"/>
      <c r="H15" s="252"/>
    </row>
    <row r="16" spans="1:9" ht="16.5" x14ac:dyDescent="0.25">
      <c r="A16" s="254"/>
      <c r="B16" s="248" t="s">
        <v>2356</v>
      </c>
      <c r="C16" s="251">
        <v>0.47760000000000002</v>
      </c>
      <c r="D16" s="251"/>
      <c r="E16" s="251"/>
      <c r="F16" s="251"/>
      <c r="G16" s="251"/>
      <c r="H16" s="252"/>
      <c r="I16" t="s">
        <v>2436</v>
      </c>
    </row>
    <row r="17" spans="1:9" ht="16.5" x14ac:dyDescent="0.25">
      <c r="A17" s="255"/>
      <c r="B17" s="248" t="s">
        <v>2357</v>
      </c>
      <c r="C17" s="251">
        <v>0.10440000000000001</v>
      </c>
      <c r="D17" s="251"/>
      <c r="E17" s="251"/>
      <c r="F17" s="251"/>
      <c r="G17" s="251"/>
      <c r="H17" s="252"/>
    </row>
    <row r="18" spans="1:9" ht="16.5" x14ac:dyDescent="0.25">
      <c r="A18" s="256"/>
      <c r="B18" s="248" t="s">
        <v>2358</v>
      </c>
      <c r="C18" s="251">
        <v>1.49E-2</v>
      </c>
      <c r="D18" s="249"/>
      <c r="E18" s="251"/>
      <c r="F18" s="251"/>
      <c r="G18" s="251"/>
      <c r="H18" s="246"/>
    </row>
    <row r="19" spans="1:9" ht="16.5" hidden="1" x14ac:dyDescent="0.25">
      <c r="A19" s="257"/>
      <c r="B19" s="248" t="s">
        <v>2359</v>
      </c>
      <c r="C19" s="251">
        <v>1.09E-2</v>
      </c>
      <c r="D19" s="249"/>
      <c r="E19" s="249"/>
      <c r="F19" s="249"/>
      <c r="G19" s="249"/>
      <c r="H19" s="246"/>
    </row>
    <row r="23" spans="1:9" ht="16.5" x14ac:dyDescent="0.25">
      <c r="A23" s="247"/>
      <c r="B23" s="248" t="s">
        <v>2352</v>
      </c>
      <c r="C23" s="249">
        <v>1</v>
      </c>
      <c r="D23" s="249"/>
      <c r="E23" s="249"/>
      <c r="F23" s="249"/>
      <c r="G23" s="249"/>
      <c r="H23" s="246"/>
    </row>
    <row r="24" spans="1:9" ht="16.5" x14ac:dyDescent="0.25">
      <c r="A24" s="250"/>
      <c r="B24" s="248" t="s">
        <v>2354</v>
      </c>
      <c r="C24" s="251">
        <v>7.2400000000000006E-2</v>
      </c>
      <c r="D24" s="251"/>
      <c r="E24" s="251"/>
      <c r="F24" s="251"/>
      <c r="G24" s="251"/>
      <c r="H24" s="252"/>
    </row>
    <row r="25" spans="1:9" ht="16.5" x14ac:dyDescent="0.25">
      <c r="A25" s="253"/>
      <c r="B25" s="248" t="s">
        <v>2355</v>
      </c>
      <c r="C25" s="251">
        <v>0.23180000000000001</v>
      </c>
      <c r="D25" s="251"/>
      <c r="E25" s="251"/>
      <c r="F25" s="251"/>
      <c r="G25" s="251"/>
      <c r="H25" s="252"/>
    </row>
    <row r="26" spans="1:9" ht="16.5" x14ac:dyDescent="0.25">
      <c r="A26" s="254"/>
      <c r="B26" s="248" t="s">
        <v>2356</v>
      </c>
      <c r="C26" s="251">
        <v>0.36230000000000001</v>
      </c>
      <c r="D26" s="251"/>
      <c r="E26" s="251"/>
      <c r="F26" s="251"/>
      <c r="G26" s="251"/>
      <c r="H26" s="252"/>
      <c r="I26" t="s">
        <v>2437</v>
      </c>
    </row>
    <row r="27" spans="1:9" ht="16.5" x14ac:dyDescent="0.25">
      <c r="A27" s="255"/>
      <c r="B27" s="248" t="s">
        <v>2357</v>
      </c>
      <c r="C27" s="251">
        <v>2.8899999999999999E-2</v>
      </c>
      <c r="D27" s="251"/>
      <c r="E27" s="249"/>
      <c r="F27" s="251"/>
      <c r="G27" s="251"/>
      <c r="H27" s="252"/>
    </row>
    <row r="28" spans="1:9" ht="16.5" x14ac:dyDescent="0.25">
      <c r="A28" s="256"/>
      <c r="B28" s="248" t="s">
        <v>2358</v>
      </c>
      <c r="C28" s="251">
        <v>0.30430000000000001</v>
      </c>
      <c r="D28" s="251"/>
      <c r="E28" s="251"/>
      <c r="F28" s="251"/>
      <c r="G28" s="251"/>
      <c r="H28" s="252"/>
    </row>
    <row r="29" spans="1:9" ht="16.5" hidden="1" x14ac:dyDescent="0.25">
      <c r="A29" s="257"/>
      <c r="B29" s="248" t="s">
        <v>2359</v>
      </c>
      <c r="C29" s="249">
        <v>0</v>
      </c>
      <c r="D29" s="249"/>
      <c r="E29" s="249"/>
      <c r="F29" s="249"/>
      <c r="G29" s="249"/>
      <c r="H29" s="246"/>
    </row>
    <row r="33" spans="1:9" ht="16.5" x14ac:dyDescent="0.25">
      <c r="A33" s="247"/>
      <c r="B33" s="248" t="s">
        <v>2352</v>
      </c>
      <c r="C33" s="249">
        <v>1</v>
      </c>
      <c r="D33" s="14"/>
      <c r="E33" s="249"/>
      <c r="F33" s="249"/>
      <c r="G33" s="249"/>
      <c r="H33" s="246"/>
    </row>
    <row r="34" spans="1:9" ht="16.5" x14ac:dyDescent="0.25">
      <c r="A34" s="250"/>
      <c r="B34" s="248" t="s">
        <v>2354</v>
      </c>
      <c r="C34" s="251">
        <v>6.6600000000000006E-2</v>
      </c>
      <c r="D34" s="14"/>
      <c r="E34" s="251"/>
      <c r="F34" s="251"/>
      <c r="G34" s="251"/>
      <c r="H34" s="252"/>
    </row>
    <row r="35" spans="1:9" ht="16.5" x14ac:dyDescent="0.25">
      <c r="A35" s="253"/>
      <c r="B35" s="248" t="s">
        <v>2355</v>
      </c>
      <c r="C35" s="249">
        <v>0.2</v>
      </c>
      <c r="D35" s="14"/>
      <c r="E35" s="251"/>
      <c r="F35" s="251"/>
      <c r="G35" s="251"/>
      <c r="H35" s="252"/>
    </row>
    <row r="36" spans="1:9" ht="16.5" x14ac:dyDescent="0.25">
      <c r="A36" s="254"/>
      <c r="B36" s="248" t="s">
        <v>2356</v>
      </c>
      <c r="C36" s="251">
        <v>6.6600000000000006E-2</v>
      </c>
      <c r="D36" s="14"/>
      <c r="E36" s="251"/>
      <c r="F36" s="251"/>
      <c r="G36" s="251"/>
      <c r="H36" s="252"/>
      <c r="I36" t="s">
        <v>2438</v>
      </c>
    </row>
    <row r="37" spans="1:9" ht="16.5" x14ac:dyDescent="0.25">
      <c r="A37" s="255"/>
      <c r="B37" s="248" t="s">
        <v>2357</v>
      </c>
      <c r="C37" s="259">
        <v>0.13300000000000001</v>
      </c>
      <c r="D37" s="14"/>
      <c r="E37" s="249"/>
      <c r="F37" s="249"/>
      <c r="G37" s="251"/>
      <c r="H37" s="252"/>
    </row>
    <row r="38" spans="1:9" ht="16.5" x14ac:dyDescent="0.25">
      <c r="A38" s="256"/>
      <c r="B38" s="248" t="s">
        <v>2358</v>
      </c>
      <c r="C38" s="251">
        <v>0.53300000000000003</v>
      </c>
      <c r="D38" s="14"/>
      <c r="E38" s="251"/>
      <c r="F38" s="251"/>
      <c r="G38" s="249"/>
      <c r="H38" s="246"/>
    </row>
    <row r="39" spans="1:9" ht="16.5" hidden="1" x14ac:dyDescent="0.25">
      <c r="A39" s="257"/>
      <c r="B39" s="248" t="s">
        <v>2359</v>
      </c>
      <c r="C39" s="249">
        <v>0</v>
      </c>
      <c r="D39" s="249"/>
      <c r="E39" s="249"/>
      <c r="F39" s="249"/>
      <c r="G39" s="249"/>
      <c r="H39" s="246"/>
    </row>
    <row r="43" spans="1:9" ht="16.5" x14ac:dyDescent="0.25">
      <c r="A43" s="247"/>
      <c r="B43" s="248" t="s">
        <v>2352</v>
      </c>
      <c r="C43" s="249">
        <v>1</v>
      </c>
      <c r="D43" s="14"/>
      <c r="E43" s="249"/>
      <c r="F43" s="249"/>
      <c r="G43" s="249"/>
      <c r="H43" s="246"/>
    </row>
    <row r="44" spans="1:9" ht="16.5" x14ac:dyDescent="0.25">
      <c r="A44" s="250"/>
      <c r="B44" s="248" t="s">
        <v>2354</v>
      </c>
      <c r="C44" s="251">
        <v>5.3999999999999999E-2</v>
      </c>
      <c r="D44" s="14"/>
      <c r="E44" s="251"/>
      <c r="F44" s="251"/>
      <c r="G44" s="251"/>
      <c r="H44" s="252"/>
    </row>
    <row r="45" spans="1:9" ht="16.5" x14ac:dyDescent="0.25">
      <c r="A45" s="253"/>
      <c r="B45" s="248" t="s">
        <v>2355</v>
      </c>
      <c r="C45" s="251">
        <v>0.2432</v>
      </c>
      <c r="D45" s="14"/>
      <c r="E45" s="251"/>
      <c r="F45" s="251"/>
      <c r="G45" s="251"/>
      <c r="H45" s="252"/>
    </row>
    <row r="46" spans="1:9" ht="16.5" x14ac:dyDescent="0.25">
      <c r="A46" s="254"/>
      <c r="B46" s="248" t="s">
        <v>2356</v>
      </c>
      <c r="C46" s="251">
        <v>0.43240000000000001</v>
      </c>
      <c r="D46" s="14"/>
      <c r="E46" s="249"/>
      <c r="F46" s="251"/>
      <c r="G46" s="251"/>
      <c r="H46" s="252"/>
      <c r="I46" t="s">
        <v>2439</v>
      </c>
    </row>
    <row r="47" spans="1:9" ht="16.5" x14ac:dyDescent="0.25">
      <c r="A47" s="255"/>
      <c r="B47" s="248" t="s">
        <v>2357</v>
      </c>
      <c r="C47" s="249">
        <v>0</v>
      </c>
      <c r="D47" s="14"/>
      <c r="E47" s="249"/>
      <c r="F47" s="249"/>
      <c r="G47" s="249"/>
      <c r="H47" s="246"/>
    </row>
    <row r="48" spans="1:9" ht="16.5" x14ac:dyDescent="0.25">
      <c r="A48" s="256"/>
      <c r="B48" s="248" t="s">
        <v>2358</v>
      </c>
      <c r="C48" s="251">
        <v>0.2702</v>
      </c>
      <c r="D48" s="14"/>
      <c r="E48" s="251"/>
      <c r="F48" s="249"/>
      <c r="G48" s="249"/>
      <c r="H48" s="246"/>
    </row>
    <row r="49" spans="1:9" ht="16.5" hidden="1" x14ac:dyDescent="0.25">
      <c r="A49" s="257"/>
      <c r="B49" s="248" t="s">
        <v>2359</v>
      </c>
      <c r="C49" s="249">
        <v>0</v>
      </c>
      <c r="D49" s="249"/>
      <c r="E49" s="249"/>
      <c r="F49" s="249"/>
      <c r="G49" s="249"/>
      <c r="H49" s="246"/>
    </row>
    <row r="53" spans="1:9" ht="16.5" hidden="1" x14ac:dyDescent="0.25">
      <c r="A53" s="247"/>
      <c r="B53" s="248" t="s">
        <v>2352</v>
      </c>
      <c r="C53" s="249">
        <v>1</v>
      </c>
      <c r="D53" s="249"/>
      <c r="E53" s="249"/>
      <c r="F53" s="249"/>
      <c r="G53" s="249"/>
      <c r="H53" s="246"/>
    </row>
    <row r="54" spans="1:9" ht="16.5" hidden="1" x14ac:dyDescent="0.25">
      <c r="A54" s="250"/>
      <c r="B54" s="248" t="s">
        <v>2354</v>
      </c>
      <c r="C54" s="251">
        <v>0.18179999999999999</v>
      </c>
      <c r="D54" s="249"/>
      <c r="E54" s="251"/>
      <c r="F54" s="249"/>
      <c r="G54" s="249"/>
      <c r="H54" s="246"/>
    </row>
    <row r="55" spans="1:9" ht="16.5" hidden="1" x14ac:dyDescent="0.25">
      <c r="A55" s="253"/>
      <c r="B55" s="248" t="s">
        <v>2355</v>
      </c>
      <c r="C55" s="251">
        <v>9.0999999999999998E-2</v>
      </c>
      <c r="D55" s="249"/>
      <c r="E55" s="249"/>
      <c r="F55" s="249"/>
      <c r="G55" s="249"/>
      <c r="H55" s="246"/>
    </row>
    <row r="56" spans="1:9" ht="16.5" hidden="1" x14ac:dyDescent="0.25">
      <c r="A56" s="254"/>
      <c r="B56" s="248" t="s">
        <v>2356</v>
      </c>
      <c r="C56" s="251">
        <v>0.72719999999999996</v>
      </c>
      <c r="D56" s="249"/>
      <c r="E56" s="258"/>
      <c r="F56" s="249"/>
      <c r="G56" s="249"/>
      <c r="H56" s="246"/>
      <c r="I56" t="s">
        <v>2440</v>
      </c>
    </row>
    <row r="57" spans="1:9" ht="16.5" hidden="1" x14ac:dyDescent="0.25">
      <c r="A57" s="255"/>
      <c r="B57" s="248" t="s">
        <v>2357</v>
      </c>
      <c r="C57" s="249">
        <v>0</v>
      </c>
      <c r="D57" s="249"/>
      <c r="E57" s="249"/>
      <c r="F57" s="249"/>
      <c r="G57" s="249"/>
      <c r="H57" s="246"/>
    </row>
    <row r="58" spans="1:9" ht="16.5" hidden="1" x14ac:dyDescent="0.25">
      <c r="A58" s="256"/>
      <c r="B58" s="248" t="s">
        <v>2358</v>
      </c>
      <c r="C58" s="249">
        <v>0</v>
      </c>
      <c r="D58" s="249"/>
      <c r="E58" s="249"/>
      <c r="F58" s="249"/>
      <c r="G58" s="249"/>
      <c r="H58" s="246"/>
    </row>
    <row r="59" spans="1:9" ht="16.5" hidden="1" x14ac:dyDescent="0.25">
      <c r="A59" s="257"/>
      <c r="B59" s="248" t="s">
        <v>2359</v>
      </c>
      <c r="C59" s="249">
        <v>0</v>
      </c>
      <c r="D59" s="249"/>
      <c r="E59" s="249"/>
      <c r="F59" s="249"/>
      <c r="G59" s="249"/>
      <c r="H59" s="246"/>
    </row>
    <row r="60" spans="1:9" hidden="1" x14ac:dyDescent="0.25"/>
    <row r="61" spans="1:9" hidden="1" x14ac:dyDescent="0.25"/>
    <row r="62" spans="1:9" hidden="1" x14ac:dyDescent="0.25"/>
    <row r="63" spans="1:9" ht="16.5" x14ac:dyDescent="0.25">
      <c r="A63" s="247"/>
      <c r="B63" s="248" t="s">
        <v>2352</v>
      </c>
      <c r="C63" s="249">
        <v>1</v>
      </c>
      <c r="D63" s="14"/>
      <c r="E63" s="249"/>
      <c r="F63" s="249"/>
      <c r="G63" s="249"/>
      <c r="H63" s="246"/>
    </row>
    <row r="64" spans="1:9" ht="16.5" x14ac:dyDescent="0.25">
      <c r="A64" s="250"/>
      <c r="B64" s="248" t="s">
        <v>2354</v>
      </c>
      <c r="C64" s="251">
        <v>0.18179999999999999</v>
      </c>
      <c r="D64" s="14"/>
      <c r="E64" s="249"/>
      <c r="F64" s="249"/>
      <c r="G64" s="249"/>
      <c r="H64" s="246"/>
    </row>
    <row r="65" spans="1:9" ht="16.5" x14ac:dyDescent="0.25">
      <c r="A65" s="253"/>
      <c r="B65" s="248" t="s">
        <v>2355</v>
      </c>
      <c r="C65" s="249">
        <v>0</v>
      </c>
      <c r="D65" s="14"/>
      <c r="E65" s="249"/>
      <c r="F65" s="249"/>
      <c r="G65" s="249"/>
      <c r="H65" s="246"/>
    </row>
    <row r="66" spans="1:9" ht="16.5" x14ac:dyDescent="0.25">
      <c r="A66" s="254"/>
      <c r="B66" s="248" t="s">
        <v>2356</v>
      </c>
      <c r="C66" s="251">
        <v>0.5454</v>
      </c>
      <c r="D66" s="14"/>
      <c r="E66" s="249"/>
      <c r="F66" s="249"/>
      <c r="G66" s="249"/>
      <c r="H66" s="246"/>
      <c r="I66" t="s">
        <v>2441</v>
      </c>
    </row>
    <row r="67" spans="1:9" ht="16.5" x14ac:dyDescent="0.25">
      <c r="A67" s="255"/>
      <c r="B67" s="248" t="s">
        <v>2357</v>
      </c>
      <c r="C67" s="249">
        <v>0</v>
      </c>
      <c r="D67" s="14"/>
      <c r="E67" s="249"/>
      <c r="F67" s="249"/>
      <c r="G67" s="249"/>
      <c r="H67" s="246"/>
    </row>
    <row r="68" spans="1:9" ht="16.5" x14ac:dyDescent="0.25">
      <c r="A68" s="256"/>
      <c r="B68" s="248" t="s">
        <v>2358</v>
      </c>
      <c r="C68" s="251">
        <v>0.2727</v>
      </c>
      <c r="D68" s="14"/>
      <c r="E68" s="249"/>
      <c r="F68" s="249"/>
      <c r="G68" s="249"/>
      <c r="H68" s="246"/>
    </row>
    <row r="69" spans="1:9" ht="16.5" hidden="1" x14ac:dyDescent="0.25">
      <c r="A69" s="257"/>
      <c r="B69" s="248" t="s">
        <v>2359</v>
      </c>
      <c r="C69" s="249">
        <v>0</v>
      </c>
      <c r="D69" s="249"/>
      <c r="E69" s="249"/>
      <c r="F69" s="249"/>
      <c r="G69" s="249"/>
      <c r="H69" s="246"/>
    </row>
    <row r="73" spans="1:9" ht="16.5" x14ac:dyDescent="0.25">
      <c r="A73" s="247"/>
      <c r="B73" s="248" t="s">
        <v>2352</v>
      </c>
      <c r="C73" s="249">
        <v>1</v>
      </c>
      <c r="D73" s="14"/>
      <c r="E73" s="249"/>
      <c r="F73" s="249"/>
      <c r="G73" s="249"/>
      <c r="H73" s="246"/>
    </row>
    <row r="74" spans="1:9" ht="16.5" x14ac:dyDescent="0.25">
      <c r="A74" s="250"/>
      <c r="B74" s="248" t="s">
        <v>2354</v>
      </c>
      <c r="C74" s="249">
        <v>0</v>
      </c>
      <c r="D74" s="14"/>
      <c r="E74" s="251"/>
      <c r="F74" s="249"/>
      <c r="G74" s="251"/>
      <c r="H74" s="246"/>
    </row>
    <row r="75" spans="1:9" ht="16.5" x14ac:dyDescent="0.25">
      <c r="A75" s="253"/>
      <c r="B75" s="248" t="s">
        <v>2355</v>
      </c>
      <c r="C75" s="251">
        <v>0.66659999999999997</v>
      </c>
      <c r="D75" s="14"/>
      <c r="E75" s="251"/>
      <c r="F75" s="251"/>
      <c r="G75" s="251"/>
      <c r="H75" s="252"/>
    </row>
    <row r="76" spans="1:9" ht="16.5" x14ac:dyDescent="0.25">
      <c r="A76" s="254"/>
      <c r="B76" s="248" t="s">
        <v>2356</v>
      </c>
      <c r="C76" s="251">
        <v>0.33329999999999999</v>
      </c>
      <c r="D76" s="14"/>
      <c r="E76" s="251"/>
      <c r="F76" s="251"/>
      <c r="G76" s="249"/>
      <c r="H76" s="252"/>
      <c r="I76" t="s">
        <v>2442</v>
      </c>
    </row>
    <row r="77" spans="1:9" ht="16.5" x14ac:dyDescent="0.25">
      <c r="A77" s="255"/>
      <c r="B77" s="248" t="s">
        <v>2357</v>
      </c>
      <c r="C77" s="249">
        <v>0</v>
      </c>
      <c r="D77" s="14"/>
      <c r="E77" s="249"/>
      <c r="F77" s="251"/>
      <c r="G77" s="251"/>
      <c r="H77" s="246"/>
    </row>
    <row r="78" spans="1:9" ht="16.5" x14ac:dyDescent="0.25">
      <c r="A78" s="256"/>
      <c r="B78" s="248" t="s">
        <v>2358</v>
      </c>
      <c r="C78" s="249">
        <v>0</v>
      </c>
      <c r="D78" s="14"/>
      <c r="E78" s="249"/>
      <c r="F78" s="249"/>
      <c r="G78" s="249"/>
      <c r="H78" s="252"/>
    </row>
    <row r="79" spans="1:9" ht="16.5" hidden="1" x14ac:dyDescent="0.25">
      <c r="A79" s="257"/>
      <c r="B79" s="248" t="s">
        <v>2359</v>
      </c>
      <c r="C79" s="249">
        <v>0</v>
      </c>
      <c r="D79" s="249"/>
      <c r="E79" s="249"/>
      <c r="F79" s="249"/>
      <c r="G79" s="249"/>
      <c r="H79" s="246"/>
    </row>
    <row r="83" spans="1:9" ht="16.5" x14ac:dyDescent="0.25">
      <c r="A83" s="247"/>
      <c r="B83" s="248" t="s">
        <v>2352</v>
      </c>
      <c r="C83" s="249">
        <v>1</v>
      </c>
      <c r="D83" s="249"/>
      <c r="E83" s="249"/>
      <c r="F83" s="249"/>
      <c r="G83" s="249"/>
      <c r="H83" s="246"/>
    </row>
    <row r="84" spans="1:9" ht="16.5" x14ac:dyDescent="0.25">
      <c r="A84" s="250"/>
      <c r="B84" s="248" t="s">
        <v>2354</v>
      </c>
      <c r="C84" s="251">
        <v>2.0799999999999999E-2</v>
      </c>
      <c r="D84" s="249"/>
      <c r="E84" s="249"/>
      <c r="F84" s="251"/>
      <c r="G84" s="249"/>
      <c r="H84" s="246"/>
    </row>
    <row r="85" spans="1:9" ht="16.5" x14ac:dyDescent="0.25">
      <c r="A85" s="253"/>
      <c r="B85" s="248" t="s">
        <v>2355</v>
      </c>
      <c r="C85" s="251">
        <v>0.2291</v>
      </c>
      <c r="D85" s="249"/>
      <c r="E85" s="249"/>
      <c r="F85" s="251"/>
      <c r="G85" s="251"/>
      <c r="H85" s="246"/>
    </row>
    <row r="86" spans="1:9" ht="16.5" x14ac:dyDescent="0.25">
      <c r="A86" s="254"/>
      <c r="B86" s="248" t="s">
        <v>2356</v>
      </c>
      <c r="C86" s="251">
        <v>0.45829999999999999</v>
      </c>
      <c r="D86" s="249"/>
      <c r="E86" s="249"/>
      <c r="F86" s="251"/>
      <c r="G86" s="251"/>
      <c r="H86" s="246"/>
      <c r="I86" t="s">
        <v>2443</v>
      </c>
    </row>
    <row r="87" spans="1:9" ht="16.5" x14ac:dyDescent="0.25">
      <c r="A87" s="255"/>
      <c r="B87" s="248" t="s">
        <v>2357</v>
      </c>
      <c r="C87" s="251">
        <v>2.0799999999999999E-2</v>
      </c>
      <c r="D87" s="249"/>
      <c r="E87" s="249"/>
      <c r="F87" s="251"/>
      <c r="G87" s="251"/>
      <c r="H87" s="246"/>
    </row>
    <row r="88" spans="1:9" ht="16.5" x14ac:dyDescent="0.25">
      <c r="A88" s="256"/>
      <c r="B88" s="248" t="s">
        <v>2358</v>
      </c>
      <c r="C88" s="251">
        <v>0.27079999999999999</v>
      </c>
      <c r="D88" s="249"/>
      <c r="E88" s="249"/>
      <c r="F88" s="251"/>
      <c r="G88" s="251"/>
      <c r="H88" s="246"/>
    </row>
    <row r="89" spans="1:9" ht="16.5" hidden="1" x14ac:dyDescent="0.25">
      <c r="A89" s="257"/>
      <c r="B89" s="248" t="s">
        <v>2359</v>
      </c>
      <c r="C89" s="249">
        <v>0</v>
      </c>
      <c r="D89" s="249"/>
      <c r="E89" s="249"/>
      <c r="F89" s="249"/>
      <c r="G89" s="249"/>
      <c r="H89" s="246"/>
    </row>
    <row r="93" spans="1:9" ht="16.5" x14ac:dyDescent="0.25">
      <c r="A93" s="247"/>
      <c r="B93" s="248" t="s">
        <v>2352</v>
      </c>
      <c r="C93" s="249">
        <v>1</v>
      </c>
      <c r="D93" s="249"/>
      <c r="E93" s="249"/>
      <c r="F93" s="249"/>
      <c r="G93" s="249"/>
      <c r="H93" s="246"/>
    </row>
    <row r="94" spans="1:9" ht="16.5" x14ac:dyDescent="0.25">
      <c r="A94" s="250"/>
      <c r="B94" s="248" t="s">
        <v>2354</v>
      </c>
      <c r="C94" s="251">
        <v>9.0899999999999995E-2</v>
      </c>
      <c r="D94" s="249"/>
      <c r="E94" s="249"/>
      <c r="F94" s="249"/>
      <c r="G94" s="249"/>
      <c r="H94" s="246"/>
    </row>
    <row r="95" spans="1:9" ht="16.5" x14ac:dyDescent="0.25">
      <c r="A95" s="253"/>
      <c r="B95" s="248" t="s">
        <v>2355</v>
      </c>
      <c r="C95" s="251">
        <v>0.2727</v>
      </c>
      <c r="D95" s="251"/>
      <c r="E95" s="259"/>
      <c r="F95" s="249"/>
      <c r="G95" s="259"/>
      <c r="H95" s="252"/>
    </row>
    <row r="96" spans="1:9" ht="16.5" x14ac:dyDescent="0.25">
      <c r="A96" s="254"/>
      <c r="B96" s="248" t="s">
        <v>2356</v>
      </c>
      <c r="C96" s="251">
        <v>0.18179999999999999</v>
      </c>
      <c r="D96" s="249"/>
      <c r="E96" s="259"/>
      <c r="F96" s="259"/>
      <c r="G96" s="259"/>
      <c r="H96" s="246"/>
      <c r="I96" t="s">
        <v>2444</v>
      </c>
    </row>
    <row r="97" spans="1:9" ht="16.5" x14ac:dyDescent="0.25">
      <c r="A97" s="255"/>
      <c r="B97" s="248" t="s">
        <v>2357</v>
      </c>
      <c r="C97" s="249">
        <v>0</v>
      </c>
      <c r="D97" s="251"/>
      <c r="E97" s="249"/>
      <c r="F97" s="249"/>
      <c r="G97" s="249"/>
      <c r="H97" s="252"/>
    </row>
    <row r="98" spans="1:9" ht="16.5" x14ac:dyDescent="0.25">
      <c r="A98" s="256"/>
      <c r="B98" s="248" t="s">
        <v>2358</v>
      </c>
      <c r="C98" s="251">
        <v>0.45450000000000002</v>
      </c>
      <c r="D98" s="249"/>
      <c r="E98" s="249"/>
      <c r="F98" s="259"/>
      <c r="G98" s="249"/>
      <c r="H98" s="246"/>
    </row>
    <row r="99" spans="1:9" ht="16.5" hidden="1" x14ac:dyDescent="0.25">
      <c r="A99" s="257"/>
      <c r="B99" s="248" t="s">
        <v>2359</v>
      </c>
      <c r="C99" s="249">
        <v>0</v>
      </c>
      <c r="D99" s="249"/>
      <c r="E99" s="249"/>
      <c r="F99" s="249"/>
      <c r="G99" s="249"/>
      <c r="H99" s="246"/>
    </row>
    <row r="103" spans="1:9" ht="16.5" x14ac:dyDescent="0.25">
      <c r="A103" s="247"/>
      <c r="B103" s="248" t="s">
        <v>2352</v>
      </c>
      <c r="C103" s="249">
        <v>1</v>
      </c>
      <c r="D103" s="249"/>
      <c r="E103" s="249"/>
      <c r="F103" s="249"/>
      <c r="G103" s="249"/>
    </row>
    <row r="104" spans="1:9" ht="16.5" x14ac:dyDescent="0.25">
      <c r="A104" s="250"/>
      <c r="B104" s="248" t="s">
        <v>2354</v>
      </c>
      <c r="C104" s="403">
        <v>0</v>
      </c>
      <c r="D104" s="249"/>
      <c r="E104" s="249"/>
      <c r="F104" s="249"/>
      <c r="G104" s="249"/>
    </row>
    <row r="105" spans="1:9" ht="16.5" x14ac:dyDescent="0.25">
      <c r="A105" s="253"/>
      <c r="B105" s="248" t="s">
        <v>2355</v>
      </c>
      <c r="C105" s="404">
        <v>0.23069999999999999</v>
      </c>
      <c r="D105" s="249"/>
      <c r="E105" s="249"/>
      <c r="F105" s="249"/>
      <c r="G105" s="260"/>
    </row>
    <row r="106" spans="1:9" ht="16.5" x14ac:dyDescent="0.25">
      <c r="A106" s="254"/>
      <c r="B106" s="248" t="s">
        <v>2356</v>
      </c>
      <c r="C106" s="405">
        <v>0.53839999999999999</v>
      </c>
      <c r="D106" s="249"/>
      <c r="E106" s="249"/>
      <c r="F106" s="249"/>
      <c r="G106" s="260"/>
      <c r="I106" t="s">
        <v>2445</v>
      </c>
    </row>
    <row r="107" spans="1:9" ht="16.5" x14ac:dyDescent="0.25">
      <c r="A107" s="255"/>
      <c r="B107" s="248" t="s">
        <v>2357</v>
      </c>
      <c r="C107" s="403">
        <v>0</v>
      </c>
      <c r="D107" s="249"/>
      <c r="E107" s="249"/>
      <c r="F107" s="249"/>
      <c r="G107" s="249"/>
    </row>
    <row r="108" spans="1:9" ht="16.5" x14ac:dyDescent="0.25">
      <c r="A108" s="256"/>
      <c r="B108" s="248" t="s">
        <v>2358</v>
      </c>
      <c r="C108" s="404">
        <v>0.23069999999999999</v>
      </c>
      <c r="D108" s="249"/>
      <c r="E108" s="249"/>
      <c r="F108" s="249"/>
      <c r="G108" s="249"/>
    </row>
    <row r="109" spans="1:9" ht="16.5" hidden="1" x14ac:dyDescent="0.25">
      <c r="A109" s="257"/>
      <c r="B109" s="248" t="s">
        <v>2359</v>
      </c>
      <c r="C109" s="249">
        <v>0</v>
      </c>
      <c r="D109" s="249"/>
      <c r="E109" s="249"/>
      <c r="F109" s="249"/>
      <c r="G109" s="249"/>
    </row>
    <row r="113" spans="1:9" ht="16.5" x14ac:dyDescent="0.25">
      <c r="A113" s="247"/>
      <c r="B113" s="248" t="s">
        <v>2352</v>
      </c>
      <c r="C113" s="249">
        <v>1</v>
      </c>
      <c r="D113" s="249"/>
      <c r="E113" s="249"/>
      <c r="F113" s="249"/>
      <c r="G113" s="249"/>
    </row>
    <row r="114" spans="1:9" ht="16.5" x14ac:dyDescent="0.25">
      <c r="A114" s="250"/>
      <c r="B114" s="248" t="s">
        <v>2354</v>
      </c>
      <c r="C114" s="249">
        <v>0</v>
      </c>
      <c r="D114" s="251"/>
      <c r="E114" s="251"/>
      <c r="F114" s="249"/>
      <c r="G114" s="260"/>
    </row>
    <row r="115" spans="1:9" ht="16.5" x14ac:dyDescent="0.25">
      <c r="A115" s="253"/>
      <c r="B115" s="248" t="s">
        <v>2355</v>
      </c>
      <c r="C115" s="251">
        <v>0.15379999999999999</v>
      </c>
      <c r="D115" s="251"/>
      <c r="E115" s="251"/>
      <c r="F115" s="249"/>
      <c r="G115" s="260"/>
    </row>
    <row r="116" spans="1:9" ht="16.5" x14ac:dyDescent="0.25">
      <c r="A116" s="254"/>
      <c r="B116" s="248" t="s">
        <v>2356</v>
      </c>
      <c r="C116" s="251">
        <v>0.46150000000000002</v>
      </c>
      <c r="D116" s="249"/>
      <c r="E116" s="251"/>
      <c r="F116" s="249"/>
      <c r="G116" s="260"/>
      <c r="I116" t="s">
        <v>2446</v>
      </c>
    </row>
    <row r="117" spans="1:9" ht="16.5" x14ac:dyDescent="0.25">
      <c r="A117" s="255"/>
      <c r="B117" s="248" t="s">
        <v>2357</v>
      </c>
      <c r="C117" s="251">
        <v>7.6899999999999996E-2</v>
      </c>
      <c r="D117" s="251"/>
      <c r="E117" s="251"/>
      <c r="F117" s="249"/>
      <c r="G117" s="260"/>
    </row>
    <row r="118" spans="1:9" ht="16.5" x14ac:dyDescent="0.25">
      <c r="A118" s="256"/>
      <c r="B118" s="248" t="s">
        <v>2358</v>
      </c>
      <c r="C118" s="251">
        <v>0.30759999999999998</v>
      </c>
      <c r="D118" s="251"/>
      <c r="E118" s="249"/>
      <c r="F118" s="249"/>
      <c r="G118" s="260"/>
    </row>
    <row r="119" spans="1:9" ht="16.5" hidden="1" x14ac:dyDescent="0.25">
      <c r="A119" s="257"/>
      <c r="B119" s="248" t="s">
        <v>2359</v>
      </c>
      <c r="C119" s="249">
        <v>0</v>
      </c>
      <c r="D119" s="249"/>
      <c r="E119" s="249"/>
      <c r="F119" s="249"/>
      <c r="G119" s="249"/>
    </row>
    <row r="123" spans="1:9" ht="16.5" x14ac:dyDescent="0.25">
      <c r="A123" s="247"/>
      <c r="B123" s="248" t="s">
        <v>2352</v>
      </c>
      <c r="C123" s="249">
        <v>1</v>
      </c>
      <c r="D123" s="249"/>
      <c r="E123" s="249"/>
      <c r="F123" s="249"/>
      <c r="G123" s="249"/>
    </row>
    <row r="124" spans="1:9" ht="16.5" x14ac:dyDescent="0.25">
      <c r="A124" s="250"/>
      <c r="B124" s="248" t="s">
        <v>2354</v>
      </c>
      <c r="C124" s="249">
        <v>0</v>
      </c>
      <c r="D124" s="249"/>
      <c r="E124" s="249"/>
      <c r="F124" s="259"/>
      <c r="G124" s="261"/>
    </row>
    <row r="125" spans="1:9" ht="16.5" x14ac:dyDescent="0.25">
      <c r="A125" s="253"/>
      <c r="B125" s="248" t="s">
        <v>2355</v>
      </c>
      <c r="C125" s="251">
        <v>0.2727</v>
      </c>
      <c r="D125" s="251"/>
      <c r="E125" s="249"/>
      <c r="F125" s="249"/>
      <c r="G125" s="249"/>
    </row>
    <row r="126" spans="1:9" ht="16.5" x14ac:dyDescent="0.25">
      <c r="A126" s="254"/>
      <c r="B126" s="248" t="s">
        <v>2356</v>
      </c>
      <c r="C126" s="251">
        <v>0.63629999999999998</v>
      </c>
      <c r="D126" s="249"/>
      <c r="E126" s="259"/>
      <c r="F126" s="249"/>
      <c r="G126" s="249"/>
      <c r="I126" t="s">
        <v>2447</v>
      </c>
    </row>
    <row r="127" spans="1:9" ht="16.5" x14ac:dyDescent="0.25">
      <c r="A127" s="255"/>
      <c r="B127" s="248" t="s">
        <v>2357</v>
      </c>
      <c r="C127" s="249">
        <v>0</v>
      </c>
      <c r="D127" s="249"/>
      <c r="E127" s="249"/>
      <c r="F127" s="249"/>
      <c r="G127" s="249"/>
    </row>
    <row r="128" spans="1:9" ht="16.5" x14ac:dyDescent="0.25">
      <c r="A128" s="256"/>
      <c r="B128" s="248" t="s">
        <v>2358</v>
      </c>
      <c r="C128" s="251">
        <v>9.0899999999999995E-2</v>
      </c>
      <c r="D128" s="259"/>
      <c r="E128" s="259"/>
      <c r="F128" s="259"/>
      <c r="G128" s="259"/>
    </row>
    <row r="129" spans="1:9" ht="16.5" hidden="1" x14ac:dyDescent="0.25">
      <c r="A129" s="257"/>
      <c r="B129" s="248" t="s">
        <v>2359</v>
      </c>
      <c r="C129" s="249">
        <v>0</v>
      </c>
      <c r="D129" s="249"/>
      <c r="E129" s="249"/>
      <c r="F129" s="249"/>
      <c r="G129" s="249"/>
    </row>
    <row r="133" spans="1:9" ht="16.5" x14ac:dyDescent="0.25">
      <c r="A133" s="247"/>
      <c r="B133" s="248" t="s">
        <v>2352</v>
      </c>
      <c r="C133" s="249">
        <v>1</v>
      </c>
      <c r="D133" s="249"/>
      <c r="E133" s="249"/>
      <c r="F133" s="249"/>
      <c r="G133" s="249"/>
    </row>
    <row r="134" spans="1:9" ht="16.5" x14ac:dyDescent="0.25">
      <c r="A134" s="250"/>
      <c r="B134" s="248" t="s">
        <v>2354</v>
      </c>
      <c r="C134" s="404">
        <v>4.0500000000000001E-2</v>
      </c>
      <c r="D134" s="251"/>
      <c r="E134" s="251"/>
      <c r="F134" s="249"/>
      <c r="G134" s="260"/>
    </row>
    <row r="135" spans="1:9" ht="16.5" x14ac:dyDescent="0.25">
      <c r="A135" s="253"/>
      <c r="B135" s="248" t="s">
        <v>2355</v>
      </c>
      <c r="C135" s="404">
        <v>0.2702</v>
      </c>
      <c r="D135" s="251"/>
      <c r="E135" s="251"/>
      <c r="F135" s="249"/>
      <c r="G135" s="260"/>
    </row>
    <row r="136" spans="1:9" ht="16.5" x14ac:dyDescent="0.25">
      <c r="A136" s="254"/>
      <c r="B136" s="248" t="s">
        <v>2356</v>
      </c>
      <c r="C136" s="404">
        <v>0.43240000000000001</v>
      </c>
      <c r="D136" s="251"/>
      <c r="E136" s="251"/>
      <c r="F136" s="249"/>
      <c r="G136" s="260"/>
      <c r="I136" t="s">
        <v>2448</v>
      </c>
    </row>
    <row r="137" spans="1:9" ht="16.5" x14ac:dyDescent="0.25">
      <c r="A137" s="255"/>
      <c r="B137" s="248" t="s">
        <v>2357</v>
      </c>
      <c r="C137" s="404">
        <v>0.20269999999999999</v>
      </c>
      <c r="D137" s="251"/>
      <c r="E137" s="251"/>
      <c r="F137" s="249"/>
      <c r="G137" s="260"/>
    </row>
    <row r="138" spans="1:9" ht="16.5" x14ac:dyDescent="0.25">
      <c r="A138" s="256"/>
      <c r="B138" s="248" t="s">
        <v>2358</v>
      </c>
      <c r="C138" s="404">
        <v>5.3999999999999999E-2</v>
      </c>
      <c r="D138" s="249"/>
      <c r="E138" s="251"/>
      <c r="F138" s="249"/>
      <c r="G138" s="260"/>
    </row>
    <row r="139" spans="1:9" ht="16.5" hidden="1" x14ac:dyDescent="0.25">
      <c r="A139" s="257"/>
      <c r="B139" s="248" t="s">
        <v>2359</v>
      </c>
      <c r="C139" s="251">
        <v>3.5000000000000003E-2</v>
      </c>
      <c r="D139" s="249"/>
      <c r="E139" s="249"/>
      <c r="F139" s="249"/>
      <c r="G139" s="249"/>
    </row>
    <row r="143" spans="1:9" ht="16.5" x14ac:dyDescent="0.25">
      <c r="A143" s="247"/>
      <c r="B143" s="248" t="s">
        <v>2352</v>
      </c>
      <c r="C143" s="249">
        <v>1</v>
      </c>
      <c r="D143" s="249"/>
      <c r="E143" s="249"/>
      <c r="F143" s="249"/>
      <c r="G143" s="249"/>
    </row>
    <row r="144" spans="1:9" ht="16.5" x14ac:dyDescent="0.25">
      <c r="A144" s="250"/>
      <c r="B144" s="248" t="s">
        <v>2354</v>
      </c>
      <c r="C144" s="403">
        <v>0</v>
      </c>
      <c r="D144" s="251"/>
      <c r="E144" s="251"/>
      <c r="F144" s="251"/>
      <c r="G144" s="258"/>
    </row>
    <row r="145" spans="1:9" ht="16.5" x14ac:dyDescent="0.25">
      <c r="A145" s="253"/>
      <c r="B145" s="248" t="s">
        <v>2355</v>
      </c>
      <c r="C145" s="406">
        <v>0.5</v>
      </c>
      <c r="D145" s="251"/>
      <c r="E145" s="251"/>
      <c r="F145" s="251"/>
      <c r="G145" s="258"/>
    </row>
    <row r="146" spans="1:9" ht="16.5" x14ac:dyDescent="0.25">
      <c r="A146" s="254"/>
      <c r="B146" s="248" t="s">
        <v>2356</v>
      </c>
      <c r="C146" s="406">
        <v>0.5</v>
      </c>
      <c r="D146" s="251"/>
      <c r="E146" s="251"/>
      <c r="F146" s="251"/>
      <c r="G146" s="258"/>
      <c r="I146" t="s">
        <v>2449</v>
      </c>
    </row>
    <row r="147" spans="1:9" ht="16.5" x14ac:dyDescent="0.25">
      <c r="A147" s="255"/>
      <c r="B147" s="248" t="s">
        <v>2357</v>
      </c>
      <c r="C147" s="403">
        <v>0</v>
      </c>
      <c r="D147" s="249"/>
      <c r="E147" s="251"/>
      <c r="F147" s="251"/>
      <c r="G147" s="258"/>
    </row>
    <row r="148" spans="1:9" ht="16.5" x14ac:dyDescent="0.25">
      <c r="A148" s="256"/>
      <c r="B148" s="248" t="s">
        <v>2358</v>
      </c>
      <c r="C148" s="403">
        <v>0</v>
      </c>
      <c r="D148" s="251"/>
      <c r="E148" s="251"/>
      <c r="F148" s="251"/>
      <c r="G148" s="260"/>
    </row>
    <row r="149" spans="1:9" ht="16.5" hidden="1" x14ac:dyDescent="0.25">
      <c r="A149" s="257"/>
      <c r="B149" s="248" t="s">
        <v>2359</v>
      </c>
      <c r="C149" s="251">
        <v>3.0300000000000001E-2</v>
      </c>
      <c r="D149" s="249"/>
      <c r="E149" s="249"/>
      <c r="F149" s="249"/>
      <c r="G149" s="249"/>
    </row>
    <row r="153" spans="1:9" ht="16.5" x14ac:dyDescent="0.25">
      <c r="A153" s="247"/>
      <c r="B153" s="248" t="s">
        <v>2352</v>
      </c>
      <c r="C153" s="249">
        <v>1</v>
      </c>
      <c r="D153" s="249"/>
      <c r="E153" s="249"/>
      <c r="F153" s="249"/>
      <c r="G153" s="249"/>
    </row>
    <row r="154" spans="1:9" ht="16.5" x14ac:dyDescent="0.25">
      <c r="A154" s="250"/>
      <c r="B154" s="248" t="s">
        <v>2354</v>
      </c>
      <c r="C154" s="249">
        <v>0</v>
      </c>
      <c r="D154" s="251"/>
      <c r="E154" s="251"/>
      <c r="F154" s="249"/>
      <c r="G154" s="249"/>
    </row>
    <row r="155" spans="1:9" ht="16.5" x14ac:dyDescent="0.25">
      <c r="A155" s="253"/>
      <c r="B155" s="248" t="s">
        <v>2355</v>
      </c>
      <c r="C155" s="251">
        <v>8.3299999999999999E-2</v>
      </c>
      <c r="D155" s="251"/>
      <c r="E155" s="251"/>
      <c r="F155" s="249"/>
      <c r="G155" s="249"/>
    </row>
    <row r="156" spans="1:9" ht="16.5" x14ac:dyDescent="0.25">
      <c r="A156" s="254"/>
      <c r="B156" s="248" t="s">
        <v>2356</v>
      </c>
      <c r="C156" s="251">
        <v>0.66659999999999997</v>
      </c>
      <c r="D156" s="251"/>
      <c r="E156" s="249"/>
      <c r="F156" s="249"/>
      <c r="G156" s="249"/>
      <c r="I156" t="s">
        <v>2450</v>
      </c>
    </row>
    <row r="157" spans="1:9" ht="16.5" x14ac:dyDescent="0.25">
      <c r="A157" s="255"/>
      <c r="B157" s="248" t="s">
        <v>2357</v>
      </c>
      <c r="C157" s="251">
        <v>8.3299999999999999E-2</v>
      </c>
      <c r="D157" s="249"/>
      <c r="E157" s="251"/>
      <c r="F157" s="249"/>
      <c r="G157" s="260"/>
    </row>
    <row r="158" spans="1:9" ht="16.5" x14ac:dyDescent="0.25">
      <c r="A158" s="256"/>
      <c r="B158" s="248" t="s">
        <v>2358</v>
      </c>
      <c r="C158" s="251">
        <v>0.1666</v>
      </c>
      <c r="D158" s="249"/>
      <c r="E158" s="251"/>
      <c r="F158" s="249"/>
      <c r="G158" s="260"/>
    </row>
    <row r="159" spans="1:9" ht="16.5" hidden="1" x14ac:dyDescent="0.25">
      <c r="A159" s="257"/>
      <c r="B159" s="248" t="s">
        <v>2359</v>
      </c>
      <c r="C159" s="249"/>
      <c r="D159" s="249"/>
      <c r="E159" s="249"/>
      <c r="F159" s="249"/>
      <c r="G159" s="249"/>
    </row>
    <row r="163" spans="1:9" ht="16.5" x14ac:dyDescent="0.25">
      <c r="A163" s="247"/>
      <c r="B163" s="248" t="s">
        <v>2352</v>
      </c>
      <c r="C163" s="249">
        <v>1</v>
      </c>
      <c r="D163" s="249"/>
      <c r="E163" s="249"/>
      <c r="F163" s="249"/>
      <c r="G163" s="249"/>
    </row>
    <row r="164" spans="1:9" ht="16.5" x14ac:dyDescent="0.25">
      <c r="A164" s="250"/>
      <c r="B164" s="248" t="s">
        <v>2354</v>
      </c>
      <c r="C164" s="251">
        <v>8.3299999999999999E-2</v>
      </c>
      <c r="D164" s="251"/>
      <c r="E164" s="258"/>
      <c r="F164" s="249"/>
      <c r="G164" s="249"/>
    </row>
    <row r="165" spans="1:9" ht="16.5" x14ac:dyDescent="0.25">
      <c r="A165" s="253"/>
      <c r="B165" s="248" t="s">
        <v>2355</v>
      </c>
      <c r="C165" s="251">
        <v>8.3299999999999999E-2</v>
      </c>
      <c r="D165" s="249"/>
      <c r="E165" s="258"/>
      <c r="F165" s="249"/>
      <c r="G165" s="249"/>
    </row>
    <row r="166" spans="1:9" ht="16.5" x14ac:dyDescent="0.25">
      <c r="A166" s="254"/>
      <c r="B166" s="248" t="s">
        <v>2356</v>
      </c>
      <c r="C166" s="259">
        <v>0.28000000000000003</v>
      </c>
      <c r="D166" s="251"/>
      <c r="E166" s="249"/>
      <c r="F166" s="249"/>
      <c r="G166" s="249"/>
      <c r="I166" t="s">
        <v>2451</v>
      </c>
    </row>
    <row r="167" spans="1:9" ht="16.5" x14ac:dyDescent="0.25">
      <c r="A167" s="255"/>
      <c r="B167" s="248" t="s">
        <v>2357</v>
      </c>
      <c r="C167" s="259">
        <v>0.44</v>
      </c>
      <c r="D167" s="249"/>
      <c r="E167" s="258"/>
      <c r="F167" s="249"/>
      <c r="G167" s="249"/>
    </row>
    <row r="168" spans="1:9" ht="16.5" x14ac:dyDescent="0.25">
      <c r="A168" s="256"/>
      <c r="B168" s="248" t="s">
        <v>2358</v>
      </c>
      <c r="C168" s="251">
        <v>8.3299999999999999E-2</v>
      </c>
      <c r="D168" s="249"/>
      <c r="E168" s="258"/>
      <c r="F168" s="249"/>
      <c r="G168" s="249"/>
    </row>
    <row r="169" spans="1:9" ht="16.5" hidden="1" x14ac:dyDescent="0.25">
      <c r="A169" s="257"/>
      <c r="B169" s="248" t="s">
        <v>2359</v>
      </c>
      <c r="C169" s="249">
        <v>0</v>
      </c>
      <c r="D169" s="249"/>
      <c r="E169" s="249"/>
      <c r="F169" s="249"/>
      <c r="G169" s="249"/>
    </row>
    <row r="173" spans="1:9" ht="16.5" x14ac:dyDescent="0.25">
      <c r="A173" s="247"/>
      <c r="B173" s="248" t="s">
        <v>2352</v>
      </c>
      <c r="C173" s="249">
        <v>1</v>
      </c>
      <c r="D173" s="249"/>
      <c r="E173" s="249"/>
      <c r="F173" s="249"/>
      <c r="G173" s="249"/>
    </row>
    <row r="174" spans="1:9" ht="16.5" x14ac:dyDescent="0.25">
      <c r="A174" s="250"/>
      <c r="B174" s="248" t="s">
        <v>2354</v>
      </c>
      <c r="C174" s="403">
        <v>0.04</v>
      </c>
      <c r="D174" s="249"/>
      <c r="E174" s="249"/>
      <c r="F174" s="249"/>
      <c r="G174" s="249"/>
    </row>
    <row r="175" spans="1:9" ht="16.5" x14ac:dyDescent="0.25">
      <c r="A175" s="253"/>
      <c r="B175" s="248" t="s">
        <v>2355</v>
      </c>
      <c r="C175" s="403">
        <v>0.4</v>
      </c>
      <c r="D175" s="249"/>
      <c r="E175" s="249"/>
      <c r="F175" s="249"/>
      <c r="G175" s="249"/>
    </row>
    <row r="176" spans="1:9" ht="16.5" x14ac:dyDescent="0.25">
      <c r="A176" s="254"/>
      <c r="B176" s="248" t="s">
        <v>2356</v>
      </c>
      <c r="C176" s="403">
        <v>0.52</v>
      </c>
      <c r="D176" s="249"/>
      <c r="E176" s="249"/>
      <c r="F176" s="249"/>
      <c r="G176" s="249"/>
      <c r="I176" t="s">
        <v>2452</v>
      </c>
    </row>
    <row r="177" spans="1:9" ht="16.5" x14ac:dyDescent="0.25">
      <c r="A177" s="255"/>
      <c r="B177" s="248" t="s">
        <v>2357</v>
      </c>
      <c r="C177" s="403">
        <v>0.04</v>
      </c>
      <c r="D177" s="249"/>
      <c r="E177" s="249"/>
      <c r="F177" s="249"/>
      <c r="G177" s="249"/>
    </row>
    <row r="178" spans="1:9" ht="16.5" x14ac:dyDescent="0.25">
      <c r="A178" s="256"/>
      <c r="B178" s="248" t="s">
        <v>2358</v>
      </c>
      <c r="C178" s="403">
        <v>0</v>
      </c>
      <c r="D178" s="249"/>
      <c r="E178" s="249"/>
      <c r="F178" s="249"/>
      <c r="G178" s="249"/>
    </row>
    <row r="179" spans="1:9" ht="16.5" hidden="1" x14ac:dyDescent="0.25">
      <c r="A179" s="257"/>
      <c r="B179" s="248" t="s">
        <v>2359</v>
      </c>
      <c r="C179" s="249">
        <v>0</v>
      </c>
      <c r="D179" s="249"/>
      <c r="E179" s="249"/>
      <c r="F179" s="249"/>
      <c r="G179" s="249"/>
    </row>
    <row r="183" spans="1:9" ht="16.5" x14ac:dyDescent="0.25">
      <c r="A183" s="247"/>
      <c r="B183" s="248" t="s">
        <v>2352</v>
      </c>
      <c r="C183" s="249">
        <v>1</v>
      </c>
      <c r="D183" s="249"/>
      <c r="E183" s="249"/>
      <c r="F183" s="249"/>
      <c r="G183" s="249"/>
    </row>
    <row r="184" spans="1:9" ht="16.5" x14ac:dyDescent="0.25">
      <c r="A184" s="250"/>
      <c r="B184" s="248" t="s">
        <v>2354</v>
      </c>
      <c r="C184" s="403">
        <v>0</v>
      </c>
      <c r="D184" s="249"/>
      <c r="E184" s="249"/>
      <c r="F184" s="249"/>
      <c r="G184" s="249"/>
    </row>
    <row r="185" spans="1:9" ht="16.5" x14ac:dyDescent="0.25">
      <c r="A185" s="253"/>
      <c r="B185" s="248" t="s">
        <v>2355</v>
      </c>
      <c r="C185" s="406">
        <v>0.5</v>
      </c>
      <c r="D185" s="249"/>
      <c r="E185" s="260"/>
      <c r="F185" s="249"/>
      <c r="G185" s="249"/>
    </row>
    <row r="186" spans="1:9" ht="16.5" x14ac:dyDescent="0.25">
      <c r="A186" s="254"/>
      <c r="B186" s="248" t="s">
        <v>2356</v>
      </c>
      <c r="C186" s="406">
        <v>0.5</v>
      </c>
      <c r="D186" s="249"/>
      <c r="E186" s="249"/>
      <c r="F186" s="249"/>
      <c r="G186" s="249"/>
      <c r="I186" t="s">
        <v>2453</v>
      </c>
    </row>
    <row r="187" spans="1:9" ht="16.5" x14ac:dyDescent="0.25">
      <c r="A187" s="255"/>
      <c r="B187" s="248" t="s">
        <v>2357</v>
      </c>
      <c r="C187" s="403">
        <v>0</v>
      </c>
      <c r="D187" s="249"/>
      <c r="E187" s="249"/>
      <c r="F187" s="249"/>
      <c r="G187" s="249"/>
    </row>
    <row r="188" spans="1:9" ht="16.5" x14ac:dyDescent="0.25">
      <c r="A188" s="256"/>
      <c r="B188" s="248" t="s">
        <v>2358</v>
      </c>
      <c r="C188" s="403">
        <v>0</v>
      </c>
      <c r="D188" s="249"/>
      <c r="E188" s="249"/>
      <c r="F188" s="249"/>
      <c r="G188" s="249"/>
    </row>
    <row r="189" spans="1:9" ht="16.5" hidden="1" x14ac:dyDescent="0.25">
      <c r="A189" s="257"/>
      <c r="B189" s="248" t="s">
        <v>2359</v>
      </c>
      <c r="C189" s="249">
        <v>0</v>
      </c>
      <c r="D189" s="249"/>
      <c r="E189" s="249"/>
      <c r="F189" s="249"/>
      <c r="G189" s="249"/>
    </row>
    <row r="192" spans="1:9" ht="16.5" x14ac:dyDescent="0.25">
      <c r="A192" s="247"/>
      <c r="B192" s="248" t="s">
        <v>2352</v>
      </c>
      <c r="C192" s="249">
        <v>1</v>
      </c>
      <c r="D192" s="249"/>
      <c r="E192" s="249"/>
      <c r="F192" s="249"/>
      <c r="G192" s="249"/>
    </row>
    <row r="193" spans="1:9" ht="16.5" x14ac:dyDescent="0.25">
      <c r="A193" s="250"/>
      <c r="B193" s="248" t="s">
        <v>2354</v>
      </c>
      <c r="C193" s="249">
        <v>0</v>
      </c>
      <c r="D193" s="249"/>
      <c r="E193" s="249"/>
      <c r="F193" s="249"/>
      <c r="G193" s="249"/>
    </row>
    <row r="194" spans="1:9" ht="16.5" x14ac:dyDescent="0.25">
      <c r="A194" s="253"/>
      <c r="B194" s="248" t="s">
        <v>2355</v>
      </c>
      <c r="C194" s="251">
        <v>0.53839999999999999</v>
      </c>
      <c r="D194" s="249"/>
      <c r="E194" s="260"/>
      <c r="F194" s="249"/>
      <c r="G194" s="249"/>
      <c r="I194" t="s">
        <v>2454</v>
      </c>
    </row>
    <row r="195" spans="1:9" ht="16.5" x14ac:dyDescent="0.25">
      <c r="A195" s="254"/>
      <c r="B195" s="248" t="s">
        <v>2356</v>
      </c>
      <c r="C195" s="251">
        <v>0.307</v>
      </c>
      <c r="D195" s="249"/>
      <c r="E195" s="249"/>
      <c r="F195" s="249"/>
      <c r="G195" s="249"/>
    </row>
    <row r="196" spans="1:9" ht="16.5" x14ac:dyDescent="0.25">
      <c r="A196" s="255"/>
      <c r="B196" s="248" t="s">
        <v>2357</v>
      </c>
      <c r="C196" s="251">
        <v>0.15379999999999999</v>
      </c>
      <c r="D196" s="249"/>
      <c r="E196" s="249"/>
      <c r="F196" s="249"/>
      <c r="G196" s="249"/>
    </row>
    <row r="197" spans="1:9" ht="16.5" x14ac:dyDescent="0.25">
      <c r="A197" s="256"/>
      <c r="B197" s="248" t="s">
        <v>2358</v>
      </c>
      <c r="C197" s="249">
        <v>0</v>
      </c>
      <c r="D197" s="249"/>
      <c r="E197" s="249"/>
      <c r="F197" s="249"/>
      <c r="G197" s="249"/>
    </row>
    <row r="198" spans="1:9" ht="16.5" x14ac:dyDescent="0.25">
      <c r="A198" s="262"/>
      <c r="B198" s="263"/>
      <c r="C198" s="246"/>
      <c r="D198" s="246"/>
      <c r="E198" s="246"/>
      <c r="F198" s="246"/>
      <c r="G198" s="246"/>
    </row>
    <row r="199" spans="1:9" ht="16.5" x14ac:dyDescent="0.25">
      <c r="A199" s="262"/>
      <c r="B199" s="263"/>
      <c r="C199" s="246"/>
      <c r="D199" s="246"/>
      <c r="E199" s="246"/>
      <c r="F199" s="246"/>
      <c r="G199" s="246"/>
    </row>
    <row r="200" spans="1:9" ht="16.5" x14ac:dyDescent="0.25">
      <c r="A200" s="247"/>
      <c r="B200" s="248" t="s">
        <v>2352</v>
      </c>
      <c r="C200" s="249">
        <v>1</v>
      </c>
      <c r="D200" s="249"/>
      <c r="E200" s="249"/>
      <c r="F200" s="249"/>
      <c r="G200" s="249"/>
    </row>
    <row r="201" spans="1:9" ht="16.5" x14ac:dyDescent="0.25">
      <c r="A201" s="250"/>
      <c r="B201" s="248" t="s">
        <v>2354</v>
      </c>
      <c r="C201" s="403">
        <v>0</v>
      </c>
      <c r="D201" s="249"/>
      <c r="E201" s="249"/>
      <c r="F201" s="249"/>
      <c r="G201" s="249"/>
    </row>
    <row r="202" spans="1:9" ht="16.5" x14ac:dyDescent="0.25">
      <c r="A202" s="253"/>
      <c r="B202" s="248" t="s">
        <v>2355</v>
      </c>
      <c r="C202" s="404">
        <v>0.1666</v>
      </c>
      <c r="D202" s="251"/>
      <c r="E202" s="251"/>
      <c r="F202" s="251"/>
      <c r="G202" s="258"/>
    </row>
    <row r="203" spans="1:9" ht="16.5" x14ac:dyDescent="0.25">
      <c r="A203" s="254"/>
      <c r="B203" s="248" t="s">
        <v>2356</v>
      </c>
      <c r="C203" s="403">
        <v>0.75</v>
      </c>
      <c r="D203" s="251"/>
      <c r="E203" s="251"/>
      <c r="F203" s="249"/>
      <c r="G203" s="260"/>
      <c r="I203" t="s">
        <v>2455</v>
      </c>
    </row>
    <row r="204" spans="1:9" ht="16.5" x14ac:dyDescent="0.25">
      <c r="A204" s="255"/>
      <c r="B204" s="248" t="s">
        <v>2357</v>
      </c>
      <c r="C204" s="403">
        <v>0</v>
      </c>
      <c r="D204" s="251"/>
      <c r="E204" s="251"/>
      <c r="F204" s="259"/>
      <c r="G204" s="261"/>
    </row>
    <row r="205" spans="1:9" ht="16.5" x14ac:dyDescent="0.25">
      <c r="A205" s="256"/>
      <c r="B205" s="248" t="s">
        <v>2358</v>
      </c>
      <c r="C205" s="404">
        <v>8.3299999999999999E-2</v>
      </c>
      <c r="D205" s="251"/>
      <c r="E205" s="251"/>
      <c r="F205" s="251"/>
      <c r="G205" s="258"/>
    </row>
    <row r="206" spans="1:9" ht="16.5" hidden="1" x14ac:dyDescent="0.25">
      <c r="A206" s="257"/>
      <c r="B206" s="248" t="s">
        <v>2359</v>
      </c>
      <c r="C206" s="249">
        <v>0</v>
      </c>
      <c r="D206" s="249"/>
      <c r="E206" s="249"/>
      <c r="F206" s="249"/>
      <c r="G206" s="249"/>
    </row>
    <row r="210" spans="1:9" ht="16.5" x14ac:dyDescent="0.25">
      <c r="A210" s="247"/>
      <c r="B210" s="248" t="s">
        <v>2352</v>
      </c>
      <c r="C210" s="249">
        <v>1</v>
      </c>
      <c r="D210" s="249"/>
      <c r="E210" s="249"/>
      <c r="F210" s="249"/>
      <c r="G210" s="249"/>
    </row>
    <row r="211" spans="1:9" ht="16.5" x14ac:dyDescent="0.25">
      <c r="A211" s="250"/>
      <c r="B211" s="248" t="s">
        <v>2354</v>
      </c>
      <c r="C211" s="404">
        <v>1.5299999999999999E-2</v>
      </c>
      <c r="D211" s="251"/>
      <c r="E211" s="251"/>
      <c r="F211" s="251"/>
      <c r="G211" s="260"/>
    </row>
    <row r="212" spans="1:9" ht="16.5" x14ac:dyDescent="0.25">
      <c r="A212" s="253"/>
      <c r="B212" s="248" t="s">
        <v>2355</v>
      </c>
      <c r="C212" s="404">
        <v>0.3846</v>
      </c>
      <c r="D212" s="251"/>
      <c r="E212" s="251"/>
      <c r="F212" s="251"/>
      <c r="G212" s="260"/>
    </row>
    <row r="213" spans="1:9" ht="16.5" x14ac:dyDescent="0.25">
      <c r="A213" s="254"/>
      <c r="B213" s="248" t="s">
        <v>2356</v>
      </c>
      <c r="C213" s="404">
        <v>0.47689999999999999</v>
      </c>
      <c r="D213" s="251"/>
      <c r="E213" s="251"/>
      <c r="F213" s="251"/>
      <c r="G213" s="258"/>
      <c r="I213" t="s">
        <v>2456</v>
      </c>
    </row>
    <row r="214" spans="1:9" ht="16.5" x14ac:dyDescent="0.25">
      <c r="A214" s="255"/>
      <c r="B214" s="248" t="s">
        <v>2357</v>
      </c>
      <c r="C214" s="404">
        <v>0.1076</v>
      </c>
      <c r="D214" s="251"/>
      <c r="E214" s="251"/>
      <c r="F214" s="251"/>
      <c r="G214" s="258"/>
    </row>
    <row r="215" spans="1:9" ht="16.5" x14ac:dyDescent="0.25">
      <c r="A215" s="256"/>
      <c r="B215" s="248" t="s">
        <v>2358</v>
      </c>
      <c r="C215" s="404">
        <v>1.78E-2</v>
      </c>
      <c r="D215" s="249"/>
      <c r="E215" s="251"/>
      <c r="F215" s="251"/>
      <c r="G215" s="258"/>
    </row>
    <row r="216" spans="1:9" ht="16.5" hidden="1" x14ac:dyDescent="0.25">
      <c r="A216" s="257"/>
      <c r="B216" s="248" t="s">
        <v>2359</v>
      </c>
      <c r="C216" s="249">
        <v>0</v>
      </c>
      <c r="D216" s="249"/>
      <c r="E216" s="249"/>
      <c r="F216" s="249"/>
      <c r="G216" s="249"/>
    </row>
    <row r="220" spans="1:9" ht="16.5" x14ac:dyDescent="0.25">
      <c r="A220" s="247"/>
      <c r="B220" s="248" t="s">
        <v>2352</v>
      </c>
      <c r="C220" s="249">
        <v>1</v>
      </c>
      <c r="D220" s="249"/>
      <c r="E220" s="249"/>
      <c r="F220" s="249"/>
      <c r="G220" s="249"/>
    </row>
    <row r="221" spans="1:9" ht="16.5" x14ac:dyDescent="0.25">
      <c r="A221" s="250"/>
      <c r="B221" s="248" t="s">
        <v>2354</v>
      </c>
      <c r="C221" s="249">
        <v>0</v>
      </c>
      <c r="D221" s="251"/>
      <c r="E221" s="251"/>
      <c r="F221" s="249"/>
      <c r="G221" s="264"/>
    </row>
    <row r="222" spans="1:9" ht="16.5" x14ac:dyDescent="0.25">
      <c r="A222" s="253"/>
      <c r="B222" s="248" t="s">
        <v>2355</v>
      </c>
      <c r="C222" s="251">
        <v>7.1400000000000005E-2</v>
      </c>
      <c r="D222" s="251"/>
      <c r="E222" s="251"/>
      <c r="F222" s="264"/>
      <c r="G222" s="264"/>
    </row>
    <row r="223" spans="1:9" ht="16.5" x14ac:dyDescent="0.25">
      <c r="A223" s="254"/>
      <c r="B223" s="248" t="s">
        <v>2356</v>
      </c>
      <c r="C223" s="251">
        <v>0.64280000000000004</v>
      </c>
      <c r="D223" s="249"/>
      <c r="E223" s="249"/>
      <c r="F223" s="249"/>
      <c r="G223" s="249"/>
      <c r="I223" t="s">
        <v>2457</v>
      </c>
    </row>
    <row r="224" spans="1:9" ht="16.5" x14ac:dyDescent="0.25">
      <c r="A224" s="255"/>
      <c r="B224" s="248" t="s">
        <v>2357</v>
      </c>
      <c r="C224" s="251">
        <v>0.2142</v>
      </c>
      <c r="D224" s="249"/>
      <c r="E224" s="249"/>
      <c r="F224" s="249"/>
      <c r="G224" s="249"/>
    </row>
    <row r="225" spans="1:9" ht="16.5" x14ac:dyDescent="0.25">
      <c r="A225" s="256"/>
      <c r="B225" s="248" t="s">
        <v>2358</v>
      </c>
      <c r="C225" s="251">
        <v>7.1400000000000005E-2</v>
      </c>
      <c r="D225" s="249"/>
      <c r="E225" s="249"/>
      <c r="F225" s="264"/>
      <c r="G225" s="249"/>
    </row>
    <row r="226" spans="1:9" ht="16.5" hidden="1" x14ac:dyDescent="0.25">
      <c r="A226" s="257"/>
      <c r="B226" s="248" t="s">
        <v>2359</v>
      </c>
      <c r="C226" s="249">
        <v>0</v>
      </c>
      <c r="D226" s="249"/>
      <c r="E226" s="249"/>
      <c r="F226" s="249"/>
      <c r="G226" s="249"/>
    </row>
    <row r="227" spans="1:9" ht="16.5" x14ac:dyDescent="0.25">
      <c r="A227" s="265"/>
      <c r="B227" s="263"/>
      <c r="C227" s="246"/>
      <c r="D227" s="246"/>
      <c r="E227" s="246"/>
      <c r="F227" s="246"/>
      <c r="G227" s="246"/>
    </row>
    <row r="229" spans="1:9" ht="16.5" x14ac:dyDescent="0.25">
      <c r="A229" s="247"/>
      <c r="B229" s="248" t="s">
        <v>2352</v>
      </c>
      <c r="C229" s="249">
        <v>1</v>
      </c>
      <c r="D229" s="249"/>
      <c r="E229" s="249"/>
      <c r="F229" s="249"/>
      <c r="G229" s="249"/>
    </row>
    <row r="230" spans="1:9" ht="16.5" x14ac:dyDescent="0.25">
      <c r="A230" s="250"/>
      <c r="B230" s="248" t="s">
        <v>2354</v>
      </c>
      <c r="C230" s="260">
        <v>0</v>
      </c>
      <c r="D230" s="249"/>
      <c r="E230" s="260"/>
      <c r="F230" s="249"/>
      <c r="G230" s="261"/>
    </row>
    <row r="231" spans="1:9" ht="16.5" x14ac:dyDescent="0.25">
      <c r="A231" s="253"/>
      <c r="B231" s="248" t="s">
        <v>2355</v>
      </c>
      <c r="C231" s="260">
        <v>0</v>
      </c>
      <c r="D231" s="249"/>
      <c r="E231" s="260"/>
      <c r="F231" s="261"/>
      <c r="G231" s="261"/>
    </row>
    <row r="232" spans="1:9" ht="16.5" x14ac:dyDescent="0.25">
      <c r="A232" s="254"/>
      <c r="B232" s="248" t="s">
        <v>2356</v>
      </c>
      <c r="C232" s="260">
        <v>1</v>
      </c>
      <c r="D232" s="249"/>
      <c r="E232" s="249"/>
      <c r="F232" s="249"/>
      <c r="G232" s="249"/>
      <c r="I232" t="s">
        <v>2458</v>
      </c>
    </row>
    <row r="233" spans="1:9" ht="16.5" x14ac:dyDescent="0.25">
      <c r="A233" s="255"/>
      <c r="B233" s="248" t="s">
        <v>2357</v>
      </c>
      <c r="C233" s="260">
        <v>0</v>
      </c>
      <c r="D233" s="249"/>
      <c r="E233" s="249"/>
      <c r="F233" s="249"/>
      <c r="G233" s="249"/>
    </row>
    <row r="234" spans="1:9" ht="16.5" x14ac:dyDescent="0.25">
      <c r="A234" s="256"/>
      <c r="B234" s="248" t="s">
        <v>2358</v>
      </c>
      <c r="C234" s="260">
        <v>0</v>
      </c>
      <c r="D234" s="249"/>
      <c r="E234" s="249"/>
      <c r="F234" s="261"/>
      <c r="G234" s="261"/>
    </row>
    <row r="237" spans="1:9" ht="16.5" hidden="1" x14ac:dyDescent="0.25">
      <c r="A237" s="257"/>
      <c r="B237" s="248" t="s">
        <v>2359</v>
      </c>
      <c r="C237" s="249">
        <v>0</v>
      </c>
      <c r="D237" s="249"/>
      <c r="E237" s="249"/>
      <c r="F237" s="249"/>
      <c r="G237" s="249"/>
    </row>
    <row r="239" spans="1:9" ht="16.5" x14ac:dyDescent="0.25">
      <c r="A239" s="247"/>
      <c r="B239" s="248" t="s">
        <v>2352</v>
      </c>
      <c r="C239" s="249">
        <v>1</v>
      </c>
      <c r="D239" s="249"/>
      <c r="E239" s="249"/>
      <c r="F239" s="249"/>
      <c r="G239" s="249"/>
    </row>
    <row r="240" spans="1:9" ht="16.5" x14ac:dyDescent="0.25">
      <c r="A240" s="250"/>
      <c r="B240" s="248" t="s">
        <v>2354</v>
      </c>
      <c r="C240" s="258">
        <v>8.3299999999999999E-2</v>
      </c>
      <c r="D240" s="249"/>
      <c r="E240" s="260"/>
      <c r="F240" s="249"/>
      <c r="G240" s="261"/>
    </row>
    <row r="241" spans="1:9" ht="16.5" x14ac:dyDescent="0.25">
      <c r="A241" s="253"/>
      <c r="B241" s="248" t="s">
        <v>2355</v>
      </c>
      <c r="C241" s="258">
        <v>0.41660000000000003</v>
      </c>
      <c r="D241" s="249"/>
      <c r="E241" s="260"/>
      <c r="F241" s="261"/>
      <c r="G241" s="261"/>
    </row>
    <row r="242" spans="1:9" ht="16.5" x14ac:dyDescent="0.25">
      <c r="A242" s="254"/>
      <c r="B242" s="248" t="s">
        <v>2356</v>
      </c>
      <c r="C242" s="258">
        <v>0.41660000000000003</v>
      </c>
      <c r="D242" s="249"/>
      <c r="E242" s="249"/>
      <c r="F242" s="249"/>
      <c r="G242" s="249"/>
      <c r="I242" t="s">
        <v>2459</v>
      </c>
    </row>
    <row r="243" spans="1:9" ht="16.5" x14ac:dyDescent="0.25">
      <c r="A243" s="255"/>
      <c r="B243" s="248" t="s">
        <v>2357</v>
      </c>
      <c r="C243" s="258">
        <v>8.3299999999999999E-2</v>
      </c>
      <c r="D243" s="249"/>
      <c r="E243" s="249"/>
      <c r="F243" s="249"/>
      <c r="G243" s="249"/>
    </row>
    <row r="244" spans="1:9" ht="16.5" x14ac:dyDescent="0.25">
      <c r="A244" s="256"/>
      <c r="B244" s="248" t="s">
        <v>2358</v>
      </c>
      <c r="C244" s="260">
        <v>0</v>
      </c>
      <c r="D244" s="249"/>
      <c r="E244" s="249"/>
      <c r="F244" s="261"/>
      <c r="G244" s="261"/>
    </row>
    <row r="247" spans="1:9" ht="16.5" x14ac:dyDescent="0.25">
      <c r="A247" s="247"/>
      <c r="B247" s="248" t="s">
        <v>2352</v>
      </c>
      <c r="C247" s="249">
        <v>1</v>
      </c>
      <c r="D247" s="249"/>
      <c r="E247" s="249"/>
      <c r="F247" s="249"/>
      <c r="G247" s="249"/>
    </row>
    <row r="248" spans="1:9" ht="16.5" x14ac:dyDescent="0.25">
      <c r="A248" s="250"/>
      <c r="B248" s="248" t="s">
        <v>2354</v>
      </c>
      <c r="C248" s="249">
        <v>0</v>
      </c>
      <c r="D248" s="249"/>
      <c r="E248" s="259"/>
      <c r="F248" s="259"/>
      <c r="G248" s="259"/>
    </row>
    <row r="249" spans="1:9" ht="16.5" x14ac:dyDescent="0.25">
      <c r="A249" s="253"/>
      <c r="B249" s="248" t="s">
        <v>2355</v>
      </c>
      <c r="C249" s="249">
        <v>0.4</v>
      </c>
      <c r="D249" s="251"/>
      <c r="E249" s="259"/>
      <c r="F249" s="259"/>
      <c r="G249" s="259"/>
    </row>
    <row r="250" spans="1:9" ht="16.5" x14ac:dyDescent="0.25">
      <c r="A250" s="254"/>
      <c r="B250" s="248" t="s">
        <v>2356</v>
      </c>
      <c r="C250" s="249">
        <v>0.4</v>
      </c>
      <c r="D250" s="249"/>
      <c r="E250" s="259"/>
      <c r="F250" s="249"/>
      <c r="G250" s="249"/>
      <c r="I250" t="s">
        <v>2460</v>
      </c>
    </row>
    <row r="251" spans="1:9" ht="16.5" x14ac:dyDescent="0.25">
      <c r="A251" s="255"/>
      <c r="B251" s="248" t="s">
        <v>2357</v>
      </c>
      <c r="C251" s="249">
        <v>0</v>
      </c>
      <c r="D251" s="249"/>
      <c r="E251" s="249"/>
      <c r="F251" s="249"/>
      <c r="G251" s="249"/>
    </row>
    <row r="252" spans="1:9" ht="16.5" x14ac:dyDescent="0.25">
      <c r="A252" s="256"/>
      <c r="B252" s="248" t="s">
        <v>2358</v>
      </c>
      <c r="C252" s="249">
        <v>0.2</v>
      </c>
      <c r="D252" s="251"/>
      <c r="E252" s="259"/>
      <c r="F252" s="259"/>
      <c r="G252" s="259"/>
    </row>
    <row r="253" spans="1:9" ht="16.5" hidden="1" x14ac:dyDescent="0.25">
      <c r="A253" s="257"/>
      <c r="B253" s="248" t="s">
        <v>2359</v>
      </c>
      <c r="C253" s="249">
        <v>0</v>
      </c>
      <c r="D253" s="249"/>
      <c r="E253" s="249"/>
      <c r="F253" s="249"/>
      <c r="G253" s="249"/>
    </row>
    <row r="257" spans="1:9" ht="16.5" x14ac:dyDescent="0.25">
      <c r="A257" s="247"/>
      <c r="B257" s="248" t="s">
        <v>2352</v>
      </c>
      <c r="C257" s="249">
        <v>1</v>
      </c>
      <c r="D257" s="249"/>
      <c r="E257" s="249"/>
      <c r="F257" s="249"/>
      <c r="G257" s="249"/>
    </row>
    <row r="258" spans="1:9" ht="16.5" x14ac:dyDescent="0.25">
      <c r="A258" s="250"/>
      <c r="B258" s="248" t="s">
        <v>2354</v>
      </c>
      <c r="C258" s="249">
        <v>0</v>
      </c>
      <c r="D258" s="249"/>
      <c r="E258" s="260"/>
      <c r="F258" s="266"/>
      <c r="G258" s="249"/>
    </row>
    <row r="259" spans="1:9" ht="16.5" x14ac:dyDescent="0.25">
      <c r="A259" s="253"/>
      <c r="B259" s="248" t="s">
        <v>2355</v>
      </c>
      <c r="C259" s="249">
        <v>0</v>
      </c>
      <c r="D259" s="249"/>
      <c r="E259" s="260"/>
      <c r="F259" s="249"/>
      <c r="G259" s="249"/>
    </row>
    <row r="260" spans="1:9" ht="16.5" x14ac:dyDescent="0.25">
      <c r="A260" s="254"/>
      <c r="B260" s="248" t="s">
        <v>2356</v>
      </c>
      <c r="C260" s="249">
        <v>1</v>
      </c>
      <c r="D260" s="249"/>
      <c r="E260" s="260"/>
      <c r="F260" s="249"/>
      <c r="G260" s="249"/>
      <c r="I260" t="s">
        <v>2461</v>
      </c>
    </row>
    <row r="261" spans="1:9" ht="16.5" x14ac:dyDescent="0.25">
      <c r="A261" s="255"/>
      <c r="B261" s="248" t="s">
        <v>2357</v>
      </c>
      <c r="C261" s="249">
        <v>0</v>
      </c>
      <c r="D261" s="249"/>
      <c r="E261" s="249"/>
      <c r="F261" s="249"/>
      <c r="G261" s="249"/>
    </row>
    <row r="262" spans="1:9" ht="16.5" x14ac:dyDescent="0.25">
      <c r="A262" s="256"/>
      <c r="B262" s="248" t="s">
        <v>2358</v>
      </c>
      <c r="C262" s="249">
        <v>0</v>
      </c>
      <c r="D262" s="249"/>
      <c r="E262" s="249"/>
      <c r="F262" s="249"/>
      <c r="G262" s="249"/>
    </row>
    <row r="263" spans="1:9" ht="16.5" hidden="1" x14ac:dyDescent="0.25">
      <c r="A263" s="257"/>
      <c r="B263" s="248" t="s">
        <v>2359</v>
      </c>
      <c r="C263" s="249">
        <v>0</v>
      </c>
      <c r="D263" s="249"/>
      <c r="E263" s="249"/>
      <c r="F263" s="249"/>
      <c r="G263" s="249"/>
    </row>
    <row r="267" spans="1:9" ht="16.5" x14ac:dyDescent="0.25">
      <c r="A267" s="247"/>
      <c r="B267" s="248" t="s">
        <v>2352</v>
      </c>
      <c r="C267" s="249">
        <v>1</v>
      </c>
      <c r="D267" s="249"/>
      <c r="E267" s="249"/>
      <c r="F267" s="249"/>
      <c r="G267" s="249"/>
    </row>
    <row r="268" spans="1:9" ht="16.5" x14ac:dyDescent="0.25">
      <c r="A268" s="250"/>
      <c r="B268" s="248" t="s">
        <v>2354</v>
      </c>
      <c r="C268" s="260">
        <v>0</v>
      </c>
      <c r="D268" s="249"/>
      <c r="E268" s="249"/>
      <c r="F268" s="249"/>
      <c r="G268" s="249"/>
    </row>
    <row r="269" spans="1:9" ht="16.5" x14ac:dyDescent="0.25">
      <c r="A269" s="253"/>
      <c r="B269" s="248" t="s">
        <v>2355</v>
      </c>
      <c r="C269" s="258">
        <v>0.5333</v>
      </c>
      <c r="D269" s="249"/>
      <c r="E269" s="249"/>
      <c r="F269" s="249"/>
      <c r="G269" s="249"/>
    </row>
    <row r="270" spans="1:9" ht="16.5" x14ac:dyDescent="0.25">
      <c r="A270" s="254"/>
      <c r="B270" s="248" t="s">
        <v>2356</v>
      </c>
      <c r="C270" s="258">
        <v>0.36659999999999998</v>
      </c>
      <c r="D270" s="249"/>
      <c r="E270" s="249"/>
      <c r="F270" s="249"/>
      <c r="G270" s="249"/>
      <c r="I270" t="s">
        <v>2462</v>
      </c>
    </row>
    <row r="271" spans="1:9" ht="16.5" x14ac:dyDescent="0.25">
      <c r="A271" s="255"/>
      <c r="B271" s="248" t="s">
        <v>2357</v>
      </c>
      <c r="C271" s="260">
        <v>0.1</v>
      </c>
      <c r="D271" s="249"/>
      <c r="E271" s="249"/>
      <c r="F271" s="249"/>
      <c r="G271" s="249"/>
    </row>
    <row r="272" spans="1:9" ht="16.5" x14ac:dyDescent="0.25">
      <c r="A272" s="256"/>
      <c r="B272" s="248" t="s">
        <v>2358</v>
      </c>
      <c r="C272" s="260">
        <v>0</v>
      </c>
      <c r="D272" s="249"/>
      <c r="E272" s="249"/>
      <c r="F272" s="249"/>
      <c r="G272" s="249"/>
    </row>
    <row r="273" spans="1:9" ht="16.5" hidden="1" x14ac:dyDescent="0.25">
      <c r="A273" s="257"/>
      <c r="B273" s="248" t="s">
        <v>2359</v>
      </c>
      <c r="C273" s="249">
        <v>0</v>
      </c>
      <c r="D273" s="249"/>
      <c r="E273" s="249"/>
      <c r="F273" s="249"/>
      <c r="G273" s="249"/>
    </row>
    <row r="277" spans="1:9" ht="16.5" x14ac:dyDescent="0.25">
      <c r="A277" s="247"/>
      <c r="B277" s="248" t="s">
        <v>2352</v>
      </c>
      <c r="C277" s="249">
        <v>1</v>
      </c>
      <c r="D277" s="249"/>
      <c r="E277" s="249"/>
      <c r="F277" s="249"/>
      <c r="G277" s="249"/>
    </row>
    <row r="278" spans="1:9" ht="16.5" x14ac:dyDescent="0.25">
      <c r="A278" s="250"/>
      <c r="B278" s="248" t="s">
        <v>2354</v>
      </c>
      <c r="C278" s="249">
        <v>0</v>
      </c>
      <c r="D278" s="249"/>
      <c r="E278" s="249"/>
      <c r="F278" s="251"/>
      <c r="G278" s="258"/>
    </row>
    <row r="279" spans="1:9" ht="16.5" x14ac:dyDescent="0.25">
      <c r="A279" s="253"/>
      <c r="B279" s="248" t="s">
        <v>2355</v>
      </c>
      <c r="C279" s="251">
        <v>0.2631</v>
      </c>
      <c r="D279" s="249"/>
      <c r="E279" s="249"/>
      <c r="F279" s="251"/>
      <c r="G279" s="258"/>
    </row>
    <row r="280" spans="1:9" ht="16.5" x14ac:dyDescent="0.25">
      <c r="A280" s="254"/>
      <c r="B280" s="248" t="s">
        <v>2356</v>
      </c>
      <c r="C280" s="251">
        <v>0.64910000000000001</v>
      </c>
      <c r="D280" s="249"/>
      <c r="E280" s="249"/>
      <c r="F280" s="251"/>
      <c r="G280" s="258"/>
      <c r="I280" t="s">
        <v>2463</v>
      </c>
    </row>
    <row r="281" spans="1:9" ht="16.5" x14ac:dyDescent="0.25">
      <c r="A281" s="255"/>
      <c r="B281" s="248" t="s">
        <v>2357</v>
      </c>
      <c r="C281" s="249">
        <v>0</v>
      </c>
      <c r="D281" s="249"/>
      <c r="E281" s="249"/>
      <c r="F281" s="251"/>
      <c r="G281" s="258"/>
    </row>
    <row r="282" spans="1:9" ht="16.5" x14ac:dyDescent="0.25">
      <c r="A282" s="256"/>
      <c r="B282" s="248" t="s">
        <v>2358</v>
      </c>
      <c r="C282" s="251">
        <v>8.77E-2</v>
      </c>
      <c r="D282" s="249"/>
      <c r="E282" s="249"/>
      <c r="F282" s="251"/>
      <c r="G282" s="249"/>
    </row>
    <row r="283" spans="1:9" ht="16.5" hidden="1" x14ac:dyDescent="0.25">
      <c r="A283" s="257"/>
      <c r="B283" s="248" t="s">
        <v>2359</v>
      </c>
      <c r="C283" s="249">
        <v>0</v>
      </c>
      <c r="D283" s="249"/>
      <c r="E283" s="249"/>
      <c r="F283" s="249"/>
      <c r="G283" s="249"/>
    </row>
    <row r="287" spans="1:9" ht="16.5" x14ac:dyDescent="0.25">
      <c r="A287" s="247"/>
      <c r="B287" s="248" t="s">
        <v>2352</v>
      </c>
      <c r="C287" s="249">
        <v>1</v>
      </c>
      <c r="D287" s="249"/>
      <c r="E287" s="249"/>
      <c r="F287" s="249"/>
      <c r="G287" s="249"/>
    </row>
    <row r="288" spans="1:9" ht="16.5" x14ac:dyDescent="0.25">
      <c r="A288" s="250"/>
      <c r="B288" s="248" t="s">
        <v>2354</v>
      </c>
      <c r="C288" s="249">
        <v>0</v>
      </c>
      <c r="D288" s="249"/>
      <c r="E288" s="249"/>
      <c r="F288" s="249"/>
      <c r="G288" s="249"/>
    </row>
    <row r="289" spans="1:9" ht="16.5" x14ac:dyDescent="0.25">
      <c r="A289" s="253"/>
      <c r="B289" s="248" t="s">
        <v>2355</v>
      </c>
      <c r="C289" s="251">
        <v>0.1578</v>
      </c>
      <c r="D289" s="249"/>
      <c r="E289" s="249"/>
      <c r="F289" s="249"/>
      <c r="G289" s="249"/>
    </row>
    <row r="290" spans="1:9" ht="16.5" x14ac:dyDescent="0.25">
      <c r="A290" s="254"/>
      <c r="B290" s="248" t="s">
        <v>2356</v>
      </c>
      <c r="C290" s="251">
        <v>0.84209999999999996</v>
      </c>
      <c r="D290" s="249"/>
      <c r="E290" s="249"/>
      <c r="F290" s="249"/>
      <c r="G290" s="260"/>
      <c r="I290" t="s">
        <v>2464</v>
      </c>
    </row>
    <row r="291" spans="1:9" ht="16.5" x14ac:dyDescent="0.25">
      <c r="A291" s="255"/>
      <c r="B291" s="248" t="s">
        <v>2357</v>
      </c>
      <c r="C291" s="249">
        <v>0</v>
      </c>
      <c r="D291" s="249"/>
      <c r="E291" s="249"/>
      <c r="F291" s="249"/>
      <c r="G291" s="249"/>
    </row>
    <row r="292" spans="1:9" ht="16.5" x14ac:dyDescent="0.25">
      <c r="A292" s="256"/>
      <c r="B292" s="248" t="s">
        <v>2358</v>
      </c>
      <c r="C292" s="249">
        <v>0</v>
      </c>
      <c r="D292" s="249"/>
      <c r="E292" s="249"/>
      <c r="F292" s="249"/>
      <c r="G292" s="249"/>
    </row>
    <row r="293" spans="1:9" ht="16.5" hidden="1" x14ac:dyDescent="0.25">
      <c r="A293" s="257"/>
      <c r="B293" s="248" t="s">
        <v>2359</v>
      </c>
      <c r="C293" s="249">
        <v>0</v>
      </c>
      <c r="D293" s="249"/>
      <c r="E293" s="249"/>
      <c r="F293" s="249"/>
      <c r="G293" s="249"/>
    </row>
    <row r="297" spans="1:9" ht="16.5" x14ac:dyDescent="0.25">
      <c r="A297" s="247"/>
      <c r="B297" s="248" t="s">
        <v>2352</v>
      </c>
      <c r="C297" s="249">
        <v>1</v>
      </c>
      <c r="D297" s="249"/>
      <c r="E297" s="249"/>
      <c r="F297" s="249"/>
      <c r="G297" s="249"/>
    </row>
    <row r="298" spans="1:9" ht="16.5" x14ac:dyDescent="0.25">
      <c r="A298" s="250"/>
      <c r="B298" s="248" t="s">
        <v>2354</v>
      </c>
      <c r="C298" s="249">
        <v>0</v>
      </c>
      <c r="D298" s="249"/>
      <c r="E298" s="249"/>
      <c r="F298" s="249"/>
      <c r="G298" s="260"/>
    </row>
    <row r="299" spans="1:9" ht="16.5" x14ac:dyDescent="0.25">
      <c r="A299" s="253"/>
      <c r="B299" s="248" t="s">
        <v>2355</v>
      </c>
      <c r="C299" s="251">
        <v>0.66659999999999997</v>
      </c>
      <c r="D299" s="249"/>
      <c r="E299" s="249"/>
      <c r="F299" s="249"/>
      <c r="G299" s="260"/>
    </row>
    <row r="300" spans="1:9" ht="16.5" x14ac:dyDescent="0.25">
      <c r="A300" s="254"/>
      <c r="B300" s="248" t="s">
        <v>2356</v>
      </c>
      <c r="C300" s="251">
        <v>0.33329999999999999</v>
      </c>
      <c r="D300" s="249"/>
      <c r="E300" s="249"/>
      <c r="F300" s="249"/>
      <c r="G300" s="260"/>
      <c r="I300" t="s">
        <v>2465</v>
      </c>
    </row>
    <row r="301" spans="1:9" ht="16.5" x14ac:dyDescent="0.25">
      <c r="A301" s="255"/>
      <c r="B301" s="248" t="s">
        <v>2357</v>
      </c>
      <c r="C301" s="249">
        <v>0</v>
      </c>
      <c r="D301" s="249"/>
      <c r="E301" s="249"/>
      <c r="F301" s="249"/>
      <c r="G301" s="249"/>
    </row>
    <row r="302" spans="1:9" ht="16.5" x14ac:dyDescent="0.25">
      <c r="A302" s="256"/>
      <c r="B302" s="248" t="s">
        <v>2358</v>
      </c>
      <c r="C302" s="249">
        <v>0</v>
      </c>
      <c r="D302" s="249"/>
      <c r="E302" s="249"/>
      <c r="F302" s="249"/>
      <c r="G302" s="249"/>
    </row>
    <row r="303" spans="1:9" ht="16.5" hidden="1" x14ac:dyDescent="0.25">
      <c r="A303" s="257"/>
      <c r="B303" s="248" t="s">
        <v>2359</v>
      </c>
      <c r="C303" s="249">
        <v>0</v>
      </c>
      <c r="D303" s="249"/>
      <c r="E303" s="249"/>
      <c r="F303" s="249"/>
      <c r="G303" s="249"/>
    </row>
    <row r="307" spans="1:9" ht="16.5" x14ac:dyDescent="0.25">
      <c r="A307" s="247"/>
      <c r="B307" s="248" t="s">
        <v>2352</v>
      </c>
      <c r="C307" s="249">
        <v>1</v>
      </c>
      <c r="D307" s="249"/>
      <c r="E307" s="249"/>
      <c r="F307" s="249"/>
      <c r="G307" s="249"/>
    </row>
    <row r="308" spans="1:9" ht="16.5" x14ac:dyDescent="0.25">
      <c r="A308" s="250"/>
      <c r="B308" s="248" t="s">
        <v>2354</v>
      </c>
      <c r="C308" s="249">
        <v>0</v>
      </c>
      <c r="D308" s="249"/>
      <c r="E308" s="249"/>
      <c r="F308" s="249"/>
      <c r="G308" s="258"/>
    </row>
    <row r="309" spans="1:9" ht="16.5" x14ac:dyDescent="0.25">
      <c r="A309" s="253"/>
      <c r="B309" s="248" t="s">
        <v>2355</v>
      </c>
      <c r="C309" s="251">
        <v>0.71419999999999995</v>
      </c>
      <c r="D309" s="249"/>
      <c r="E309" s="249"/>
      <c r="F309" s="251"/>
      <c r="G309" s="258"/>
    </row>
    <row r="310" spans="1:9" ht="16.5" x14ac:dyDescent="0.25">
      <c r="A310" s="254"/>
      <c r="B310" s="248" t="s">
        <v>2356</v>
      </c>
      <c r="C310" s="251">
        <v>0.28570000000000001</v>
      </c>
      <c r="D310" s="249"/>
      <c r="E310" s="249"/>
      <c r="F310" s="251"/>
      <c r="G310" s="258"/>
      <c r="I310" t="s">
        <v>2466</v>
      </c>
    </row>
    <row r="311" spans="1:9" ht="16.5" x14ac:dyDescent="0.25">
      <c r="A311" s="255"/>
      <c r="B311" s="248" t="s">
        <v>2357</v>
      </c>
      <c r="C311" s="249">
        <v>0</v>
      </c>
      <c r="D311" s="249"/>
      <c r="E311" s="249"/>
      <c r="F311" s="259"/>
      <c r="G311" s="258"/>
    </row>
    <row r="312" spans="1:9" ht="16.5" x14ac:dyDescent="0.25">
      <c r="A312" s="256"/>
      <c r="B312" s="248" t="s">
        <v>2358</v>
      </c>
      <c r="C312" s="249">
        <v>0</v>
      </c>
      <c r="D312" s="249"/>
      <c r="E312" s="249"/>
      <c r="F312" s="251"/>
      <c r="G312" s="249"/>
    </row>
    <row r="313" spans="1:9" ht="16.5" hidden="1" x14ac:dyDescent="0.25">
      <c r="A313" s="257"/>
      <c r="B313" s="248" t="s">
        <v>2359</v>
      </c>
      <c r="C313" s="249">
        <v>0</v>
      </c>
      <c r="D313" s="249"/>
      <c r="E313" s="249"/>
      <c r="F313" s="249"/>
      <c r="G313" s="249"/>
    </row>
    <row r="317" spans="1:9" ht="16.5" x14ac:dyDescent="0.25">
      <c r="A317" s="247"/>
      <c r="B317" s="248" t="s">
        <v>2352</v>
      </c>
      <c r="C317" s="249">
        <v>1</v>
      </c>
      <c r="D317" s="249"/>
      <c r="E317" s="249"/>
      <c r="F317" s="249"/>
      <c r="G317" s="249"/>
    </row>
    <row r="318" spans="1:9" ht="16.5" x14ac:dyDescent="0.25">
      <c r="A318" s="250"/>
      <c r="B318" s="248" t="s">
        <v>2354</v>
      </c>
      <c r="C318" s="249">
        <v>0</v>
      </c>
      <c r="D318" s="249"/>
      <c r="E318" s="249"/>
      <c r="F318" s="249"/>
      <c r="G318" s="249"/>
    </row>
    <row r="319" spans="1:9" ht="16.5" x14ac:dyDescent="0.25">
      <c r="A319" s="253"/>
      <c r="B319" s="248" t="s">
        <v>2355</v>
      </c>
      <c r="C319" s="258">
        <v>0.17849999999999999</v>
      </c>
      <c r="D319" s="249"/>
      <c r="E319" s="260"/>
      <c r="F319" s="249"/>
      <c r="G319" s="249"/>
    </row>
    <row r="320" spans="1:9" ht="16.5" x14ac:dyDescent="0.25">
      <c r="A320" s="254"/>
      <c r="B320" s="248" t="s">
        <v>2356</v>
      </c>
      <c r="C320" s="251">
        <v>0.64280000000000004</v>
      </c>
      <c r="D320" s="249"/>
      <c r="E320" s="249"/>
      <c r="F320" s="249"/>
      <c r="G320" s="249"/>
      <c r="I320" t="s">
        <v>2467</v>
      </c>
    </row>
    <row r="321" spans="1:9" ht="16.5" x14ac:dyDescent="0.25">
      <c r="A321" s="255"/>
      <c r="B321" s="248" t="s">
        <v>2357</v>
      </c>
      <c r="C321" s="249">
        <v>0</v>
      </c>
      <c r="D321" s="249"/>
      <c r="E321" s="249"/>
      <c r="F321" s="249"/>
      <c r="G321" s="249"/>
    </row>
    <row r="322" spans="1:9" ht="16.5" x14ac:dyDescent="0.25">
      <c r="A322" s="256"/>
      <c r="B322" s="248" t="s">
        <v>2358</v>
      </c>
      <c r="C322" s="251">
        <v>0.17849999999999999</v>
      </c>
      <c r="D322" s="249"/>
      <c r="E322" s="249"/>
      <c r="F322" s="249"/>
      <c r="G322" s="249"/>
    </row>
    <row r="323" spans="1:9" ht="16.5" hidden="1" x14ac:dyDescent="0.25">
      <c r="A323" s="257"/>
      <c r="B323" s="248" t="s">
        <v>2359</v>
      </c>
      <c r="C323" s="249">
        <v>0</v>
      </c>
      <c r="D323" s="249"/>
      <c r="E323" s="249"/>
      <c r="F323" s="249"/>
      <c r="G323" s="249"/>
    </row>
    <row r="327" spans="1:9" ht="16.5" x14ac:dyDescent="0.25">
      <c r="A327" s="247"/>
      <c r="B327" s="248" t="s">
        <v>2352</v>
      </c>
      <c r="C327" s="249">
        <v>1</v>
      </c>
      <c r="D327" s="249"/>
      <c r="E327" s="249"/>
      <c r="F327" s="249"/>
      <c r="G327" s="249"/>
    </row>
    <row r="328" spans="1:9" ht="16.5" x14ac:dyDescent="0.25">
      <c r="A328" s="250"/>
      <c r="B328" s="248" t="s">
        <v>2354</v>
      </c>
      <c r="C328" s="407">
        <v>7.8899999999999998E-2</v>
      </c>
      <c r="D328" s="249"/>
      <c r="E328" s="268"/>
      <c r="F328" s="251"/>
      <c r="G328" s="251"/>
    </row>
    <row r="329" spans="1:9" ht="16.5" x14ac:dyDescent="0.25">
      <c r="A329" s="253"/>
      <c r="B329" s="248" t="s">
        <v>2355</v>
      </c>
      <c r="C329" s="408">
        <v>0.34210000000000002</v>
      </c>
      <c r="D329" s="251"/>
      <c r="E329" s="270"/>
      <c r="F329" s="251"/>
      <c r="G329" s="249"/>
    </row>
    <row r="330" spans="1:9" ht="16.5" x14ac:dyDescent="0.25">
      <c r="A330" s="254"/>
      <c r="B330" s="248" t="s">
        <v>2356</v>
      </c>
      <c r="C330" s="408">
        <v>0.42099999999999999</v>
      </c>
      <c r="D330" s="251"/>
      <c r="E330" s="270"/>
      <c r="F330" s="251"/>
      <c r="G330" s="251"/>
      <c r="I330" t="s">
        <v>2468</v>
      </c>
    </row>
    <row r="331" spans="1:9" ht="16.5" x14ac:dyDescent="0.25">
      <c r="A331" s="255"/>
      <c r="B331" s="248" t="s">
        <v>2357</v>
      </c>
      <c r="C331" s="408">
        <v>0.1052</v>
      </c>
      <c r="D331" s="249"/>
      <c r="E331" s="271"/>
      <c r="F331" s="251"/>
      <c r="G331" s="251"/>
    </row>
    <row r="332" spans="1:9" ht="16.5" x14ac:dyDescent="0.25">
      <c r="A332" s="256"/>
      <c r="B332" s="248" t="s">
        <v>2358</v>
      </c>
      <c r="C332" s="408">
        <v>5.2600000000000001E-2</v>
      </c>
      <c r="D332" s="249"/>
      <c r="E332" s="270"/>
      <c r="F332" s="258"/>
      <c r="G332" s="249"/>
    </row>
    <row r="333" spans="1:9" ht="16.5" hidden="1" x14ac:dyDescent="0.25">
      <c r="A333" s="257"/>
      <c r="B333" s="248" t="s">
        <v>2359</v>
      </c>
      <c r="C333" s="249">
        <v>0</v>
      </c>
      <c r="D333" s="249"/>
      <c r="E333" s="271"/>
      <c r="F333" s="271"/>
      <c r="G333" s="271"/>
    </row>
    <row r="337" spans="1:9" ht="16.5" x14ac:dyDescent="0.25">
      <c r="A337" s="247"/>
      <c r="B337" s="248" t="s">
        <v>2352</v>
      </c>
      <c r="C337" s="249">
        <v>1</v>
      </c>
      <c r="D337" s="249"/>
      <c r="E337" s="249"/>
      <c r="F337" s="249"/>
      <c r="G337" s="249"/>
    </row>
    <row r="338" spans="1:9" ht="16.5" x14ac:dyDescent="0.25">
      <c r="A338" s="250"/>
      <c r="B338" s="248" t="s">
        <v>2354</v>
      </c>
      <c r="C338" s="406">
        <v>0</v>
      </c>
      <c r="D338" s="249"/>
      <c r="E338" s="249"/>
      <c r="F338" s="267"/>
      <c r="G338" s="272"/>
    </row>
    <row r="339" spans="1:9" ht="16.5" x14ac:dyDescent="0.25">
      <c r="A339" s="253"/>
      <c r="B339" s="248" t="s">
        <v>2355</v>
      </c>
      <c r="C339" s="404">
        <v>0.33329999999999999</v>
      </c>
      <c r="D339" s="251"/>
      <c r="E339" s="251"/>
      <c r="F339" s="269"/>
      <c r="G339" s="269"/>
    </row>
    <row r="340" spans="1:9" ht="16.5" x14ac:dyDescent="0.25">
      <c r="A340" s="254"/>
      <c r="B340" s="248" t="s">
        <v>2356</v>
      </c>
      <c r="C340" s="406">
        <v>0.5</v>
      </c>
      <c r="D340" s="251"/>
      <c r="E340" s="258"/>
      <c r="F340" s="267"/>
      <c r="G340" s="272"/>
      <c r="I340" t="s">
        <v>2469</v>
      </c>
    </row>
    <row r="341" spans="1:9" ht="16.5" x14ac:dyDescent="0.25">
      <c r="A341" s="255"/>
      <c r="B341" s="248" t="s">
        <v>2357</v>
      </c>
      <c r="C341" s="409">
        <v>0.1666</v>
      </c>
      <c r="D341" s="251"/>
      <c r="E341" s="258"/>
      <c r="F341" s="269"/>
      <c r="G341" s="269"/>
    </row>
    <row r="342" spans="1:9" ht="16.5" x14ac:dyDescent="0.25">
      <c r="A342" s="256"/>
      <c r="B342" s="248" t="s">
        <v>2358</v>
      </c>
      <c r="C342" s="406">
        <v>0</v>
      </c>
      <c r="D342" s="249"/>
      <c r="E342" s="249"/>
      <c r="F342" s="272"/>
      <c r="G342" s="271"/>
    </row>
    <row r="343" spans="1:9" ht="16.5" hidden="1" x14ac:dyDescent="0.25">
      <c r="A343" s="257"/>
      <c r="B343" s="248" t="s">
        <v>2359</v>
      </c>
      <c r="C343" s="249">
        <v>0</v>
      </c>
      <c r="D343" s="249"/>
      <c r="E343" s="249"/>
      <c r="F343" s="271"/>
      <c r="G343" s="271"/>
    </row>
    <row r="347" spans="1:9" ht="16.5" x14ac:dyDescent="0.25">
      <c r="A347" s="247"/>
      <c r="B347" s="248" t="s">
        <v>2352</v>
      </c>
      <c r="C347" s="249">
        <v>1</v>
      </c>
      <c r="D347" s="249"/>
      <c r="E347" s="249"/>
      <c r="F347" s="249"/>
      <c r="G347" s="249"/>
    </row>
    <row r="348" spans="1:9" ht="16.5" x14ac:dyDescent="0.25">
      <c r="A348" s="250"/>
      <c r="B348" s="248" t="s">
        <v>2354</v>
      </c>
      <c r="C348" s="251">
        <v>0.1578</v>
      </c>
      <c r="D348" s="249"/>
      <c r="E348" s="260"/>
      <c r="F348" s="249"/>
      <c r="G348" s="249"/>
    </row>
    <row r="349" spans="1:9" ht="16.5" x14ac:dyDescent="0.25">
      <c r="A349" s="253"/>
      <c r="B349" s="248" t="s">
        <v>2355</v>
      </c>
      <c r="C349" s="251">
        <v>0.2631</v>
      </c>
      <c r="D349" s="249"/>
      <c r="E349" s="260"/>
      <c r="F349" s="260"/>
      <c r="G349" s="260"/>
    </row>
    <row r="350" spans="1:9" ht="16.5" x14ac:dyDescent="0.25">
      <c r="A350" s="254"/>
      <c r="B350" s="248" t="s">
        <v>2356</v>
      </c>
      <c r="C350" s="251">
        <v>0.42099999999999999</v>
      </c>
      <c r="D350" s="249"/>
      <c r="E350" s="249"/>
      <c r="F350" s="249"/>
      <c r="G350" s="249"/>
      <c r="I350" t="s">
        <v>2470</v>
      </c>
    </row>
    <row r="351" spans="1:9" ht="16.5" x14ac:dyDescent="0.25">
      <c r="A351" s="255"/>
      <c r="B351" s="248" t="s">
        <v>2357</v>
      </c>
      <c r="C351" s="251">
        <v>5.2600000000000001E-2</v>
      </c>
      <c r="D351" s="249"/>
      <c r="E351" s="249"/>
      <c r="F351" s="249"/>
      <c r="G351" s="249"/>
    </row>
    <row r="352" spans="1:9" ht="16.5" x14ac:dyDescent="0.25">
      <c r="A352" s="256"/>
      <c r="B352" s="248" t="s">
        <v>2358</v>
      </c>
      <c r="C352" s="251">
        <v>0.1052</v>
      </c>
      <c r="D352" s="249"/>
      <c r="E352" s="249"/>
      <c r="F352" s="249"/>
      <c r="G352" s="260"/>
    </row>
    <row r="353" spans="1:9" ht="16.5" hidden="1" x14ac:dyDescent="0.25">
      <c r="A353" s="257"/>
      <c r="B353" s="248" t="s">
        <v>2359</v>
      </c>
      <c r="C353" s="249">
        <v>0</v>
      </c>
      <c r="D353" s="249"/>
      <c r="E353" s="249"/>
      <c r="F353" s="249"/>
      <c r="G353" s="249"/>
    </row>
    <row r="357" spans="1:9" ht="16.5" x14ac:dyDescent="0.25">
      <c r="A357" s="247"/>
      <c r="B357" s="248" t="s">
        <v>2352</v>
      </c>
      <c r="C357" s="249">
        <v>1</v>
      </c>
      <c r="D357" s="249"/>
      <c r="E357" s="249"/>
      <c r="F357" s="249"/>
      <c r="G357" s="249"/>
    </row>
    <row r="358" spans="1:9" ht="16.5" x14ac:dyDescent="0.25">
      <c r="A358" s="250"/>
      <c r="B358" s="248" t="s">
        <v>2354</v>
      </c>
      <c r="C358" s="249">
        <v>0</v>
      </c>
      <c r="D358" s="251"/>
      <c r="E358" s="251"/>
      <c r="F358" s="251"/>
      <c r="G358" s="258"/>
    </row>
    <row r="359" spans="1:9" ht="16.5" x14ac:dyDescent="0.25">
      <c r="A359" s="253"/>
      <c r="B359" s="248" t="s">
        <v>2355</v>
      </c>
      <c r="C359" s="251">
        <v>0.57140000000000002</v>
      </c>
      <c r="D359" s="251"/>
      <c r="E359" s="251"/>
      <c r="F359" s="251"/>
      <c r="G359" s="258"/>
    </row>
    <row r="360" spans="1:9" ht="16.5" x14ac:dyDescent="0.25">
      <c r="A360" s="254"/>
      <c r="B360" s="248" t="s">
        <v>2356</v>
      </c>
      <c r="C360" s="251">
        <v>0.28570000000000001</v>
      </c>
      <c r="D360" s="251"/>
      <c r="E360" s="251"/>
      <c r="F360" s="251"/>
      <c r="G360" s="258"/>
      <c r="I360" t="s">
        <v>2471</v>
      </c>
    </row>
    <row r="361" spans="1:9" ht="16.5" x14ac:dyDescent="0.25">
      <c r="A361" s="255"/>
      <c r="B361" s="248" t="s">
        <v>2357</v>
      </c>
      <c r="C361" s="251">
        <v>0.14280000000000001</v>
      </c>
      <c r="D361" s="249"/>
      <c r="E361" s="251"/>
      <c r="F361" s="249"/>
      <c r="G361" s="249"/>
    </row>
    <row r="362" spans="1:9" ht="16.5" x14ac:dyDescent="0.25">
      <c r="A362" s="256"/>
      <c r="B362" s="248" t="s">
        <v>2358</v>
      </c>
      <c r="C362" s="249">
        <v>0</v>
      </c>
      <c r="D362" s="249"/>
      <c r="E362" s="251"/>
      <c r="F362" s="251"/>
      <c r="G362" s="249"/>
    </row>
    <row r="363" spans="1:9" ht="16.5" hidden="1" x14ac:dyDescent="0.25">
      <c r="A363" s="257"/>
      <c r="B363" s="248" t="s">
        <v>2359</v>
      </c>
      <c r="C363" s="249">
        <v>0</v>
      </c>
      <c r="D363" s="249"/>
      <c r="E363" s="249"/>
      <c r="F363" s="249"/>
      <c r="G363" s="249"/>
    </row>
    <row r="367" spans="1:9" ht="16.5" x14ac:dyDescent="0.25">
      <c r="A367" s="247"/>
      <c r="B367" s="248" t="s">
        <v>2352</v>
      </c>
      <c r="C367" s="249">
        <v>1</v>
      </c>
      <c r="D367" s="249"/>
      <c r="E367" s="249"/>
      <c r="F367" s="249"/>
      <c r="G367" s="249"/>
    </row>
    <row r="368" spans="1:9" ht="16.5" x14ac:dyDescent="0.25">
      <c r="A368" s="250"/>
      <c r="B368" s="248" t="s">
        <v>2354</v>
      </c>
      <c r="C368" s="406">
        <v>0</v>
      </c>
      <c r="D368" s="251"/>
      <c r="E368" s="251"/>
      <c r="F368" s="251"/>
      <c r="G368" s="258"/>
    </row>
    <row r="369" spans="1:9" ht="16.5" x14ac:dyDescent="0.25">
      <c r="A369" s="253"/>
      <c r="B369" s="248" t="s">
        <v>2355</v>
      </c>
      <c r="C369" s="409">
        <v>0.33329999999999999</v>
      </c>
      <c r="D369" s="251"/>
      <c r="E369" s="251"/>
      <c r="F369" s="251"/>
      <c r="G369" s="258"/>
    </row>
    <row r="370" spans="1:9" ht="16.5" x14ac:dyDescent="0.25">
      <c r="A370" s="254"/>
      <c r="B370" s="248" t="s">
        <v>2356</v>
      </c>
      <c r="C370" s="409">
        <v>0.66659999999999997</v>
      </c>
      <c r="D370" s="251"/>
      <c r="E370" s="251"/>
      <c r="F370" s="251"/>
      <c r="G370" s="258"/>
      <c r="I370" t="s">
        <v>3307</v>
      </c>
    </row>
    <row r="371" spans="1:9" ht="16.5" x14ac:dyDescent="0.25">
      <c r="A371" s="255"/>
      <c r="B371" s="248" t="s">
        <v>2357</v>
      </c>
      <c r="C371" s="406">
        <v>0</v>
      </c>
      <c r="D371" s="249"/>
      <c r="E371" s="251"/>
      <c r="F371" s="249"/>
      <c r="G371" s="249"/>
    </row>
    <row r="372" spans="1:9" ht="16.5" x14ac:dyDescent="0.25">
      <c r="A372" s="256"/>
      <c r="B372" s="248" t="s">
        <v>2358</v>
      </c>
      <c r="C372" s="403">
        <v>0</v>
      </c>
      <c r="D372" s="249"/>
      <c r="E372" s="251"/>
      <c r="F372" s="251"/>
      <c r="G372" s="249"/>
    </row>
  </sheetData>
  <pageMargins left="0.7" right="0.7" top="0.75" bottom="0.75" header="0.3" footer="0.3"/>
  <pageSetup scale="61"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8"/>
  <sheetViews>
    <sheetView view="pageBreakPreview" topLeftCell="A280" zoomScaleSheetLayoutView="100" workbookViewId="0">
      <selection activeCell="D295" sqref="D295:D299"/>
    </sheetView>
  </sheetViews>
  <sheetFormatPr defaultRowHeight="15" x14ac:dyDescent="0.25"/>
  <cols>
    <col min="5" max="5" width="9.85546875" bestFit="1" customWidth="1"/>
    <col min="7" max="7" width="9.5703125" bestFit="1" customWidth="1"/>
  </cols>
  <sheetData>
    <row r="1" spans="2:8" x14ac:dyDescent="0.25">
      <c r="D1" s="41" t="s">
        <v>3313</v>
      </c>
    </row>
    <row r="3" spans="2:8" x14ac:dyDescent="0.25">
      <c r="B3" t="s">
        <v>2472</v>
      </c>
      <c r="D3">
        <v>67</v>
      </c>
      <c r="F3" t="s">
        <v>2473</v>
      </c>
      <c r="H3">
        <v>298</v>
      </c>
    </row>
    <row r="4" spans="2:8" x14ac:dyDescent="0.25">
      <c r="B4" t="s">
        <v>2474</v>
      </c>
      <c r="C4" t="s">
        <v>589</v>
      </c>
      <c r="D4" t="s">
        <v>56</v>
      </c>
      <c r="F4" t="s">
        <v>2474</v>
      </c>
      <c r="G4" t="s">
        <v>589</v>
      </c>
      <c r="H4" t="s">
        <v>56</v>
      </c>
    </row>
    <row r="5" spans="2:8" x14ac:dyDescent="0.25">
      <c r="B5" t="s">
        <v>2475</v>
      </c>
      <c r="C5">
        <v>1</v>
      </c>
      <c r="D5" s="273">
        <v>1.49E-2</v>
      </c>
      <c r="F5" t="s">
        <v>2475</v>
      </c>
      <c r="G5" s="392">
        <v>12</v>
      </c>
      <c r="H5" s="396">
        <v>4.02E-2</v>
      </c>
    </row>
    <row r="6" spans="2:8" x14ac:dyDescent="0.25">
      <c r="B6" t="s">
        <v>2476</v>
      </c>
      <c r="C6">
        <v>26</v>
      </c>
      <c r="D6" s="273">
        <v>0.38900000000000001</v>
      </c>
      <c r="F6" t="s">
        <v>2476</v>
      </c>
      <c r="G6" s="392">
        <v>77</v>
      </c>
      <c r="H6" s="396">
        <v>0.25829999999999997</v>
      </c>
    </row>
    <row r="7" spans="2:8" x14ac:dyDescent="0.25">
      <c r="B7" t="s">
        <v>2477</v>
      </c>
      <c r="C7">
        <v>32</v>
      </c>
      <c r="D7" s="273">
        <v>0.47760000000000002</v>
      </c>
      <c r="F7" t="s">
        <v>2477</v>
      </c>
      <c r="G7" s="392">
        <v>141</v>
      </c>
      <c r="H7" s="396">
        <v>0.47310000000000002</v>
      </c>
    </row>
    <row r="8" spans="2:8" x14ac:dyDescent="0.25">
      <c r="B8" t="s">
        <v>2478</v>
      </c>
      <c r="C8">
        <v>7</v>
      </c>
      <c r="D8" s="273">
        <v>0.10440000000000001</v>
      </c>
      <c r="F8" t="s">
        <v>2478</v>
      </c>
      <c r="G8" s="392">
        <v>22</v>
      </c>
      <c r="H8" s="396">
        <v>7.3800000000000004E-2</v>
      </c>
    </row>
    <row r="9" spans="2:8" x14ac:dyDescent="0.25">
      <c r="B9" t="s">
        <v>2479</v>
      </c>
      <c r="C9">
        <v>1</v>
      </c>
      <c r="D9" s="273">
        <v>1.49E-2</v>
      </c>
      <c r="F9" t="s">
        <v>2479</v>
      </c>
      <c r="G9" s="392">
        <v>46</v>
      </c>
      <c r="H9" s="396">
        <v>0.15429999999999999</v>
      </c>
    </row>
    <row r="10" spans="2:8" x14ac:dyDescent="0.25">
      <c r="D10" s="245"/>
      <c r="H10" s="245"/>
    </row>
    <row r="11" spans="2:8" x14ac:dyDescent="0.25">
      <c r="D11" s="274"/>
      <c r="G11" s="392"/>
      <c r="H11" s="396"/>
    </row>
    <row r="12" spans="2:8" x14ac:dyDescent="0.25">
      <c r="G12" s="392"/>
      <c r="H12" s="396"/>
    </row>
    <row r="13" spans="2:8" x14ac:dyDescent="0.25">
      <c r="G13" s="392"/>
      <c r="H13" s="396"/>
    </row>
    <row r="14" spans="2:8" x14ac:dyDescent="0.25">
      <c r="G14" s="392"/>
      <c r="H14" s="398"/>
    </row>
    <row r="15" spans="2:8" x14ac:dyDescent="0.25">
      <c r="D15" s="41" t="s">
        <v>2480</v>
      </c>
      <c r="G15" s="392"/>
      <c r="H15" s="396"/>
    </row>
    <row r="17" spans="2:8" x14ac:dyDescent="0.25">
      <c r="F17" t="s">
        <v>2473</v>
      </c>
      <c r="H17">
        <v>69</v>
      </c>
    </row>
    <row r="18" spans="2:8" x14ac:dyDescent="0.25">
      <c r="F18" t="s">
        <v>2474</v>
      </c>
      <c r="G18" t="s">
        <v>589</v>
      </c>
      <c r="H18" t="s">
        <v>56</v>
      </c>
    </row>
    <row r="19" spans="2:8" x14ac:dyDescent="0.25">
      <c r="D19" s="273"/>
      <c r="F19" t="s">
        <v>2475</v>
      </c>
      <c r="G19">
        <v>5</v>
      </c>
      <c r="H19" s="273">
        <v>7.2400000000000006E-2</v>
      </c>
    </row>
    <row r="20" spans="2:8" x14ac:dyDescent="0.25">
      <c r="D20" s="273"/>
      <c r="F20" t="s">
        <v>2476</v>
      </c>
      <c r="G20">
        <v>16</v>
      </c>
      <c r="H20" s="273">
        <v>0.23180000000000001</v>
      </c>
    </row>
    <row r="21" spans="2:8" x14ac:dyDescent="0.25">
      <c r="D21" s="273"/>
      <c r="F21" t="s">
        <v>2477</v>
      </c>
      <c r="G21">
        <v>25</v>
      </c>
      <c r="H21" s="273">
        <v>0.36230000000000001</v>
      </c>
    </row>
    <row r="22" spans="2:8" x14ac:dyDescent="0.25">
      <c r="D22" s="245"/>
      <c r="F22" t="s">
        <v>2478</v>
      </c>
      <c r="G22">
        <v>2</v>
      </c>
      <c r="H22" s="273">
        <v>2.8899999999999999E-2</v>
      </c>
    </row>
    <row r="23" spans="2:8" x14ac:dyDescent="0.25">
      <c r="D23" s="245"/>
      <c r="F23" t="s">
        <v>2479</v>
      </c>
      <c r="G23">
        <v>21</v>
      </c>
      <c r="H23" s="273">
        <v>0.30430000000000001</v>
      </c>
    </row>
    <row r="24" spans="2:8" x14ac:dyDescent="0.25">
      <c r="D24" s="245"/>
      <c r="H24" s="245"/>
    </row>
    <row r="25" spans="2:8" x14ac:dyDescent="0.25">
      <c r="D25" s="273"/>
      <c r="H25" s="273"/>
    </row>
    <row r="29" spans="2:8" x14ac:dyDescent="0.25">
      <c r="D29" s="41" t="s">
        <v>2481</v>
      </c>
    </row>
    <row r="31" spans="2:8" x14ac:dyDescent="0.25">
      <c r="B31" s="73"/>
      <c r="C31" s="73"/>
      <c r="D31" s="73"/>
      <c r="F31" t="s">
        <v>2473</v>
      </c>
      <c r="H31">
        <v>15</v>
      </c>
    </row>
    <row r="32" spans="2:8" x14ac:dyDescent="0.25">
      <c r="B32" s="73"/>
      <c r="C32" s="73"/>
      <c r="D32" s="73"/>
      <c r="F32" t="s">
        <v>2474</v>
      </c>
      <c r="G32" t="s">
        <v>589</v>
      </c>
      <c r="H32" t="s">
        <v>56</v>
      </c>
    </row>
    <row r="33" spans="2:8" x14ac:dyDescent="0.25">
      <c r="B33" s="73"/>
      <c r="C33" s="73"/>
      <c r="D33" s="73"/>
      <c r="F33" t="s">
        <v>2475</v>
      </c>
      <c r="G33">
        <v>1</v>
      </c>
      <c r="H33" s="273">
        <v>6.6600000000000006E-2</v>
      </c>
    </row>
    <row r="34" spans="2:8" x14ac:dyDescent="0.25">
      <c r="B34" s="73"/>
      <c r="C34" s="73"/>
      <c r="D34" s="73"/>
      <c r="F34" t="s">
        <v>2476</v>
      </c>
      <c r="G34">
        <v>3</v>
      </c>
      <c r="H34" s="245">
        <v>0.2</v>
      </c>
    </row>
    <row r="35" spans="2:8" x14ac:dyDescent="0.25">
      <c r="B35" s="73"/>
      <c r="C35" s="73"/>
      <c r="D35" s="73"/>
      <c r="F35" t="s">
        <v>2477</v>
      </c>
      <c r="G35">
        <v>1</v>
      </c>
      <c r="H35" s="273">
        <v>6.6600000000000006E-2</v>
      </c>
    </row>
    <row r="36" spans="2:8" x14ac:dyDescent="0.25">
      <c r="B36" s="73"/>
      <c r="C36" s="73"/>
      <c r="D36" s="73"/>
      <c r="F36" t="s">
        <v>2478</v>
      </c>
      <c r="G36">
        <v>2</v>
      </c>
      <c r="H36" s="274">
        <v>0.13300000000000001</v>
      </c>
    </row>
    <row r="37" spans="2:8" x14ac:dyDescent="0.25">
      <c r="B37" s="73"/>
      <c r="C37" s="73"/>
      <c r="D37" s="73"/>
      <c r="F37" t="s">
        <v>2479</v>
      </c>
      <c r="G37">
        <v>8</v>
      </c>
      <c r="H37" s="273">
        <v>0.53300000000000003</v>
      </c>
    </row>
    <row r="38" spans="2:8" x14ac:dyDescent="0.25">
      <c r="B38" s="73"/>
      <c r="C38" s="73"/>
      <c r="D38" s="73"/>
      <c r="H38" s="245"/>
    </row>
    <row r="39" spans="2:8" x14ac:dyDescent="0.25">
      <c r="H39" s="273"/>
    </row>
    <row r="42" spans="2:8" x14ac:dyDescent="0.25">
      <c r="D42" s="41" t="s">
        <v>2482</v>
      </c>
    </row>
    <row r="44" spans="2:8" x14ac:dyDescent="0.25">
      <c r="B44" s="73"/>
      <c r="C44" s="73"/>
      <c r="D44" s="73"/>
      <c r="F44" t="s">
        <v>2473</v>
      </c>
      <c r="H44">
        <v>40</v>
      </c>
    </row>
    <row r="45" spans="2:8" x14ac:dyDescent="0.25">
      <c r="B45" s="73"/>
      <c r="C45" s="73"/>
      <c r="D45" s="73"/>
      <c r="F45" t="s">
        <v>2474</v>
      </c>
      <c r="G45" t="s">
        <v>589</v>
      </c>
      <c r="H45" t="s">
        <v>56</v>
      </c>
    </row>
    <row r="46" spans="2:8" x14ac:dyDescent="0.25">
      <c r="B46" s="73"/>
      <c r="C46" s="73"/>
      <c r="D46" s="73"/>
      <c r="F46" t="s">
        <v>2475</v>
      </c>
      <c r="G46" s="275">
        <v>2</v>
      </c>
      <c r="H46" s="273">
        <v>5.3999999999999999E-2</v>
      </c>
    </row>
    <row r="47" spans="2:8" x14ac:dyDescent="0.25">
      <c r="B47" s="73"/>
      <c r="C47" s="73"/>
      <c r="D47" s="245"/>
      <c r="F47" t="s">
        <v>2476</v>
      </c>
      <c r="G47">
        <v>9</v>
      </c>
      <c r="H47" s="273">
        <v>0.2432</v>
      </c>
    </row>
    <row r="48" spans="2:8" x14ac:dyDescent="0.25">
      <c r="B48" s="73"/>
      <c r="C48" s="73"/>
      <c r="D48" s="276"/>
      <c r="F48" t="s">
        <v>2477</v>
      </c>
      <c r="G48">
        <v>16</v>
      </c>
      <c r="H48" s="273">
        <v>0.43240000000000001</v>
      </c>
    </row>
    <row r="49" spans="2:8" x14ac:dyDescent="0.25">
      <c r="B49" s="73"/>
      <c r="C49" s="73"/>
      <c r="D49" s="245"/>
      <c r="F49" t="s">
        <v>2478</v>
      </c>
      <c r="G49">
        <v>0</v>
      </c>
      <c r="H49" s="245">
        <v>0</v>
      </c>
    </row>
    <row r="50" spans="2:8" x14ac:dyDescent="0.25">
      <c r="B50" s="73"/>
      <c r="C50" s="73"/>
      <c r="D50" s="245"/>
      <c r="F50" t="s">
        <v>2479</v>
      </c>
      <c r="G50">
        <v>10</v>
      </c>
      <c r="H50" s="273">
        <v>0.2702</v>
      </c>
    </row>
    <row r="51" spans="2:8" x14ac:dyDescent="0.25">
      <c r="B51" s="73"/>
      <c r="C51" s="73"/>
      <c r="D51" s="245"/>
      <c r="G51" s="73"/>
      <c r="H51" s="245"/>
    </row>
    <row r="52" spans="2:8" x14ac:dyDescent="0.25">
      <c r="B52" s="73"/>
    </row>
    <row r="55" spans="2:8" x14ac:dyDescent="0.25">
      <c r="D55" s="41" t="s">
        <v>2483</v>
      </c>
    </row>
    <row r="57" spans="2:8" x14ac:dyDescent="0.25">
      <c r="B57" s="73"/>
      <c r="C57" s="73"/>
      <c r="D57" s="73"/>
      <c r="F57" t="s">
        <v>2473</v>
      </c>
      <c r="H57">
        <v>11</v>
      </c>
    </row>
    <row r="58" spans="2:8" x14ac:dyDescent="0.25">
      <c r="B58" s="73"/>
      <c r="C58" s="73"/>
      <c r="D58" s="73"/>
      <c r="F58" t="s">
        <v>2474</v>
      </c>
      <c r="G58" t="s">
        <v>589</v>
      </c>
      <c r="H58" t="s">
        <v>56</v>
      </c>
    </row>
    <row r="59" spans="2:8" x14ac:dyDescent="0.25">
      <c r="B59" s="73"/>
      <c r="C59" s="73"/>
      <c r="D59" s="73"/>
      <c r="F59" t="s">
        <v>2475</v>
      </c>
      <c r="G59">
        <v>2</v>
      </c>
      <c r="H59" s="273">
        <v>0.18179999999999999</v>
      </c>
    </row>
    <row r="60" spans="2:8" x14ac:dyDescent="0.25">
      <c r="B60" s="73"/>
      <c r="C60" s="73"/>
      <c r="D60" s="73"/>
      <c r="F60" t="s">
        <v>2476</v>
      </c>
      <c r="G60">
        <v>0</v>
      </c>
      <c r="H60" s="245">
        <v>0</v>
      </c>
    </row>
    <row r="61" spans="2:8" x14ac:dyDescent="0.25">
      <c r="B61" s="73"/>
      <c r="C61" s="73"/>
      <c r="D61" s="73"/>
      <c r="F61" t="s">
        <v>2477</v>
      </c>
      <c r="G61">
        <v>6</v>
      </c>
      <c r="H61" s="273">
        <v>0.5454</v>
      </c>
    </row>
    <row r="62" spans="2:8" x14ac:dyDescent="0.25">
      <c r="B62" s="73"/>
      <c r="C62" s="73"/>
      <c r="D62" s="73"/>
      <c r="F62" t="s">
        <v>2478</v>
      </c>
      <c r="G62">
        <v>0</v>
      </c>
      <c r="H62" s="245">
        <v>0</v>
      </c>
    </row>
    <row r="63" spans="2:8" x14ac:dyDescent="0.25">
      <c r="B63" s="73"/>
      <c r="C63" s="73"/>
      <c r="D63" s="73"/>
      <c r="F63" t="s">
        <v>2479</v>
      </c>
      <c r="G63">
        <v>3</v>
      </c>
      <c r="H63" s="273">
        <v>0.2727</v>
      </c>
    </row>
    <row r="64" spans="2:8" x14ac:dyDescent="0.25">
      <c r="B64" s="73"/>
      <c r="C64" s="73"/>
      <c r="D64" s="73"/>
      <c r="H64" s="245"/>
    </row>
    <row r="68" spans="2:8" x14ac:dyDescent="0.25">
      <c r="D68" s="41" t="s">
        <v>2485</v>
      </c>
    </row>
    <row r="70" spans="2:8" x14ac:dyDescent="0.25">
      <c r="B70" s="73"/>
      <c r="C70" s="73"/>
      <c r="D70" s="73"/>
      <c r="F70" t="s">
        <v>2473</v>
      </c>
      <c r="H70">
        <v>6</v>
      </c>
    </row>
    <row r="71" spans="2:8" x14ac:dyDescent="0.25">
      <c r="B71" s="73"/>
      <c r="C71" s="73"/>
      <c r="D71" s="73"/>
      <c r="F71" t="s">
        <v>2474</v>
      </c>
      <c r="G71" t="s">
        <v>589</v>
      </c>
      <c r="H71" t="s">
        <v>56</v>
      </c>
    </row>
    <row r="72" spans="2:8" x14ac:dyDescent="0.25">
      <c r="B72" s="73"/>
      <c r="C72" s="73"/>
      <c r="D72" s="73"/>
      <c r="F72" t="s">
        <v>2475</v>
      </c>
      <c r="G72">
        <v>0</v>
      </c>
      <c r="H72" s="245">
        <v>0</v>
      </c>
    </row>
    <row r="73" spans="2:8" x14ac:dyDescent="0.25">
      <c r="B73" s="73"/>
      <c r="C73" s="73"/>
      <c r="D73" s="73"/>
      <c r="F73" t="s">
        <v>2476</v>
      </c>
      <c r="G73">
        <v>4</v>
      </c>
      <c r="H73" s="273">
        <v>0.66659999999999997</v>
      </c>
    </row>
    <row r="74" spans="2:8" x14ac:dyDescent="0.25">
      <c r="B74" s="73"/>
      <c r="C74" s="73"/>
      <c r="D74" s="73"/>
      <c r="F74" t="s">
        <v>2477</v>
      </c>
      <c r="G74">
        <v>2</v>
      </c>
      <c r="H74" s="273">
        <v>0.33329999999999999</v>
      </c>
    </row>
    <row r="75" spans="2:8" x14ac:dyDescent="0.25">
      <c r="B75" s="73"/>
      <c r="C75" s="73"/>
      <c r="D75" s="73"/>
      <c r="F75" t="s">
        <v>2478</v>
      </c>
      <c r="G75">
        <v>0</v>
      </c>
      <c r="H75" s="245">
        <v>0</v>
      </c>
    </row>
    <row r="76" spans="2:8" x14ac:dyDescent="0.25">
      <c r="B76" s="73"/>
      <c r="C76" s="73"/>
      <c r="D76" s="73"/>
      <c r="F76" t="s">
        <v>2479</v>
      </c>
      <c r="G76">
        <v>0</v>
      </c>
      <c r="H76" s="245">
        <v>0</v>
      </c>
    </row>
    <row r="77" spans="2:8" x14ac:dyDescent="0.25">
      <c r="B77" s="73"/>
      <c r="C77" s="73"/>
      <c r="D77" s="73"/>
      <c r="H77" s="245"/>
    </row>
    <row r="78" spans="2:8" x14ac:dyDescent="0.25">
      <c r="H78" s="273"/>
    </row>
    <row r="82" spans="2:8" x14ac:dyDescent="0.25">
      <c r="D82" s="41" t="s">
        <v>2486</v>
      </c>
    </row>
    <row r="84" spans="2:8" x14ac:dyDescent="0.25">
      <c r="B84" s="73"/>
      <c r="C84" s="73"/>
      <c r="D84" s="73"/>
      <c r="F84" t="s">
        <v>2473</v>
      </c>
      <c r="H84">
        <v>48</v>
      </c>
    </row>
    <row r="85" spans="2:8" x14ac:dyDescent="0.25">
      <c r="B85" s="73"/>
      <c r="C85" s="73"/>
      <c r="D85" s="73"/>
      <c r="F85" t="s">
        <v>2474</v>
      </c>
      <c r="G85" t="s">
        <v>589</v>
      </c>
      <c r="H85" t="s">
        <v>56</v>
      </c>
    </row>
    <row r="86" spans="2:8" x14ac:dyDescent="0.25">
      <c r="B86" s="73"/>
      <c r="C86" s="73"/>
      <c r="D86" s="73"/>
      <c r="F86" t="s">
        <v>2475</v>
      </c>
      <c r="G86" s="392">
        <v>1</v>
      </c>
      <c r="H86" s="396">
        <v>2.0799999999999999E-2</v>
      </c>
    </row>
    <row r="87" spans="2:8" x14ac:dyDescent="0.25">
      <c r="B87" s="73"/>
      <c r="C87" s="73"/>
      <c r="D87" s="73"/>
      <c r="F87" t="s">
        <v>2476</v>
      </c>
      <c r="G87" s="392">
        <v>11</v>
      </c>
      <c r="H87" s="396">
        <v>0.2291</v>
      </c>
    </row>
    <row r="88" spans="2:8" x14ac:dyDescent="0.25">
      <c r="B88" s="73"/>
      <c r="C88" s="73"/>
      <c r="D88" s="73"/>
      <c r="F88" t="s">
        <v>2477</v>
      </c>
      <c r="G88" s="392">
        <v>22</v>
      </c>
      <c r="H88" s="396">
        <v>0.45829999999999999</v>
      </c>
    </row>
    <row r="89" spans="2:8" x14ac:dyDescent="0.25">
      <c r="B89" s="73"/>
      <c r="C89" s="73"/>
      <c r="D89" s="73"/>
      <c r="F89" t="s">
        <v>2478</v>
      </c>
      <c r="G89" s="392">
        <v>1</v>
      </c>
      <c r="H89" s="396">
        <v>2.0799999999999999E-2</v>
      </c>
    </row>
    <row r="90" spans="2:8" x14ac:dyDescent="0.25">
      <c r="B90" s="73"/>
      <c r="C90" s="73"/>
      <c r="D90" s="73"/>
      <c r="F90" t="s">
        <v>2479</v>
      </c>
      <c r="G90" s="392">
        <v>13</v>
      </c>
      <c r="H90" s="396">
        <v>0.27079999999999999</v>
      </c>
    </row>
    <row r="91" spans="2:8" x14ac:dyDescent="0.25">
      <c r="B91" s="73"/>
      <c r="C91" s="73"/>
      <c r="D91" s="73"/>
      <c r="H91" s="245"/>
    </row>
    <row r="92" spans="2:8" x14ac:dyDescent="0.25">
      <c r="H92" s="245"/>
    </row>
    <row r="96" spans="2:8" x14ac:dyDescent="0.25">
      <c r="D96" s="41" t="s">
        <v>2487</v>
      </c>
    </row>
    <row r="98" spans="2:8" x14ac:dyDescent="0.25">
      <c r="B98" s="73"/>
      <c r="C98" s="73"/>
      <c r="D98" s="73"/>
      <c r="F98" t="s">
        <v>2473</v>
      </c>
      <c r="H98">
        <v>11</v>
      </c>
    </row>
    <row r="99" spans="2:8" x14ac:dyDescent="0.25">
      <c r="B99" s="73"/>
      <c r="C99" s="73"/>
      <c r="D99" s="73"/>
      <c r="F99" t="s">
        <v>2474</v>
      </c>
      <c r="G99" t="s">
        <v>589</v>
      </c>
      <c r="H99" t="s">
        <v>56</v>
      </c>
    </row>
    <row r="100" spans="2:8" x14ac:dyDescent="0.25">
      <c r="B100" s="73"/>
      <c r="C100" s="73"/>
      <c r="D100" s="73"/>
      <c r="F100" t="s">
        <v>2475</v>
      </c>
      <c r="G100">
        <v>1</v>
      </c>
      <c r="H100" s="273">
        <v>9.0899999999999995E-2</v>
      </c>
    </row>
    <row r="101" spans="2:8" x14ac:dyDescent="0.25">
      <c r="B101" s="73"/>
      <c r="C101" s="73"/>
      <c r="D101" s="73"/>
      <c r="F101" t="s">
        <v>2476</v>
      </c>
      <c r="G101">
        <v>3</v>
      </c>
      <c r="H101" s="273">
        <v>0.2727</v>
      </c>
    </row>
    <row r="102" spans="2:8" x14ac:dyDescent="0.25">
      <c r="B102" s="73"/>
      <c r="C102" s="73"/>
      <c r="D102" s="73"/>
      <c r="F102" t="s">
        <v>2477</v>
      </c>
      <c r="G102">
        <v>2</v>
      </c>
      <c r="H102" s="273">
        <v>0.18179999999999999</v>
      </c>
    </row>
    <row r="103" spans="2:8" x14ac:dyDescent="0.25">
      <c r="B103" s="73"/>
      <c r="C103" s="73"/>
      <c r="D103" s="73"/>
      <c r="F103" t="s">
        <v>2478</v>
      </c>
      <c r="G103">
        <v>0</v>
      </c>
      <c r="H103" s="245">
        <v>0</v>
      </c>
    </row>
    <row r="104" spans="2:8" x14ac:dyDescent="0.25">
      <c r="B104" s="73"/>
      <c r="C104" s="73"/>
      <c r="D104" s="73"/>
      <c r="F104" t="s">
        <v>2479</v>
      </c>
      <c r="G104">
        <v>5</v>
      </c>
      <c r="H104" s="273">
        <v>0.45450000000000002</v>
      </c>
    </row>
    <row r="105" spans="2:8" x14ac:dyDescent="0.25">
      <c r="B105" s="73"/>
      <c r="C105" s="73"/>
      <c r="D105" s="73"/>
      <c r="H105" s="245"/>
    </row>
    <row r="108" spans="2:8" hidden="1" x14ac:dyDescent="0.25"/>
    <row r="109" spans="2:8" x14ac:dyDescent="0.25">
      <c r="D109" s="41" t="s">
        <v>2488</v>
      </c>
    </row>
    <row r="110" spans="2:8" ht="18" customHeight="1" x14ac:dyDescent="0.25"/>
    <row r="111" spans="2:8" x14ac:dyDescent="0.25">
      <c r="B111" s="73"/>
      <c r="C111" s="73"/>
      <c r="D111" s="73"/>
      <c r="F111" t="s">
        <v>2473</v>
      </c>
      <c r="H111">
        <v>13</v>
      </c>
    </row>
    <row r="112" spans="2:8" x14ac:dyDescent="0.25">
      <c r="B112" s="73"/>
      <c r="C112" s="73"/>
      <c r="D112" s="73"/>
      <c r="F112" t="s">
        <v>2474</v>
      </c>
      <c r="G112" t="s">
        <v>589</v>
      </c>
      <c r="H112" t="s">
        <v>56</v>
      </c>
    </row>
    <row r="113" spans="2:8" x14ac:dyDescent="0.25">
      <c r="B113" s="73"/>
      <c r="C113" s="73"/>
      <c r="D113" s="73"/>
      <c r="F113" t="s">
        <v>2475</v>
      </c>
      <c r="G113" s="392">
        <v>0</v>
      </c>
      <c r="H113" s="395">
        <v>0</v>
      </c>
    </row>
    <row r="114" spans="2:8" x14ac:dyDescent="0.25">
      <c r="B114" s="73"/>
      <c r="C114" s="73"/>
      <c r="D114" s="73"/>
      <c r="F114" t="s">
        <v>2476</v>
      </c>
      <c r="G114" s="392">
        <v>3</v>
      </c>
      <c r="H114" s="396">
        <v>0.23069999999999999</v>
      </c>
    </row>
    <row r="115" spans="2:8" x14ac:dyDescent="0.25">
      <c r="B115" s="73"/>
      <c r="C115" s="73"/>
      <c r="D115" s="73"/>
      <c r="F115" t="s">
        <v>2477</v>
      </c>
      <c r="G115" s="392">
        <v>7</v>
      </c>
      <c r="H115" s="397">
        <v>0.53839999999999999</v>
      </c>
    </row>
    <row r="116" spans="2:8" x14ac:dyDescent="0.25">
      <c r="B116" s="73"/>
      <c r="C116" s="73"/>
      <c r="D116" s="73"/>
      <c r="F116" t="s">
        <v>2478</v>
      </c>
      <c r="G116" s="392">
        <v>0</v>
      </c>
      <c r="H116" s="395">
        <v>0</v>
      </c>
    </row>
    <row r="117" spans="2:8" x14ac:dyDescent="0.25">
      <c r="B117" s="73"/>
      <c r="C117" s="73"/>
      <c r="D117" s="73"/>
      <c r="F117" t="s">
        <v>2479</v>
      </c>
      <c r="G117" s="392">
        <v>3</v>
      </c>
      <c r="H117" s="396">
        <v>0.23069999999999999</v>
      </c>
    </row>
    <row r="118" spans="2:8" x14ac:dyDescent="0.25">
      <c r="B118" s="73"/>
      <c r="C118" s="73"/>
      <c r="D118" s="73"/>
      <c r="G118" s="392"/>
      <c r="H118" s="395"/>
    </row>
    <row r="119" spans="2:8" x14ac:dyDescent="0.25">
      <c r="B119" s="73"/>
      <c r="C119" s="73"/>
      <c r="D119" s="73"/>
    </row>
    <row r="122" spans="2:8" x14ac:dyDescent="0.25">
      <c r="D122" s="41" t="s">
        <v>2489</v>
      </c>
    </row>
    <row r="124" spans="2:8" x14ac:dyDescent="0.25">
      <c r="B124" s="73"/>
      <c r="C124" s="73"/>
      <c r="D124" s="73"/>
      <c r="F124" t="s">
        <v>2473</v>
      </c>
      <c r="H124">
        <v>13</v>
      </c>
    </row>
    <row r="125" spans="2:8" x14ac:dyDescent="0.25">
      <c r="B125" s="73"/>
      <c r="C125" s="73"/>
      <c r="D125" s="73"/>
      <c r="F125" t="s">
        <v>2474</v>
      </c>
      <c r="G125" t="s">
        <v>589</v>
      </c>
      <c r="H125" t="s">
        <v>56</v>
      </c>
    </row>
    <row r="126" spans="2:8" x14ac:dyDescent="0.25">
      <c r="B126" s="73"/>
      <c r="C126" s="73"/>
      <c r="D126" s="73"/>
      <c r="F126" t="s">
        <v>2475</v>
      </c>
      <c r="G126">
        <v>0</v>
      </c>
      <c r="H126" s="245">
        <v>0</v>
      </c>
    </row>
    <row r="127" spans="2:8" x14ac:dyDescent="0.25">
      <c r="B127" s="73"/>
      <c r="C127" s="73"/>
      <c r="D127" s="73"/>
      <c r="F127" t="s">
        <v>2476</v>
      </c>
      <c r="G127">
        <v>2</v>
      </c>
      <c r="H127" s="273">
        <v>0.15379999999999999</v>
      </c>
    </row>
    <row r="128" spans="2:8" x14ac:dyDescent="0.25">
      <c r="B128" s="73"/>
      <c r="C128" s="73"/>
      <c r="D128" s="73"/>
      <c r="F128" t="s">
        <v>2477</v>
      </c>
      <c r="G128">
        <v>6</v>
      </c>
      <c r="H128" s="273">
        <v>0.46150000000000002</v>
      </c>
    </row>
    <row r="129" spans="2:9" x14ac:dyDescent="0.25">
      <c r="B129" s="73"/>
      <c r="C129" s="73"/>
      <c r="D129" s="73"/>
      <c r="F129" t="s">
        <v>2478</v>
      </c>
      <c r="G129">
        <v>1</v>
      </c>
      <c r="H129" s="273">
        <v>7.6899999999999996E-2</v>
      </c>
    </row>
    <row r="130" spans="2:9" x14ac:dyDescent="0.25">
      <c r="B130" s="73"/>
      <c r="C130" s="73"/>
      <c r="D130" s="73"/>
      <c r="F130" t="s">
        <v>2479</v>
      </c>
      <c r="G130">
        <v>4</v>
      </c>
      <c r="H130" s="273">
        <v>0.30759999999999998</v>
      </c>
    </row>
    <row r="131" spans="2:9" x14ac:dyDescent="0.25">
      <c r="B131" s="73"/>
      <c r="C131" s="73"/>
      <c r="D131" s="73"/>
      <c r="H131" s="245"/>
    </row>
    <row r="132" spans="2:9" x14ac:dyDescent="0.25">
      <c r="H132" s="273"/>
    </row>
    <row r="135" spans="2:9" x14ac:dyDescent="0.25">
      <c r="D135" s="41" t="s">
        <v>2490</v>
      </c>
    </row>
    <row r="137" spans="2:9" x14ac:dyDescent="0.25">
      <c r="B137" s="73"/>
      <c r="C137" s="73"/>
      <c r="D137" s="73"/>
      <c r="F137" t="s">
        <v>2473</v>
      </c>
      <c r="H137">
        <v>11</v>
      </c>
    </row>
    <row r="138" spans="2:9" x14ac:dyDescent="0.25">
      <c r="B138" s="73"/>
      <c r="C138" s="73"/>
      <c r="D138" s="73"/>
      <c r="F138" t="s">
        <v>2474</v>
      </c>
      <c r="G138" t="s">
        <v>589</v>
      </c>
      <c r="H138" t="s">
        <v>56</v>
      </c>
    </row>
    <row r="139" spans="2:9" x14ac:dyDescent="0.25">
      <c r="B139" s="73"/>
      <c r="C139" s="73"/>
      <c r="D139" s="73"/>
      <c r="F139" t="s">
        <v>2475</v>
      </c>
      <c r="G139">
        <v>0</v>
      </c>
      <c r="H139" s="245">
        <v>0</v>
      </c>
    </row>
    <row r="140" spans="2:9" x14ac:dyDescent="0.25">
      <c r="B140" s="73"/>
      <c r="C140" s="73"/>
      <c r="D140" s="73"/>
      <c r="F140" t="s">
        <v>2476</v>
      </c>
      <c r="G140">
        <v>3</v>
      </c>
      <c r="H140" s="273">
        <v>0.2727</v>
      </c>
    </row>
    <row r="141" spans="2:9" x14ac:dyDescent="0.25">
      <c r="B141" s="73"/>
      <c r="C141" s="73"/>
      <c r="D141" s="73"/>
      <c r="F141" t="s">
        <v>2477</v>
      </c>
      <c r="G141">
        <v>7</v>
      </c>
      <c r="H141" s="273">
        <v>0.63629999999999998</v>
      </c>
      <c r="I141" s="273"/>
    </row>
    <row r="142" spans="2:9" x14ac:dyDescent="0.25">
      <c r="B142" s="73"/>
      <c r="C142" s="73"/>
      <c r="D142" s="73"/>
      <c r="F142" t="s">
        <v>2478</v>
      </c>
      <c r="G142">
        <v>0</v>
      </c>
      <c r="H142" s="245">
        <v>0</v>
      </c>
    </row>
    <row r="143" spans="2:9" x14ac:dyDescent="0.25">
      <c r="B143" s="73"/>
      <c r="C143" s="73"/>
      <c r="D143" s="73"/>
      <c r="F143" t="s">
        <v>2479</v>
      </c>
      <c r="G143">
        <v>1</v>
      </c>
      <c r="H143" s="273">
        <v>9.0899999999999995E-2</v>
      </c>
    </row>
    <row r="144" spans="2:9" x14ac:dyDescent="0.25">
      <c r="B144" s="73"/>
      <c r="C144" s="73"/>
      <c r="D144" s="73"/>
      <c r="H144" s="245"/>
    </row>
    <row r="149" spans="2:8" s="392" customFormat="1" x14ac:dyDescent="0.25">
      <c r="D149" s="393" t="s">
        <v>3311</v>
      </c>
    </row>
    <row r="151" spans="2:8" x14ac:dyDescent="0.25">
      <c r="B151" t="s">
        <v>2472</v>
      </c>
      <c r="D151" s="392">
        <v>2</v>
      </c>
      <c r="F151" t="s">
        <v>2473</v>
      </c>
      <c r="H151" s="392">
        <v>74</v>
      </c>
    </row>
    <row r="152" spans="2:8" x14ac:dyDescent="0.25">
      <c r="B152" t="s">
        <v>2474</v>
      </c>
      <c r="C152" t="s">
        <v>589</v>
      </c>
      <c r="D152" t="s">
        <v>56</v>
      </c>
      <c r="F152" t="s">
        <v>2474</v>
      </c>
      <c r="G152" t="s">
        <v>589</v>
      </c>
      <c r="H152" t="s">
        <v>56</v>
      </c>
    </row>
    <row r="153" spans="2:8" x14ac:dyDescent="0.25">
      <c r="B153" t="s">
        <v>2475</v>
      </c>
      <c r="C153" s="394">
        <v>0</v>
      </c>
      <c r="D153" s="395">
        <v>0</v>
      </c>
      <c r="F153" t="s">
        <v>2475</v>
      </c>
      <c r="G153" s="392">
        <v>3</v>
      </c>
      <c r="H153" s="396">
        <v>4.0500000000000001E-2</v>
      </c>
    </row>
    <row r="154" spans="2:8" x14ac:dyDescent="0.25">
      <c r="B154" t="s">
        <v>2476</v>
      </c>
      <c r="C154" s="394">
        <v>1</v>
      </c>
      <c r="D154" s="400">
        <v>0.5</v>
      </c>
      <c r="F154" t="s">
        <v>2476</v>
      </c>
      <c r="G154" s="392">
        <v>20</v>
      </c>
      <c r="H154" s="396">
        <v>0.2702</v>
      </c>
    </row>
    <row r="155" spans="2:8" x14ac:dyDescent="0.25">
      <c r="B155" t="s">
        <v>2477</v>
      </c>
      <c r="C155" s="394">
        <v>1</v>
      </c>
      <c r="D155" s="400">
        <v>0.5</v>
      </c>
      <c r="F155" t="s">
        <v>2477</v>
      </c>
      <c r="G155" s="392">
        <v>32</v>
      </c>
      <c r="H155" s="396">
        <v>0.43240000000000001</v>
      </c>
    </row>
    <row r="156" spans="2:8" x14ac:dyDescent="0.25">
      <c r="B156" t="s">
        <v>2478</v>
      </c>
      <c r="C156" s="394">
        <v>0</v>
      </c>
      <c r="D156" s="395">
        <v>0</v>
      </c>
      <c r="F156" t="s">
        <v>2478</v>
      </c>
      <c r="G156" s="392">
        <v>15</v>
      </c>
      <c r="H156" s="396">
        <v>0.20269999999999999</v>
      </c>
    </row>
    <row r="157" spans="2:8" x14ac:dyDescent="0.25">
      <c r="B157" t="s">
        <v>2479</v>
      </c>
      <c r="C157" s="394">
        <v>0</v>
      </c>
      <c r="D157" s="395">
        <v>0</v>
      </c>
      <c r="F157" t="s">
        <v>2479</v>
      </c>
      <c r="G157" s="392">
        <v>4</v>
      </c>
      <c r="H157" s="396">
        <v>5.3999999999999999E-2</v>
      </c>
    </row>
    <row r="158" spans="2:8" x14ac:dyDescent="0.25">
      <c r="D158" s="245"/>
      <c r="H158" s="273"/>
    </row>
    <row r="163" spans="2:8" x14ac:dyDescent="0.25">
      <c r="D163" s="41" t="s">
        <v>2491</v>
      </c>
    </row>
    <row r="165" spans="2:8" x14ac:dyDescent="0.25">
      <c r="B165" s="73"/>
      <c r="C165" s="73"/>
      <c r="D165" s="73"/>
      <c r="F165" t="s">
        <v>2473</v>
      </c>
      <c r="H165">
        <v>12</v>
      </c>
    </row>
    <row r="166" spans="2:8" x14ac:dyDescent="0.25">
      <c r="B166" s="73"/>
      <c r="C166" s="73"/>
      <c r="D166" s="73"/>
      <c r="F166" t="s">
        <v>2474</v>
      </c>
      <c r="G166" t="s">
        <v>589</v>
      </c>
      <c r="H166" t="s">
        <v>56</v>
      </c>
    </row>
    <row r="167" spans="2:8" x14ac:dyDescent="0.25">
      <c r="B167" s="73"/>
      <c r="C167" s="73"/>
      <c r="D167" s="276"/>
      <c r="F167" t="s">
        <v>2475</v>
      </c>
      <c r="G167">
        <v>0</v>
      </c>
      <c r="H167" s="245">
        <v>0</v>
      </c>
    </row>
    <row r="168" spans="2:8" x14ac:dyDescent="0.25">
      <c r="B168" s="73"/>
      <c r="C168" s="73"/>
      <c r="D168" s="276"/>
      <c r="F168" t="s">
        <v>2476</v>
      </c>
      <c r="G168">
        <v>1</v>
      </c>
      <c r="H168" s="273">
        <v>8.3299999999999999E-2</v>
      </c>
    </row>
    <row r="169" spans="2:8" x14ac:dyDescent="0.25">
      <c r="B169" s="73"/>
      <c r="C169" s="73"/>
      <c r="D169" s="245"/>
      <c r="F169" t="s">
        <v>2477</v>
      </c>
      <c r="G169">
        <v>8</v>
      </c>
      <c r="H169" s="273">
        <v>0.66659999999999997</v>
      </c>
    </row>
    <row r="170" spans="2:8" x14ac:dyDescent="0.25">
      <c r="B170" s="73"/>
      <c r="C170" s="73"/>
      <c r="D170" s="276"/>
      <c r="F170" t="s">
        <v>2478</v>
      </c>
      <c r="G170">
        <v>1</v>
      </c>
      <c r="H170" s="273">
        <v>8.3299999999999999E-2</v>
      </c>
    </row>
    <row r="171" spans="2:8" x14ac:dyDescent="0.25">
      <c r="B171" s="73"/>
      <c r="C171" s="73"/>
      <c r="D171" s="276"/>
      <c r="F171" t="s">
        <v>2479</v>
      </c>
      <c r="G171">
        <v>2</v>
      </c>
      <c r="H171" s="273">
        <v>0.1666</v>
      </c>
    </row>
    <row r="172" spans="2:8" x14ac:dyDescent="0.25">
      <c r="B172" s="73"/>
      <c r="C172" s="73"/>
      <c r="D172" s="245"/>
      <c r="H172" s="245"/>
    </row>
    <row r="173" spans="2:8" x14ac:dyDescent="0.25">
      <c r="B173" s="73"/>
      <c r="D173" s="273"/>
      <c r="H173" s="273"/>
    </row>
    <row r="176" spans="2:8" x14ac:dyDescent="0.25">
      <c r="D176" s="41" t="s">
        <v>3211</v>
      </c>
    </row>
    <row r="178" spans="1:8" x14ac:dyDescent="0.25">
      <c r="B178" s="73"/>
      <c r="C178" s="73"/>
      <c r="D178" s="73"/>
      <c r="F178" t="s">
        <v>2473</v>
      </c>
      <c r="H178">
        <v>24</v>
      </c>
    </row>
    <row r="179" spans="1:8" x14ac:dyDescent="0.25">
      <c r="B179" s="73"/>
      <c r="C179" s="73"/>
      <c r="D179" s="73"/>
      <c r="F179" t="s">
        <v>2474</v>
      </c>
      <c r="G179" t="s">
        <v>589</v>
      </c>
      <c r="H179" t="s">
        <v>56</v>
      </c>
    </row>
    <row r="180" spans="1:8" x14ac:dyDescent="0.25">
      <c r="B180" s="73"/>
      <c r="C180" s="73"/>
      <c r="D180" s="245"/>
      <c r="F180" t="s">
        <v>2475</v>
      </c>
      <c r="G180">
        <v>2</v>
      </c>
      <c r="H180" s="273">
        <v>8.3299999999999999E-2</v>
      </c>
    </row>
    <row r="181" spans="1:8" x14ac:dyDescent="0.25">
      <c r="B181" s="73"/>
      <c r="C181" s="73"/>
      <c r="D181" s="277"/>
      <c r="F181" t="s">
        <v>2476</v>
      </c>
      <c r="G181">
        <v>2</v>
      </c>
      <c r="H181" s="273">
        <v>8.3299999999999999E-2</v>
      </c>
    </row>
    <row r="182" spans="1:8" x14ac:dyDescent="0.25">
      <c r="B182" s="73"/>
      <c r="C182" s="73"/>
      <c r="D182" s="245"/>
      <c r="F182" t="s">
        <v>2477</v>
      </c>
      <c r="G182">
        <v>7</v>
      </c>
      <c r="H182" s="274">
        <v>0.28000000000000003</v>
      </c>
    </row>
    <row r="183" spans="1:8" x14ac:dyDescent="0.25">
      <c r="B183" s="73"/>
      <c r="C183" s="73"/>
      <c r="D183" s="245"/>
      <c r="F183" t="s">
        <v>2478</v>
      </c>
      <c r="G183">
        <v>11</v>
      </c>
      <c r="H183" s="274">
        <v>0.44</v>
      </c>
    </row>
    <row r="184" spans="1:8" x14ac:dyDescent="0.25">
      <c r="B184" s="73"/>
      <c r="C184" s="73"/>
      <c r="D184" s="245"/>
      <c r="F184" t="s">
        <v>2479</v>
      </c>
      <c r="G184">
        <v>2</v>
      </c>
      <c r="H184" s="273">
        <v>8.3299999999999999E-2</v>
      </c>
    </row>
    <row r="185" spans="1:8" x14ac:dyDescent="0.25">
      <c r="B185" s="73"/>
      <c r="C185" s="73"/>
      <c r="D185" s="245"/>
      <c r="H185" s="245"/>
    </row>
    <row r="186" spans="1:8" x14ac:dyDescent="0.25">
      <c r="B186" s="73"/>
      <c r="F186" s="73"/>
    </row>
    <row r="189" spans="1:8" s="392" customFormat="1" x14ac:dyDescent="0.25">
      <c r="D189" s="393" t="s">
        <v>3310</v>
      </c>
    </row>
    <row r="191" spans="1:8" s="392" customFormat="1" x14ac:dyDescent="0.25">
      <c r="B191" s="394" t="s">
        <v>2472</v>
      </c>
      <c r="C191" s="394"/>
      <c r="D191" s="394">
        <v>2</v>
      </c>
      <c r="F191" s="392" t="s">
        <v>2473</v>
      </c>
      <c r="H191" s="392">
        <v>25</v>
      </c>
    </row>
    <row r="192" spans="1:8" x14ac:dyDescent="0.25">
      <c r="A192" t="s">
        <v>2492</v>
      </c>
      <c r="B192" s="394" t="s">
        <v>2474</v>
      </c>
      <c r="C192" s="394" t="s">
        <v>589</v>
      </c>
      <c r="D192" s="394" t="s">
        <v>56</v>
      </c>
      <c r="E192" s="392"/>
      <c r="F192" s="392" t="s">
        <v>2474</v>
      </c>
      <c r="G192" s="392" t="s">
        <v>589</v>
      </c>
      <c r="H192" s="392" t="s">
        <v>56</v>
      </c>
    </row>
    <row r="193" spans="1:8" x14ac:dyDescent="0.25">
      <c r="A193" t="s">
        <v>1611</v>
      </c>
      <c r="B193" s="394" t="s">
        <v>2475</v>
      </c>
      <c r="C193" s="394">
        <v>0</v>
      </c>
      <c r="D193" s="395">
        <v>0</v>
      </c>
      <c r="E193" s="392"/>
      <c r="F193" s="392" t="s">
        <v>2475</v>
      </c>
      <c r="G193" s="392">
        <v>1</v>
      </c>
      <c r="H193" s="395">
        <v>0.04</v>
      </c>
    </row>
    <row r="194" spans="1:8" x14ac:dyDescent="0.25">
      <c r="B194" s="394" t="s">
        <v>2476</v>
      </c>
      <c r="C194" s="394">
        <v>1</v>
      </c>
      <c r="D194" s="400">
        <v>0.5</v>
      </c>
      <c r="E194" s="392"/>
      <c r="F194" s="392" t="s">
        <v>2476</v>
      </c>
      <c r="G194" s="392">
        <v>10</v>
      </c>
      <c r="H194" s="395">
        <v>0.4</v>
      </c>
    </row>
    <row r="195" spans="1:8" x14ac:dyDescent="0.25">
      <c r="B195" s="394" t="s">
        <v>2477</v>
      </c>
      <c r="C195" s="394">
        <v>1</v>
      </c>
      <c r="D195" s="400">
        <v>0.5</v>
      </c>
      <c r="E195" s="392"/>
      <c r="F195" s="392" t="s">
        <v>2477</v>
      </c>
      <c r="G195" s="392">
        <v>13</v>
      </c>
      <c r="H195" s="395">
        <v>0.52</v>
      </c>
    </row>
    <row r="196" spans="1:8" x14ac:dyDescent="0.25">
      <c r="B196" s="394" t="s">
        <v>2478</v>
      </c>
      <c r="C196" s="394">
        <v>0</v>
      </c>
      <c r="D196" s="395">
        <v>0</v>
      </c>
      <c r="E196" s="392"/>
      <c r="F196" s="392" t="s">
        <v>2478</v>
      </c>
      <c r="G196" s="392">
        <v>1</v>
      </c>
      <c r="H196" s="395">
        <v>0.04</v>
      </c>
    </row>
    <row r="197" spans="1:8" x14ac:dyDescent="0.25">
      <c r="B197" s="394" t="s">
        <v>2479</v>
      </c>
      <c r="C197" s="394">
        <v>0</v>
      </c>
      <c r="D197" s="395">
        <v>0</v>
      </c>
      <c r="E197" s="392"/>
      <c r="F197" s="392" t="s">
        <v>2479</v>
      </c>
      <c r="G197" s="392">
        <v>0</v>
      </c>
      <c r="H197" s="395">
        <v>0</v>
      </c>
    </row>
    <row r="198" spans="1:8" x14ac:dyDescent="0.25">
      <c r="B198" s="73"/>
      <c r="C198" s="73"/>
      <c r="D198" s="245"/>
      <c r="H198" s="245"/>
    </row>
    <row r="199" spans="1:8" x14ac:dyDescent="0.25">
      <c r="B199" s="73"/>
      <c r="H199" s="273"/>
    </row>
    <row r="202" spans="1:8" x14ac:dyDescent="0.25">
      <c r="D202" s="41" t="s">
        <v>2493</v>
      </c>
    </row>
    <row r="204" spans="1:8" x14ac:dyDescent="0.25">
      <c r="B204" s="73"/>
      <c r="C204" s="73"/>
      <c r="D204" s="73"/>
      <c r="F204" t="s">
        <v>2473</v>
      </c>
      <c r="H204">
        <v>13</v>
      </c>
    </row>
    <row r="205" spans="1:8" x14ac:dyDescent="0.25">
      <c r="B205" s="73"/>
      <c r="C205" s="73"/>
      <c r="D205" s="73"/>
      <c r="F205" t="s">
        <v>2474</v>
      </c>
      <c r="G205" t="s">
        <v>589</v>
      </c>
      <c r="H205" t="s">
        <v>56</v>
      </c>
    </row>
    <row r="206" spans="1:8" x14ac:dyDescent="0.25">
      <c r="B206" s="73"/>
      <c r="C206" s="73"/>
      <c r="D206" s="245"/>
      <c r="F206" t="s">
        <v>2475</v>
      </c>
      <c r="G206">
        <v>0</v>
      </c>
      <c r="H206" s="245">
        <v>0</v>
      </c>
    </row>
    <row r="207" spans="1:8" x14ac:dyDescent="0.25">
      <c r="B207" s="73"/>
      <c r="C207" s="73"/>
      <c r="D207" s="277"/>
      <c r="F207" t="s">
        <v>2476</v>
      </c>
      <c r="G207">
        <v>7</v>
      </c>
      <c r="H207" s="273">
        <v>0.53839999999999999</v>
      </c>
    </row>
    <row r="208" spans="1:8" x14ac:dyDescent="0.25">
      <c r="B208" s="73"/>
      <c r="C208" s="73"/>
      <c r="D208" s="245"/>
      <c r="F208" t="s">
        <v>2477</v>
      </c>
      <c r="G208">
        <v>4</v>
      </c>
      <c r="H208" s="273">
        <v>0.307</v>
      </c>
    </row>
    <row r="209" spans="2:8" x14ac:dyDescent="0.25">
      <c r="B209" s="73"/>
      <c r="C209" s="73"/>
      <c r="D209" s="245"/>
      <c r="F209" t="s">
        <v>2478</v>
      </c>
      <c r="G209">
        <v>2</v>
      </c>
      <c r="H209" s="273">
        <v>0.15379999999999999</v>
      </c>
    </row>
    <row r="210" spans="2:8" x14ac:dyDescent="0.25">
      <c r="B210" s="73"/>
      <c r="C210" s="73"/>
      <c r="D210" s="277"/>
      <c r="F210" t="s">
        <v>2479</v>
      </c>
      <c r="G210">
        <v>0</v>
      </c>
      <c r="H210" s="245">
        <v>0</v>
      </c>
    </row>
    <row r="211" spans="2:8" x14ac:dyDescent="0.25">
      <c r="B211" s="73"/>
      <c r="C211" s="73"/>
      <c r="D211" s="245"/>
      <c r="H211" s="245"/>
    </row>
    <row r="212" spans="2:8" x14ac:dyDescent="0.25">
      <c r="B212" s="73"/>
      <c r="H212" s="273"/>
    </row>
    <row r="215" spans="2:8" s="392" customFormat="1" x14ac:dyDescent="0.25">
      <c r="D215" s="393" t="s">
        <v>3312</v>
      </c>
    </row>
    <row r="217" spans="2:8" s="392" customFormat="1" x14ac:dyDescent="0.25">
      <c r="B217" s="392" t="s">
        <v>2472</v>
      </c>
      <c r="D217" s="392">
        <v>65</v>
      </c>
      <c r="F217" s="392" t="s">
        <v>2473</v>
      </c>
      <c r="H217" s="392">
        <v>12</v>
      </c>
    </row>
    <row r="218" spans="2:8" x14ac:dyDescent="0.25">
      <c r="B218" s="392" t="s">
        <v>2474</v>
      </c>
      <c r="C218" s="392" t="s">
        <v>589</v>
      </c>
      <c r="D218" s="392" t="s">
        <v>56</v>
      </c>
      <c r="E218" s="392"/>
      <c r="F218" s="392" t="s">
        <v>2474</v>
      </c>
      <c r="G218" s="392" t="s">
        <v>589</v>
      </c>
      <c r="H218" s="392" t="s">
        <v>56</v>
      </c>
    </row>
    <row r="219" spans="2:8" x14ac:dyDescent="0.25">
      <c r="B219" s="392" t="s">
        <v>2475</v>
      </c>
      <c r="C219" s="392">
        <v>1</v>
      </c>
      <c r="D219" s="396">
        <v>1.5299999999999999E-2</v>
      </c>
      <c r="E219" s="392"/>
      <c r="F219" s="392" t="s">
        <v>2475</v>
      </c>
      <c r="G219" s="392">
        <v>0</v>
      </c>
      <c r="H219" s="395">
        <v>0</v>
      </c>
    </row>
    <row r="220" spans="2:8" x14ac:dyDescent="0.25">
      <c r="B220" s="392" t="s">
        <v>2476</v>
      </c>
      <c r="C220" s="392">
        <v>25</v>
      </c>
      <c r="D220" s="396">
        <v>0.3846</v>
      </c>
      <c r="E220" s="392"/>
      <c r="F220" s="392" t="s">
        <v>2476</v>
      </c>
      <c r="G220" s="392">
        <v>2</v>
      </c>
      <c r="H220" s="396">
        <v>0.1666</v>
      </c>
    </row>
    <row r="221" spans="2:8" x14ac:dyDescent="0.25">
      <c r="B221" s="392" t="s">
        <v>2477</v>
      </c>
      <c r="C221" s="392">
        <v>31</v>
      </c>
      <c r="D221" s="396">
        <v>0.47689999999999999</v>
      </c>
      <c r="E221" s="392"/>
      <c r="F221" s="392" t="s">
        <v>2477</v>
      </c>
      <c r="G221" s="392">
        <v>9</v>
      </c>
      <c r="H221" s="395">
        <v>0.75</v>
      </c>
    </row>
    <row r="222" spans="2:8" x14ac:dyDescent="0.25">
      <c r="B222" s="392" t="s">
        <v>2478</v>
      </c>
      <c r="C222" s="392">
        <v>7</v>
      </c>
      <c r="D222" s="396">
        <v>0.1076</v>
      </c>
      <c r="E222" s="392"/>
      <c r="F222" s="392" t="s">
        <v>2478</v>
      </c>
      <c r="G222" s="392">
        <v>0</v>
      </c>
      <c r="H222" s="395">
        <v>0</v>
      </c>
    </row>
    <row r="223" spans="2:8" x14ac:dyDescent="0.25">
      <c r="B223" s="392" t="s">
        <v>2479</v>
      </c>
      <c r="C223" s="392">
        <v>1</v>
      </c>
      <c r="D223" s="396">
        <v>1.78E-2</v>
      </c>
      <c r="E223" s="392"/>
      <c r="F223" s="392" t="s">
        <v>2479</v>
      </c>
      <c r="G223" s="392">
        <v>1</v>
      </c>
      <c r="H223" s="396">
        <v>8.3299999999999999E-2</v>
      </c>
    </row>
    <row r="224" spans="2:8" x14ac:dyDescent="0.25">
      <c r="D224" s="245"/>
      <c r="H224" s="245"/>
    </row>
    <row r="225" spans="2:8" x14ac:dyDescent="0.25">
      <c r="D225" s="273"/>
      <c r="H225" s="273"/>
    </row>
    <row r="229" spans="2:8" x14ac:dyDescent="0.25">
      <c r="D229" s="41" t="s">
        <v>2494</v>
      </c>
    </row>
    <row r="231" spans="2:8" x14ac:dyDescent="0.25">
      <c r="B231" s="73" t="s">
        <v>2472</v>
      </c>
      <c r="C231" s="73"/>
      <c r="D231" s="73">
        <v>14</v>
      </c>
    </row>
    <row r="232" spans="2:8" x14ac:dyDescent="0.25">
      <c r="B232" s="73" t="s">
        <v>2474</v>
      </c>
      <c r="C232" s="73" t="s">
        <v>589</v>
      </c>
      <c r="D232" s="73" t="s">
        <v>56</v>
      </c>
    </row>
    <row r="233" spans="2:8" x14ac:dyDescent="0.25">
      <c r="B233" s="73" t="s">
        <v>2475</v>
      </c>
      <c r="C233">
        <v>0</v>
      </c>
      <c r="D233" s="246">
        <v>0</v>
      </c>
      <c r="H233" s="273"/>
    </row>
    <row r="234" spans="2:8" x14ac:dyDescent="0.25">
      <c r="B234" s="73" t="s">
        <v>2476</v>
      </c>
      <c r="C234">
        <v>1</v>
      </c>
      <c r="D234" s="252">
        <v>7.1400000000000005E-2</v>
      </c>
      <c r="H234" s="273"/>
    </row>
    <row r="235" spans="2:8" x14ac:dyDescent="0.25">
      <c r="B235" s="73" t="s">
        <v>2477</v>
      </c>
      <c r="C235">
        <v>9</v>
      </c>
      <c r="D235" s="252">
        <v>0.64280000000000004</v>
      </c>
      <c r="G235" s="73"/>
      <c r="H235" s="245"/>
    </row>
    <row r="236" spans="2:8" x14ac:dyDescent="0.25">
      <c r="B236" s="73" t="s">
        <v>2478</v>
      </c>
      <c r="C236">
        <v>3</v>
      </c>
      <c r="D236" s="252">
        <v>0.2142</v>
      </c>
      <c r="G236" s="73"/>
      <c r="H236" s="245"/>
    </row>
    <row r="237" spans="2:8" x14ac:dyDescent="0.25">
      <c r="B237" s="73" t="s">
        <v>2479</v>
      </c>
      <c r="C237">
        <v>1</v>
      </c>
      <c r="D237" s="252">
        <v>7.1400000000000005E-2</v>
      </c>
      <c r="G237" s="73"/>
      <c r="H237" s="245"/>
    </row>
    <row r="238" spans="2:8" x14ac:dyDescent="0.25">
      <c r="B238" s="73"/>
      <c r="D238" s="252"/>
      <c r="G238" s="73"/>
      <c r="H238" s="245"/>
    </row>
    <row r="239" spans="2:8" x14ac:dyDescent="0.25">
      <c r="B239" s="73"/>
      <c r="C239" s="2"/>
      <c r="D239" s="245"/>
      <c r="G239" s="73"/>
      <c r="H239" s="245"/>
    </row>
    <row r="241" spans="2:8" x14ac:dyDescent="0.25">
      <c r="D241" s="41" t="s">
        <v>2495</v>
      </c>
    </row>
    <row r="243" spans="2:8" x14ac:dyDescent="0.25">
      <c r="B243" s="73"/>
      <c r="C243" s="73"/>
      <c r="D243" s="73"/>
      <c r="F243" t="s">
        <v>2473</v>
      </c>
      <c r="H243">
        <v>5</v>
      </c>
    </row>
    <row r="244" spans="2:8" x14ac:dyDescent="0.25">
      <c r="B244" s="73"/>
      <c r="C244" s="73"/>
      <c r="D244" s="73"/>
      <c r="F244" t="s">
        <v>2474</v>
      </c>
      <c r="G244" t="s">
        <v>589</v>
      </c>
      <c r="H244" t="s">
        <v>56</v>
      </c>
    </row>
    <row r="245" spans="2:8" x14ac:dyDescent="0.25">
      <c r="B245" s="73"/>
      <c r="C245" s="73"/>
      <c r="D245" s="276"/>
      <c r="F245" t="s">
        <v>2475</v>
      </c>
      <c r="G245">
        <v>0</v>
      </c>
      <c r="H245" s="245">
        <v>0</v>
      </c>
    </row>
    <row r="246" spans="2:8" x14ac:dyDescent="0.25">
      <c r="B246" s="73"/>
      <c r="C246" s="73"/>
      <c r="D246" s="276"/>
      <c r="F246" t="s">
        <v>2476</v>
      </c>
      <c r="G246">
        <v>2</v>
      </c>
      <c r="H246" s="245">
        <v>0.4</v>
      </c>
    </row>
    <row r="247" spans="2:8" x14ac:dyDescent="0.25">
      <c r="B247" s="73"/>
      <c r="C247" s="73"/>
      <c r="D247" s="276"/>
      <c r="F247" t="s">
        <v>2477</v>
      </c>
      <c r="G247">
        <v>2</v>
      </c>
      <c r="H247" s="245">
        <v>0.4</v>
      </c>
    </row>
    <row r="248" spans="2:8" x14ac:dyDescent="0.25">
      <c r="B248" s="73"/>
      <c r="C248" s="73"/>
      <c r="D248" s="276"/>
      <c r="F248" t="s">
        <v>2478</v>
      </c>
      <c r="G248">
        <v>0</v>
      </c>
      <c r="H248" s="245">
        <v>0</v>
      </c>
    </row>
    <row r="249" spans="2:8" x14ac:dyDescent="0.25">
      <c r="B249" s="73"/>
      <c r="C249" s="73"/>
      <c r="D249" s="245"/>
      <c r="F249" t="s">
        <v>2479</v>
      </c>
      <c r="G249">
        <v>1</v>
      </c>
      <c r="H249" s="245">
        <v>0.2</v>
      </c>
    </row>
    <row r="250" spans="2:8" x14ac:dyDescent="0.25">
      <c r="B250" s="73"/>
      <c r="C250" s="73"/>
      <c r="D250" s="245"/>
      <c r="H250" s="245"/>
    </row>
    <row r="251" spans="2:8" x14ac:dyDescent="0.25">
      <c r="B251" s="73"/>
      <c r="C251" s="73"/>
      <c r="D251" s="245"/>
      <c r="H251" s="245"/>
    </row>
    <row r="252" spans="2:8" x14ac:dyDescent="0.25">
      <c r="B252" s="73"/>
      <c r="C252" s="73"/>
      <c r="D252" s="245"/>
      <c r="H252" s="245"/>
    </row>
    <row r="253" spans="2:8" x14ac:dyDescent="0.25">
      <c r="B253" s="73"/>
      <c r="C253" s="73"/>
      <c r="D253" s="245"/>
      <c r="H253" s="245"/>
    </row>
    <row r="254" spans="2:8" x14ac:dyDescent="0.25">
      <c r="D254" s="41" t="s">
        <v>2496</v>
      </c>
    </row>
    <row r="256" spans="2:8" x14ac:dyDescent="0.25">
      <c r="B256" s="73"/>
      <c r="C256" s="73"/>
      <c r="D256" s="73"/>
      <c r="F256" t="s">
        <v>2473</v>
      </c>
      <c r="H256">
        <v>6</v>
      </c>
    </row>
    <row r="257" spans="2:8" x14ac:dyDescent="0.25">
      <c r="B257" s="73"/>
      <c r="C257" s="73"/>
      <c r="D257" s="73"/>
      <c r="F257" t="s">
        <v>2474</v>
      </c>
      <c r="G257" t="s">
        <v>589</v>
      </c>
      <c r="H257" t="s">
        <v>56</v>
      </c>
    </row>
    <row r="258" spans="2:8" x14ac:dyDescent="0.25">
      <c r="B258" s="73"/>
      <c r="C258" s="73"/>
      <c r="D258" s="276"/>
      <c r="F258" t="s">
        <v>2475</v>
      </c>
      <c r="G258">
        <v>0</v>
      </c>
      <c r="H258" s="245">
        <v>0</v>
      </c>
    </row>
    <row r="259" spans="2:8" x14ac:dyDescent="0.25">
      <c r="B259" s="73"/>
      <c r="C259" s="73"/>
      <c r="D259" s="276"/>
      <c r="F259" t="s">
        <v>2476</v>
      </c>
      <c r="G259">
        <v>6</v>
      </c>
      <c r="H259" s="245">
        <v>0</v>
      </c>
    </row>
    <row r="260" spans="2:8" x14ac:dyDescent="0.25">
      <c r="B260" s="73"/>
      <c r="C260" s="73"/>
      <c r="D260" s="276"/>
      <c r="F260" t="s">
        <v>2477</v>
      </c>
      <c r="G260">
        <v>0</v>
      </c>
      <c r="H260" s="245">
        <v>1</v>
      </c>
    </row>
    <row r="261" spans="2:8" x14ac:dyDescent="0.25">
      <c r="B261" s="73"/>
      <c r="C261" s="73"/>
      <c r="D261" s="276"/>
      <c r="F261" t="s">
        <v>2478</v>
      </c>
      <c r="G261">
        <v>0</v>
      </c>
      <c r="H261" s="245">
        <v>0</v>
      </c>
    </row>
    <row r="262" spans="2:8" x14ac:dyDescent="0.25">
      <c r="B262" s="73"/>
      <c r="C262" s="73"/>
      <c r="D262" s="245"/>
      <c r="F262" t="s">
        <v>2479</v>
      </c>
      <c r="G262">
        <v>0</v>
      </c>
      <c r="H262" s="245">
        <v>0</v>
      </c>
    </row>
    <row r="263" spans="2:8" x14ac:dyDescent="0.25">
      <c r="B263" s="73"/>
      <c r="C263" s="73"/>
      <c r="D263" s="245"/>
      <c r="H263" s="245"/>
    </row>
    <row r="264" spans="2:8" x14ac:dyDescent="0.25">
      <c r="B264" s="73"/>
      <c r="C264" s="73"/>
      <c r="D264" s="245"/>
      <c r="H264" s="245"/>
    </row>
    <row r="267" spans="2:8" x14ac:dyDescent="0.25">
      <c r="D267" s="41" t="s">
        <v>3212</v>
      </c>
    </row>
    <row r="269" spans="2:8" x14ac:dyDescent="0.25">
      <c r="B269" s="73" t="s">
        <v>2472</v>
      </c>
      <c r="C269" s="73"/>
      <c r="D269" s="73">
        <v>30</v>
      </c>
    </row>
    <row r="270" spans="2:8" x14ac:dyDescent="0.25">
      <c r="B270" s="73" t="s">
        <v>2474</v>
      </c>
      <c r="C270" s="73" t="s">
        <v>589</v>
      </c>
      <c r="D270" s="73" t="s">
        <v>56</v>
      </c>
    </row>
    <row r="271" spans="2:8" x14ac:dyDescent="0.25">
      <c r="B271" s="73" t="s">
        <v>2475</v>
      </c>
      <c r="C271" s="73">
        <v>0</v>
      </c>
      <c r="D271" s="277">
        <v>0</v>
      </c>
      <c r="H271" s="245"/>
    </row>
    <row r="272" spans="2:8" x14ac:dyDescent="0.25">
      <c r="B272" s="73" t="s">
        <v>2476</v>
      </c>
      <c r="C272" s="73">
        <v>16</v>
      </c>
      <c r="D272" s="276">
        <v>0.5333</v>
      </c>
      <c r="H272" s="273"/>
    </row>
    <row r="273" spans="2:9" x14ac:dyDescent="0.25">
      <c r="B273" s="73" t="s">
        <v>2477</v>
      </c>
      <c r="C273" s="73">
        <v>11</v>
      </c>
      <c r="D273" s="276">
        <v>0.36659999999999998</v>
      </c>
      <c r="H273" s="273"/>
    </row>
    <row r="274" spans="2:9" x14ac:dyDescent="0.25">
      <c r="B274" s="73" t="s">
        <v>2478</v>
      </c>
      <c r="C274" s="73">
        <v>3</v>
      </c>
      <c r="D274" s="277">
        <v>0.1</v>
      </c>
      <c r="H274" s="273"/>
    </row>
    <row r="275" spans="2:9" x14ac:dyDescent="0.25">
      <c r="B275" s="73" t="s">
        <v>2479</v>
      </c>
      <c r="C275" s="73">
        <v>0</v>
      </c>
      <c r="D275" s="277">
        <v>0</v>
      </c>
      <c r="H275" s="245"/>
    </row>
    <row r="276" spans="2:9" x14ac:dyDescent="0.25">
      <c r="B276" s="73"/>
      <c r="C276" s="73"/>
      <c r="D276" s="277"/>
      <c r="H276" s="245"/>
    </row>
    <row r="277" spans="2:9" x14ac:dyDescent="0.25">
      <c r="B277" s="73"/>
      <c r="C277" s="73"/>
      <c r="D277" s="277"/>
      <c r="H277" s="245"/>
    </row>
    <row r="278" spans="2:9" x14ac:dyDescent="0.25">
      <c r="B278" s="73"/>
      <c r="C278" s="73"/>
      <c r="D278" s="277"/>
      <c r="H278" s="245"/>
    </row>
    <row r="279" spans="2:9" x14ac:dyDescent="0.25">
      <c r="D279" s="41" t="s">
        <v>2497</v>
      </c>
      <c r="H279" s="245"/>
    </row>
    <row r="280" spans="2:9" x14ac:dyDescent="0.25">
      <c r="H280" s="245"/>
    </row>
    <row r="281" spans="2:9" x14ac:dyDescent="0.25">
      <c r="B281" s="73" t="s">
        <v>2472</v>
      </c>
      <c r="C281" s="73"/>
      <c r="D281" s="73">
        <v>12</v>
      </c>
      <c r="F281" s="73" t="s">
        <v>2473</v>
      </c>
      <c r="G281" s="73"/>
      <c r="H281" s="73">
        <v>1</v>
      </c>
    </row>
    <row r="282" spans="2:9" x14ac:dyDescent="0.25">
      <c r="B282" s="73" t="s">
        <v>2474</v>
      </c>
      <c r="C282" s="73" t="s">
        <v>589</v>
      </c>
      <c r="D282" s="73" t="s">
        <v>56</v>
      </c>
      <c r="F282" s="73" t="s">
        <v>2474</v>
      </c>
      <c r="G282" s="73" t="s">
        <v>589</v>
      </c>
      <c r="H282" s="73" t="s">
        <v>56</v>
      </c>
    </row>
    <row r="283" spans="2:9" x14ac:dyDescent="0.25">
      <c r="B283" s="73" t="s">
        <v>2475</v>
      </c>
      <c r="C283" s="73">
        <v>1</v>
      </c>
      <c r="D283" s="276">
        <v>8.3299999999999999E-2</v>
      </c>
      <c r="F283" s="73" t="s">
        <v>2475</v>
      </c>
      <c r="G283" s="73">
        <v>0</v>
      </c>
      <c r="H283" s="277">
        <v>0</v>
      </c>
      <c r="I283" t="s">
        <v>2498</v>
      </c>
    </row>
    <row r="284" spans="2:9" x14ac:dyDescent="0.25">
      <c r="B284" s="73" t="s">
        <v>2476</v>
      </c>
      <c r="C284" s="73">
        <v>5</v>
      </c>
      <c r="D284" s="276">
        <v>0.41660000000000003</v>
      </c>
      <c r="F284" s="73" t="s">
        <v>2476</v>
      </c>
      <c r="G284" s="73">
        <v>0</v>
      </c>
      <c r="H284" s="277">
        <v>0</v>
      </c>
    </row>
    <row r="285" spans="2:9" x14ac:dyDescent="0.25">
      <c r="B285" s="73" t="s">
        <v>2477</v>
      </c>
      <c r="C285" s="73">
        <v>5</v>
      </c>
      <c r="D285" s="276">
        <v>0.41660000000000003</v>
      </c>
      <c r="F285" s="73" t="s">
        <v>2477</v>
      </c>
      <c r="G285" s="73">
        <v>1</v>
      </c>
      <c r="H285" s="277">
        <v>1</v>
      </c>
    </row>
    <row r="286" spans="2:9" x14ac:dyDescent="0.25">
      <c r="B286" s="73" t="s">
        <v>2478</v>
      </c>
      <c r="C286" s="73">
        <v>1</v>
      </c>
      <c r="D286" s="276">
        <v>8.3299999999999999E-2</v>
      </c>
      <c r="F286" s="73" t="s">
        <v>2478</v>
      </c>
      <c r="G286" s="73">
        <v>0</v>
      </c>
      <c r="H286" s="277">
        <v>0</v>
      </c>
    </row>
    <row r="287" spans="2:9" x14ac:dyDescent="0.25">
      <c r="B287" s="73" t="s">
        <v>2479</v>
      </c>
      <c r="C287" s="73">
        <v>0</v>
      </c>
      <c r="D287" s="277">
        <v>0</v>
      </c>
      <c r="F287" s="73" t="s">
        <v>2479</v>
      </c>
      <c r="G287" s="73">
        <v>0</v>
      </c>
      <c r="H287" s="277">
        <v>0</v>
      </c>
    </row>
    <row r="288" spans="2:9" x14ac:dyDescent="0.25">
      <c r="B288" s="73"/>
      <c r="C288" s="73"/>
      <c r="D288" s="277"/>
    </row>
    <row r="289" spans="2:8" x14ac:dyDescent="0.25">
      <c r="B289" s="73"/>
      <c r="C289" s="73"/>
      <c r="D289" s="277"/>
    </row>
    <row r="290" spans="2:8" x14ac:dyDescent="0.25">
      <c r="B290" s="73"/>
      <c r="C290" s="73"/>
      <c r="D290" s="277"/>
    </row>
    <row r="291" spans="2:8" x14ac:dyDescent="0.25">
      <c r="D291" s="41" t="s">
        <v>3308</v>
      </c>
      <c r="H291" s="245"/>
    </row>
    <row r="292" spans="2:8" x14ac:dyDescent="0.25">
      <c r="H292" s="245"/>
    </row>
    <row r="293" spans="2:8" x14ac:dyDescent="0.25">
      <c r="B293" s="394" t="s">
        <v>2472</v>
      </c>
      <c r="C293" s="394"/>
      <c r="D293" s="394">
        <v>9</v>
      </c>
      <c r="F293" s="73"/>
      <c r="G293" s="73"/>
      <c r="H293" s="73"/>
    </row>
    <row r="294" spans="2:8" x14ac:dyDescent="0.25">
      <c r="B294" s="394" t="s">
        <v>2474</v>
      </c>
      <c r="C294" s="394" t="s">
        <v>589</v>
      </c>
      <c r="D294" s="394" t="s">
        <v>56</v>
      </c>
      <c r="F294" s="73"/>
      <c r="G294" s="73"/>
      <c r="H294" s="73"/>
    </row>
    <row r="295" spans="2:8" x14ac:dyDescent="0.25">
      <c r="B295" s="394" t="s">
        <v>2475</v>
      </c>
      <c r="C295" s="394">
        <v>0</v>
      </c>
      <c r="D295" s="400">
        <v>0</v>
      </c>
      <c r="F295" s="73"/>
      <c r="G295" s="73"/>
      <c r="H295" s="277"/>
    </row>
    <row r="296" spans="2:8" x14ac:dyDescent="0.25">
      <c r="B296" s="394" t="s">
        <v>2476</v>
      </c>
      <c r="C296" s="394">
        <v>3</v>
      </c>
      <c r="D296" s="399">
        <v>0.33329999999999999</v>
      </c>
      <c r="F296" s="73"/>
      <c r="G296" s="73"/>
      <c r="H296" s="277"/>
    </row>
    <row r="297" spans="2:8" x14ac:dyDescent="0.25">
      <c r="B297" s="394" t="s">
        <v>2477</v>
      </c>
      <c r="C297" s="394">
        <v>6</v>
      </c>
      <c r="D297" s="399">
        <v>0.66659999999999997</v>
      </c>
      <c r="F297" s="73"/>
      <c r="G297" s="73"/>
      <c r="H297" s="277"/>
    </row>
    <row r="298" spans="2:8" x14ac:dyDescent="0.25">
      <c r="B298" s="394" t="s">
        <v>2478</v>
      </c>
      <c r="C298" s="394">
        <v>0</v>
      </c>
      <c r="D298" s="400">
        <v>0</v>
      </c>
      <c r="F298" s="73"/>
      <c r="G298" s="73"/>
      <c r="H298" s="277"/>
    </row>
    <row r="299" spans="2:8" x14ac:dyDescent="0.25">
      <c r="B299" s="394" t="s">
        <v>2479</v>
      </c>
      <c r="C299" s="394">
        <v>0</v>
      </c>
      <c r="D299" s="400">
        <v>0</v>
      </c>
      <c r="F299" s="73"/>
      <c r="G299" s="73"/>
      <c r="H299" s="277"/>
    </row>
    <row r="300" spans="2:8" x14ac:dyDescent="0.25">
      <c r="B300" s="73"/>
      <c r="C300" s="73"/>
      <c r="D300" s="277"/>
    </row>
    <row r="301" spans="2:8" x14ac:dyDescent="0.25">
      <c r="B301" s="73"/>
      <c r="C301" s="73"/>
      <c r="D301" s="277"/>
    </row>
    <row r="302" spans="2:8" x14ac:dyDescent="0.25">
      <c r="B302" s="73"/>
      <c r="C302" s="73"/>
      <c r="D302" s="277"/>
    </row>
    <row r="303" spans="2:8" x14ac:dyDescent="0.25">
      <c r="D303" s="41" t="s">
        <v>2499</v>
      </c>
    </row>
    <row r="305" spans="2:8" x14ac:dyDescent="0.25">
      <c r="F305" t="s">
        <v>2473</v>
      </c>
      <c r="H305">
        <v>57</v>
      </c>
    </row>
    <row r="306" spans="2:8" x14ac:dyDescent="0.25">
      <c r="F306" t="s">
        <v>2474</v>
      </c>
      <c r="G306" t="s">
        <v>589</v>
      </c>
      <c r="H306" t="s">
        <v>56</v>
      </c>
    </row>
    <row r="307" spans="2:8" x14ac:dyDescent="0.25">
      <c r="D307" s="245"/>
      <c r="F307" t="s">
        <v>2475</v>
      </c>
      <c r="G307">
        <v>0</v>
      </c>
      <c r="H307" s="245">
        <v>0</v>
      </c>
    </row>
    <row r="308" spans="2:8" x14ac:dyDescent="0.25">
      <c r="D308" s="245"/>
      <c r="F308" t="s">
        <v>2476</v>
      </c>
      <c r="G308">
        <v>15</v>
      </c>
      <c r="H308" s="273">
        <v>0.2631</v>
      </c>
    </row>
    <row r="309" spans="2:8" x14ac:dyDescent="0.25">
      <c r="D309" s="245"/>
      <c r="F309" t="s">
        <v>2477</v>
      </c>
      <c r="G309">
        <v>37</v>
      </c>
      <c r="H309" s="273">
        <v>0.64910000000000001</v>
      </c>
    </row>
    <row r="310" spans="2:8" x14ac:dyDescent="0.25">
      <c r="D310" s="245"/>
      <c r="F310" t="s">
        <v>2478</v>
      </c>
      <c r="G310">
        <v>0</v>
      </c>
      <c r="H310" s="245">
        <v>0</v>
      </c>
    </row>
    <row r="311" spans="2:8" x14ac:dyDescent="0.25">
      <c r="D311" s="245"/>
      <c r="F311" t="s">
        <v>2479</v>
      </c>
      <c r="G311">
        <v>5</v>
      </c>
      <c r="H311" s="273">
        <v>8.77E-2</v>
      </c>
    </row>
    <row r="312" spans="2:8" x14ac:dyDescent="0.25">
      <c r="D312" s="245"/>
      <c r="H312" s="245"/>
    </row>
    <row r="313" spans="2:8" x14ac:dyDescent="0.25">
      <c r="H313" s="245"/>
    </row>
    <row r="317" spans="2:8" x14ac:dyDescent="0.25">
      <c r="D317" s="41" t="s">
        <v>2500</v>
      </c>
    </row>
    <row r="319" spans="2:8" x14ac:dyDescent="0.25">
      <c r="B319" s="73"/>
      <c r="C319" s="73"/>
      <c r="D319" s="73"/>
      <c r="F319" t="s">
        <v>2473</v>
      </c>
      <c r="H319">
        <v>19</v>
      </c>
    </row>
    <row r="320" spans="2:8" x14ac:dyDescent="0.25">
      <c r="B320" s="73"/>
      <c r="C320" s="73"/>
      <c r="D320" s="73"/>
      <c r="F320" t="s">
        <v>2474</v>
      </c>
      <c r="G320" t="s">
        <v>589</v>
      </c>
      <c r="H320" t="s">
        <v>56</v>
      </c>
    </row>
    <row r="321" spans="2:8" x14ac:dyDescent="0.25">
      <c r="B321" s="73"/>
      <c r="C321" s="73"/>
      <c r="D321" s="73"/>
      <c r="F321" t="s">
        <v>2475</v>
      </c>
      <c r="G321">
        <v>0</v>
      </c>
      <c r="H321" s="245">
        <v>0</v>
      </c>
    </row>
    <row r="322" spans="2:8" x14ac:dyDescent="0.25">
      <c r="B322" s="73"/>
      <c r="C322" s="73"/>
      <c r="D322" s="73"/>
      <c r="F322" t="s">
        <v>2476</v>
      </c>
      <c r="G322">
        <v>3</v>
      </c>
      <c r="H322" s="273">
        <v>0.1578</v>
      </c>
    </row>
    <row r="323" spans="2:8" x14ac:dyDescent="0.25">
      <c r="B323" s="73"/>
      <c r="C323" s="73"/>
      <c r="D323" s="73"/>
      <c r="F323" t="s">
        <v>2477</v>
      </c>
      <c r="G323">
        <v>16</v>
      </c>
      <c r="H323" s="273">
        <v>0.84209999999999996</v>
      </c>
    </row>
    <row r="324" spans="2:8" x14ac:dyDescent="0.25">
      <c r="B324" s="73"/>
      <c r="C324" s="73"/>
      <c r="D324" s="73"/>
      <c r="F324" t="s">
        <v>2478</v>
      </c>
      <c r="G324">
        <v>0</v>
      </c>
      <c r="H324" s="245">
        <v>0</v>
      </c>
    </row>
    <row r="325" spans="2:8" x14ac:dyDescent="0.25">
      <c r="B325" s="73"/>
      <c r="C325" s="73"/>
      <c r="D325" s="73"/>
      <c r="F325" t="s">
        <v>2479</v>
      </c>
      <c r="G325">
        <v>0</v>
      </c>
      <c r="H325" s="245">
        <v>0</v>
      </c>
    </row>
    <row r="326" spans="2:8" x14ac:dyDescent="0.25">
      <c r="B326" s="73"/>
      <c r="C326" s="73"/>
      <c r="D326" s="73"/>
      <c r="H326" s="245"/>
    </row>
    <row r="330" spans="2:8" x14ac:dyDescent="0.25">
      <c r="D330" s="41" t="s">
        <v>2501</v>
      </c>
    </row>
    <row r="332" spans="2:8" x14ac:dyDescent="0.25">
      <c r="B332" s="73"/>
      <c r="C332" s="73"/>
      <c r="D332" s="73"/>
      <c r="F332" t="s">
        <v>2473</v>
      </c>
      <c r="H332">
        <v>3</v>
      </c>
    </row>
    <row r="333" spans="2:8" x14ac:dyDescent="0.25">
      <c r="B333" s="73"/>
      <c r="C333" s="73"/>
      <c r="D333" s="73"/>
      <c r="F333" t="s">
        <v>2474</v>
      </c>
      <c r="G333" t="s">
        <v>589</v>
      </c>
      <c r="H333" t="s">
        <v>56</v>
      </c>
    </row>
    <row r="334" spans="2:8" x14ac:dyDescent="0.25">
      <c r="B334" s="73"/>
      <c r="C334" s="73"/>
      <c r="D334" s="73"/>
      <c r="F334" t="s">
        <v>2475</v>
      </c>
      <c r="G334">
        <v>0</v>
      </c>
      <c r="H334" s="245">
        <v>0</v>
      </c>
    </row>
    <row r="335" spans="2:8" x14ac:dyDescent="0.25">
      <c r="B335" s="73"/>
      <c r="C335" s="73"/>
      <c r="D335" s="73"/>
      <c r="F335" t="s">
        <v>2476</v>
      </c>
      <c r="G335">
        <v>2</v>
      </c>
      <c r="H335" s="273">
        <v>0.66659999999999997</v>
      </c>
    </row>
    <row r="336" spans="2:8" x14ac:dyDescent="0.25">
      <c r="B336" s="73"/>
      <c r="C336" s="73"/>
      <c r="D336" s="73"/>
      <c r="F336" t="s">
        <v>2477</v>
      </c>
      <c r="G336">
        <v>1</v>
      </c>
      <c r="H336" s="273">
        <v>0.33329999999999999</v>
      </c>
    </row>
    <row r="337" spans="1:8" x14ac:dyDescent="0.25">
      <c r="B337" s="73"/>
      <c r="C337" s="73"/>
      <c r="D337" s="73"/>
      <c r="F337" t="s">
        <v>2478</v>
      </c>
      <c r="G337">
        <v>0</v>
      </c>
      <c r="H337" s="245">
        <v>0</v>
      </c>
    </row>
    <row r="338" spans="1:8" x14ac:dyDescent="0.25">
      <c r="B338" s="73"/>
      <c r="C338" s="73"/>
      <c r="D338" s="73"/>
      <c r="F338" t="s">
        <v>2479</v>
      </c>
      <c r="G338">
        <v>0</v>
      </c>
      <c r="H338" s="245">
        <v>0</v>
      </c>
    </row>
    <row r="339" spans="1:8" x14ac:dyDescent="0.25">
      <c r="B339" s="73"/>
      <c r="C339" s="73"/>
      <c r="D339" s="73"/>
      <c r="H339" s="245"/>
    </row>
    <row r="344" spans="1:8" x14ac:dyDescent="0.25">
      <c r="D344" s="41" t="s">
        <v>2502</v>
      </c>
    </row>
    <row r="346" spans="1:8" x14ac:dyDescent="0.25">
      <c r="A346" s="73"/>
      <c r="B346" s="73"/>
      <c r="C346" s="73"/>
      <c r="D346" s="73"/>
      <c r="F346" t="s">
        <v>2473</v>
      </c>
      <c r="H346">
        <v>7</v>
      </c>
    </row>
    <row r="347" spans="1:8" x14ac:dyDescent="0.25">
      <c r="A347" s="73"/>
      <c r="B347" s="73"/>
      <c r="C347" s="73"/>
      <c r="D347" s="73"/>
      <c r="F347" t="s">
        <v>2474</v>
      </c>
      <c r="G347" t="s">
        <v>589</v>
      </c>
      <c r="H347" t="s">
        <v>56</v>
      </c>
    </row>
    <row r="348" spans="1:8" x14ac:dyDescent="0.25">
      <c r="A348" s="73"/>
      <c r="B348" s="73"/>
      <c r="C348" s="73"/>
      <c r="D348" s="73"/>
      <c r="F348" t="s">
        <v>2475</v>
      </c>
      <c r="G348">
        <v>0</v>
      </c>
      <c r="H348" s="245">
        <v>0</v>
      </c>
    </row>
    <row r="349" spans="1:8" x14ac:dyDescent="0.25">
      <c r="A349" s="73"/>
      <c r="B349" s="73"/>
      <c r="C349" s="73"/>
      <c r="D349" s="73"/>
      <c r="F349" t="s">
        <v>2476</v>
      </c>
      <c r="G349">
        <v>5</v>
      </c>
      <c r="H349" s="273">
        <v>0.71419999999999995</v>
      </c>
    </row>
    <row r="350" spans="1:8" x14ac:dyDescent="0.25">
      <c r="A350" s="73"/>
      <c r="B350" s="73"/>
      <c r="C350" s="73"/>
      <c r="D350" s="73"/>
      <c r="F350" t="s">
        <v>2477</v>
      </c>
      <c r="G350">
        <v>2</v>
      </c>
      <c r="H350" s="273">
        <v>0.28570000000000001</v>
      </c>
    </row>
    <row r="351" spans="1:8" x14ac:dyDescent="0.25">
      <c r="A351" s="73"/>
      <c r="B351" s="73"/>
      <c r="C351" s="73"/>
      <c r="D351" s="73"/>
      <c r="F351" t="s">
        <v>2478</v>
      </c>
      <c r="G351">
        <v>0</v>
      </c>
      <c r="H351" s="245">
        <v>0</v>
      </c>
    </row>
    <row r="352" spans="1:8" x14ac:dyDescent="0.25">
      <c r="A352" s="73"/>
      <c r="B352" s="73"/>
      <c r="C352" s="73"/>
      <c r="D352" s="73"/>
      <c r="F352" t="s">
        <v>2479</v>
      </c>
      <c r="G352">
        <v>0</v>
      </c>
      <c r="H352" s="245">
        <v>0</v>
      </c>
    </row>
    <row r="353" spans="1:8" x14ac:dyDescent="0.25">
      <c r="A353" s="73"/>
      <c r="B353" s="73"/>
      <c r="C353" s="73"/>
      <c r="D353" s="73"/>
      <c r="H353" s="245"/>
    </row>
    <row r="354" spans="1:8" x14ac:dyDescent="0.25">
      <c r="H354" s="245"/>
    </row>
    <row r="357" spans="1:8" x14ac:dyDescent="0.25">
      <c r="D357" s="41" t="s">
        <v>2503</v>
      </c>
    </row>
    <row r="359" spans="1:8" x14ac:dyDescent="0.25">
      <c r="B359" s="73"/>
      <c r="C359" s="73"/>
      <c r="D359" s="73"/>
      <c r="F359" t="s">
        <v>2473</v>
      </c>
      <c r="H359">
        <v>28</v>
      </c>
    </row>
    <row r="360" spans="1:8" x14ac:dyDescent="0.25">
      <c r="B360" s="73"/>
      <c r="C360" s="73"/>
      <c r="D360" s="73"/>
      <c r="F360" t="s">
        <v>2474</v>
      </c>
      <c r="G360" t="s">
        <v>589</v>
      </c>
      <c r="H360" t="s">
        <v>56</v>
      </c>
    </row>
    <row r="361" spans="1:8" x14ac:dyDescent="0.25">
      <c r="B361" s="73"/>
      <c r="C361" s="73"/>
      <c r="D361" s="245"/>
      <c r="F361" t="s">
        <v>2475</v>
      </c>
      <c r="G361">
        <v>0</v>
      </c>
      <c r="H361" s="245">
        <v>0</v>
      </c>
    </row>
    <row r="362" spans="1:8" x14ac:dyDescent="0.25">
      <c r="B362" s="73"/>
      <c r="C362" s="73"/>
      <c r="D362" s="277"/>
      <c r="F362" t="s">
        <v>2476</v>
      </c>
      <c r="G362">
        <v>5</v>
      </c>
      <c r="H362" s="276">
        <v>0.17849999999999999</v>
      </c>
    </row>
    <row r="363" spans="1:8" x14ac:dyDescent="0.25">
      <c r="B363" s="73"/>
      <c r="C363" s="73"/>
      <c r="D363" s="245"/>
      <c r="F363" t="s">
        <v>2477</v>
      </c>
      <c r="G363">
        <v>18</v>
      </c>
      <c r="H363" s="273">
        <v>0.64280000000000004</v>
      </c>
    </row>
    <row r="364" spans="1:8" x14ac:dyDescent="0.25">
      <c r="B364" s="73"/>
      <c r="C364" s="73"/>
      <c r="D364" s="245"/>
      <c r="F364" t="s">
        <v>2478</v>
      </c>
      <c r="G364">
        <v>0</v>
      </c>
      <c r="H364" s="245">
        <v>0</v>
      </c>
    </row>
    <row r="365" spans="1:8" x14ac:dyDescent="0.25">
      <c r="B365" s="73"/>
      <c r="C365" s="73"/>
      <c r="D365" s="245"/>
      <c r="F365" t="s">
        <v>2479</v>
      </c>
      <c r="G365">
        <v>5</v>
      </c>
      <c r="H365" s="273">
        <v>0.17849999999999999</v>
      </c>
    </row>
    <row r="366" spans="1:8" x14ac:dyDescent="0.25">
      <c r="B366" s="73"/>
      <c r="C366" s="73"/>
      <c r="D366" s="245"/>
      <c r="H366" s="245"/>
    </row>
    <row r="367" spans="1:8" x14ac:dyDescent="0.25">
      <c r="B367" s="73"/>
    </row>
    <row r="370" spans="3:8" x14ac:dyDescent="0.25">
      <c r="D370" s="41" t="s">
        <v>2504</v>
      </c>
    </row>
    <row r="372" spans="3:8" x14ac:dyDescent="0.25">
      <c r="F372" s="392" t="s">
        <v>2473</v>
      </c>
      <c r="G372" s="392"/>
      <c r="H372" s="392">
        <v>38</v>
      </c>
    </row>
    <row r="373" spans="3:8" x14ac:dyDescent="0.25">
      <c r="F373" s="392" t="s">
        <v>2474</v>
      </c>
      <c r="G373" s="392" t="s">
        <v>589</v>
      </c>
      <c r="H373" s="392" t="s">
        <v>56</v>
      </c>
    </row>
    <row r="374" spans="3:8" x14ac:dyDescent="0.25">
      <c r="C374" s="73"/>
      <c r="D374" s="277"/>
      <c r="F374" s="392" t="s">
        <v>2475</v>
      </c>
      <c r="G374" s="392">
        <v>3</v>
      </c>
      <c r="H374" s="401">
        <v>7.8899999999999998E-2</v>
      </c>
    </row>
    <row r="375" spans="3:8" x14ac:dyDescent="0.25">
      <c r="C375" s="73"/>
      <c r="D375" s="277"/>
      <c r="F375" s="392" t="s">
        <v>2476</v>
      </c>
      <c r="G375" s="392">
        <v>13</v>
      </c>
      <c r="H375" s="402">
        <v>0.34210000000000002</v>
      </c>
    </row>
    <row r="376" spans="3:8" x14ac:dyDescent="0.25">
      <c r="C376" s="73"/>
      <c r="D376" s="245"/>
      <c r="F376" s="392" t="s">
        <v>2477</v>
      </c>
      <c r="G376" s="392">
        <v>16</v>
      </c>
      <c r="H376" s="402">
        <v>0.42099999999999999</v>
      </c>
    </row>
    <row r="377" spans="3:8" x14ac:dyDescent="0.25">
      <c r="C377" s="73"/>
      <c r="D377" s="245"/>
      <c r="F377" s="392" t="s">
        <v>2478</v>
      </c>
      <c r="G377" s="392">
        <v>4</v>
      </c>
      <c r="H377" s="402">
        <v>0.1052</v>
      </c>
    </row>
    <row r="378" spans="3:8" x14ac:dyDescent="0.25">
      <c r="C378" s="73"/>
      <c r="D378" s="245"/>
      <c r="F378" s="392" t="s">
        <v>2479</v>
      </c>
      <c r="G378" s="392">
        <v>2</v>
      </c>
      <c r="H378" s="402">
        <v>5.2600000000000001E-2</v>
      </c>
    </row>
    <row r="379" spans="3:8" x14ac:dyDescent="0.25">
      <c r="C379" s="73"/>
      <c r="D379" s="245"/>
      <c r="H379" s="278"/>
    </row>
    <row r="380" spans="3:8" x14ac:dyDescent="0.25">
      <c r="H380" s="274"/>
    </row>
    <row r="384" spans="3:8" x14ac:dyDescent="0.25">
      <c r="D384" s="41" t="s">
        <v>2505</v>
      </c>
    </row>
    <row r="386" spans="2:8" x14ac:dyDescent="0.25">
      <c r="B386" s="73"/>
      <c r="C386" s="73"/>
      <c r="D386" s="73"/>
      <c r="F386" t="s">
        <v>2473</v>
      </c>
      <c r="H386">
        <v>12</v>
      </c>
    </row>
    <row r="387" spans="2:8" x14ac:dyDescent="0.25">
      <c r="B387" s="73"/>
      <c r="C387" s="73"/>
      <c r="D387" s="73"/>
      <c r="F387" t="s">
        <v>2474</v>
      </c>
      <c r="G387" t="s">
        <v>589</v>
      </c>
      <c r="H387" t="s">
        <v>56</v>
      </c>
    </row>
    <row r="388" spans="2:8" x14ac:dyDescent="0.25">
      <c r="B388" s="73"/>
      <c r="C388" s="73"/>
      <c r="D388" s="277"/>
      <c r="F388" t="s">
        <v>2475</v>
      </c>
      <c r="G388" s="392">
        <v>0</v>
      </c>
      <c r="H388" s="400">
        <v>0</v>
      </c>
    </row>
    <row r="389" spans="2:8" x14ac:dyDescent="0.25">
      <c r="B389" s="73"/>
      <c r="C389" s="73"/>
      <c r="D389" s="277"/>
      <c r="F389" t="s">
        <v>2476</v>
      </c>
      <c r="G389" s="392">
        <v>4</v>
      </c>
      <c r="H389" s="396">
        <v>0.33329999999999999</v>
      </c>
    </row>
    <row r="390" spans="2:8" x14ac:dyDescent="0.25">
      <c r="B390" s="73"/>
      <c r="C390" s="73"/>
      <c r="D390" s="245"/>
      <c r="F390" t="s">
        <v>2477</v>
      </c>
      <c r="G390" s="392">
        <v>6</v>
      </c>
      <c r="H390" s="400">
        <v>0.5</v>
      </c>
    </row>
    <row r="391" spans="2:8" x14ac:dyDescent="0.25">
      <c r="B391" s="73"/>
      <c r="C391" s="73"/>
      <c r="D391" s="245"/>
      <c r="F391" t="s">
        <v>2478</v>
      </c>
      <c r="G391" s="392">
        <v>2</v>
      </c>
      <c r="H391" s="399">
        <v>0.1666</v>
      </c>
    </row>
    <row r="392" spans="2:8" x14ac:dyDescent="0.25">
      <c r="B392" s="73"/>
      <c r="C392" s="73"/>
      <c r="D392" s="245"/>
      <c r="F392" t="s">
        <v>2479</v>
      </c>
      <c r="G392" s="392">
        <v>0</v>
      </c>
      <c r="H392" s="400">
        <v>0</v>
      </c>
    </row>
    <row r="393" spans="2:8" x14ac:dyDescent="0.25">
      <c r="B393" s="73"/>
      <c r="C393" s="73"/>
      <c r="D393" s="245"/>
      <c r="G393" s="277"/>
      <c r="H393" s="245"/>
    </row>
    <row r="397" spans="2:8" x14ac:dyDescent="0.25">
      <c r="D397" s="41" t="s">
        <v>2506</v>
      </c>
    </row>
    <row r="399" spans="2:8" x14ac:dyDescent="0.25">
      <c r="B399" s="73"/>
      <c r="C399" s="73"/>
      <c r="D399" s="73"/>
      <c r="F399" t="s">
        <v>2473</v>
      </c>
      <c r="H399">
        <v>19</v>
      </c>
    </row>
    <row r="400" spans="2:8" x14ac:dyDescent="0.25">
      <c r="B400" s="73"/>
      <c r="C400" s="73"/>
      <c r="D400" s="73"/>
      <c r="F400" t="s">
        <v>2474</v>
      </c>
      <c r="G400" t="s">
        <v>589</v>
      </c>
      <c r="H400" t="s">
        <v>56</v>
      </c>
    </row>
    <row r="401" spans="2:8" x14ac:dyDescent="0.25">
      <c r="B401" s="73"/>
      <c r="C401" s="73"/>
      <c r="D401" s="73"/>
      <c r="F401" t="s">
        <v>2475</v>
      </c>
      <c r="G401">
        <v>3</v>
      </c>
      <c r="H401" s="273">
        <v>0.1578</v>
      </c>
    </row>
    <row r="402" spans="2:8" x14ac:dyDescent="0.25">
      <c r="B402" s="73"/>
      <c r="C402" s="73"/>
      <c r="D402" s="73"/>
      <c r="F402" t="s">
        <v>2476</v>
      </c>
      <c r="G402">
        <v>5</v>
      </c>
      <c r="H402" s="273">
        <v>0.2631</v>
      </c>
    </row>
    <row r="403" spans="2:8" x14ac:dyDescent="0.25">
      <c r="B403" s="73"/>
      <c r="C403" s="73"/>
      <c r="D403" s="73"/>
      <c r="F403" t="s">
        <v>2477</v>
      </c>
      <c r="G403">
        <v>8</v>
      </c>
      <c r="H403" s="273">
        <v>0.42099999999999999</v>
      </c>
    </row>
    <row r="404" spans="2:8" x14ac:dyDescent="0.25">
      <c r="B404" s="73"/>
      <c r="C404" s="73"/>
      <c r="D404" s="73"/>
      <c r="F404" t="s">
        <v>2478</v>
      </c>
      <c r="G404">
        <v>1</v>
      </c>
      <c r="H404" s="273">
        <v>5.2600000000000001E-2</v>
      </c>
    </row>
    <row r="405" spans="2:8" x14ac:dyDescent="0.25">
      <c r="B405" s="73"/>
      <c r="C405" s="73"/>
      <c r="D405" s="73"/>
      <c r="F405" t="s">
        <v>2479</v>
      </c>
      <c r="G405">
        <v>2</v>
      </c>
      <c r="H405" s="273">
        <v>0.1052</v>
      </c>
    </row>
    <row r="406" spans="2:8" x14ac:dyDescent="0.25">
      <c r="B406" s="73"/>
      <c r="C406" s="73"/>
      <c r="D406" s="73"/>
      <c r="H406" s="245"/>
    </row>
    <row r="407" spans="2:8" x14ac:dyDescent="0.25">
      <c r="H407" s="273"/>
    </row>
    <row r="410" spans="2:8" x14ac:dyDescent="0.25">
      <c r="D410" s="41" t="s">
        <v>2507</v>
      </c>
    </row>
    <row r="411" spans="2:8" hidden="1" x14ac:dyDescent="0.25"/>
    <row r="412" spans="2:8" hidden="1" x14ac:dyDescent="0.25">
      <c r="B412" s="73"/>
      <c r="C412" s="73"/>
      <c r="D412" s="73"/>
      <c r="F412" t="s">
        <v>2473</v>
      </c>
      <c r="H412">
        <v>19</v>
      </c>
    </row>
    <row r="413" spans="2:8" hidden="1" x14ac:dyDescent="0.25">
      <c r="B413" s="73"/>
      <c r="C413" s="73"/>
      <c r="D413" s="73"/>
      <c r="F413" t="s">
        <v>2474</v>
      </c>
      <c r="G413" t="s">
        <v>589</v>
      </c>
      <c r="H413" t="s">
        <v>56</v>
      </c>
    </row>
    <row r="414" spans="2:8" hidden="1" x14ac:dyDescent="0.25">
      <c r="B414" s="73"/>
      <c r="C414" s="73"/>
      <c r="D414" s="73"/>
      <c r="F414" t="s">
        <v>2475</v>
      </c>
      <c r="H414" s="273"/>
    </row>
    <row r="415" spans="2:8" hidden="1" x14ac:dyDescent="0.25">
      <c r="B415" s="73"/>
      <c r="C415" s="73"/>
      <c r="D415" s="73"/>
      <c r="F415" t="s">
        <v>2476</v>
      </c>
      <c r="H415" s="273"/>
    </row>
    <row r="416" spans="2:8" hidden="1" x14ac:dyDescent="0.25">
      <c r="B416" s="73"/>
      <c r="C416" s="73"/>
      <c r="D416" s="73"/>
      <c r="F416" t="s">
        <v>2477</v>
      </c>
      <c r="H416" s="273"/>
    </row>
    <row r="417" spans="2:8" hidden="1" x14ac:dyDescent="0.25">
      <c r="B417" s="73"/>
      <c r="C417" s="73"/>
      <c r="D417" s="73"/>
      <c r="F417" t="s">
        <v>2478</v>
      </c>
      <c r="H417" s="273"/>
    </row>
    <row r="418" spans="2:8" hidden="1" x14ac:dyDescent="0.25">
      <c r="B418" s="73"/>
      <c r="C418" s="73"/>
      <c r="D418" s="73"/>
      <c r="F418" t="s">
        <v>2479</v>
      </c>
      <c r="H418" s="273"/>
    </row>
    <row r="419" spans="2:8" hidden="1" x14ac:dyDescent="0.25">
      <c r="B419" s="73"/>
      <c r="C419" s="73"/>
      <c r="D419" s="73"/>
      <c r="F419" t="s">
        <v>2484</v>
      </c>
      <c r="H419" s="245"/>
    </row>
    <row r="420" spans="2:8" hidden="1" x14ac:dyDescent="0.25">
      <c r="H420" s="273"/>
    </row>
    <row r="421" spans="2:8" hidden="1" x14ac:dyDescent="0.25"/>
    <row r="422" spans="2:8" hidden="1" x14ac:dyDescent="0.25">
      <c r="B422" t="s">
        <v>2508</v>
      </c>
      <c r="D422">
        <v>2</v>
      </c>
    </row>
    <row r="423" spans="2:8" hidden="1" x14ac:dyDescent="0.25">
      <c r="B423" t="s">
        <v>2474</v>
      </c>
      <c r="C423" t="s">
        <v>589</v>
      </c>
      <c r="D423" t="s">
        <v>56</v>
      </c>
    </row>
    <row r="424" spans="2:8" hidden="1" x14ac:dyDescent="0.25">
      <c r="B424" t="s">
        <v>2475</v>
      </c>
      <c r="D424" s="273"/>
    </row>
    <row r="425" spans="2:8" hidden="1" x14ac:dyDescent="0.25">
      <c r="B425" t="s">
        <v>2476</v>
      </c>
      <c r="D425" s="273"/>
    </row>
    <row r="426" spans="2:8" hidden="1" x14ac:dyDescent="0.25">
      <c r="B426" t="s">
        <v>2477</v>
      </c>
      <c r="D426" s="273"/>
    </row>
    <row r="427" spans="2:8" hidden="1" x14ac:dyDescent="0.25">
      <c r="B427" t="s">
        <v>2479</v>
      </c>
    </row>
    <row r="428" spans="2:8" hidden="1" x14ac:dyDescent="0.25">
      <c r="B428" t="s">
        <v>2484</v>
      </c>
      <c r="D428" s="273"/>
    </row>
    <row r="429" spans="2:8" hidden="1" x14ac:dyDescent="0.25"/>
    <row r="430" spans="2:8" hidden="1" x14ac:dyDescent="0.25"/>
    <row r="431" spans="2:8" hidden="1" x14ac:dyDescent="0.25">
      <c r="B431" t="s">
        <v>2508</v>
      </c>
      <c r="D431">
        <v>3</v>
      </c>
    </row>
    <row r="432" spans="2:8" hidden="1" x14ac:dyDescent="0.25">
      <c r="B432" t="s">
        <v>2474</v>
      </c>
      <c r="C432" t="s">
        <v>589</v>
      </c>
      <c r="D432" t="s">
        <v>56</v>
      </c>
    </row>
    <row r="433" spans="2:4" hidden="1" x14ac:dyDescent="0.25">
      <c r="B433" t="s">
        <v>2475</v>
      </c>
      <c r="D433" s="273"/>
    </row>
    <row r="434" spans="2:4" hidden="1" x14ac:dyDescent="0.25">
      <c r="B434" t="s">
        <v>2476</v>
      </c>
      <c r="D434" s="273"/>
    </row>
    <row r="435" spans="2:4" hidden="1" x14ac:dyDescent="0.25">
      <c r="B435" t="s">
        <v>2477</v>
      </c>
      <c r="D435" s="273"/>
    </row>
    <row r="436" spans="2:4" hidden="1" x14ac:dyDescent="0.25">
      <c r="B436" t="s">
        <v>2479</v>
      </c>
    </row>
    <row r="437" spans="2:4" hidden="1" x14ac:dyDescent="0.25">
      <c r="B437" t="s">
        <v>2484</v>
      </c>
      <c r="D437" s="273"/>
    </row>
    <row r="438" spans="2:4" hidden="1" x14ac:dyDescent="0.25"/>
    <row r="439" spans="2:4" hidden="1" x14ac:dyDescent="0.25"/>
    <row r="440" spans="2:4" hidden="1" x14ac:dyDescent="0.25">
      <c r="B440" t="s">
        <v>2508</v>
      </c>
      <c r="D440">
        <v>4</v>
      </c>
    </row>
    <row r="441" spans="2:4" hidden="1" x14ac:dyDescent="0.25">
      <c r="B441" t="s">
        <v>2474</v>
      </c>
      <c r="C441" t="s">
        <v>589</v>
      </c>
      <c r="D441" t="s">
        <v>56</v>
      </c>
    </row>
    <row r="442" spans="2:4" hidden="1" x14ac:dyDescent="0.25">
      <c r="B442" t="s">
        <v>2475</v>
      </c>
      <c r="D442" s="273"/>
    </row>
    <row r="443" spans="2:4" hidden="1" x14ac:dyDescent="0.25">
      <c r="B443" t="s">
        <v>2476</v>
      </c>
      <c r="D443" s="273"/>
    </row>
    <row r="444" spans="2:4" hidden="1" x14ac:dyDescent="0.25">
      <c r="B444" t="s">
        <v>2477</v>
      </c>
      <c r="D444" s="273"/>
    </row>
    <row r="445" spans="2:4" hidden="1" x14ac:dyDescent="0.25">
      <c r="B445" t="s">
        <v>2479</v>
      </c>
    </row>
    <row r="446" spans="2:4" hidden="1" x14ac:dyDescent="0.25">
      <c r="B446" t="s">
        <v>2484</v>
      </c>
      <c r="D446" s="273"/>
    </row>
    <row r="447" spans="2:4" hidden="1" x14ac:dyDescent="0.25"/>
    <row r="448" spans="2:4" hidden="1" x14ac:dyDescent="0.25"/>
    <row r="449" spans="2:8" hidden="1" x14ac:dyDescent="0.25">
      <c r="B449" t="s">
        <v>2508</v>
      </c>
      <c r="D449">
        <v>5</v>
      </c>
    </row>
    <row r="450" spans="2:8" hidden="1" x14ac:dyDescent="0.25">
      <c r="B450" t="s">
        <v>2474</v>
      </c>
      <c r="C450" t="s">
        <v>589</v>
      </c>
      <c r="D450" t="s">
        <v>56</v>
      </c>
    </row>
    <row r="451" spans="2:8" hidden="1" x14ac:dyDescent="0.25">
      <c r="B451" t="s">
        <v>2475</v>
      </c>
      <c r="D451" s="273"/>
    </row>
    <row r="452" spans="2:8" hidden="1" x14ac:dyDescent="0.25">
      <c r="B452" t="s">
        <v>2476</v>
      </c>
      <c r="D452" s="273"/>
    </row>
    <row r="453" spans="2:8" hidden="1" x14ac:dyDescent="0.25">
      <c r="B453" t="s">
        <v>2477</v>
      </c>
      <c r="D453" s="273"/>
    </row>
    <row r="454" spans="2:8" hidden="1" x14ac:dyDescent="0.25">
      <c r="B454" t="s">
        <v>2479</v>
      </c>
      <c r="D454" s="273"/>
    </row>
    <row r="455" spans="2:8" hidden="1" x14ac:dyDescent="0.25">
      <c r="B455" t="s">
        <v>2484</v>
      </c>
      <c r="D455" s="273"/>
    </row>
    <row r="456" spans="2:8" hidden="1" x14ac:dyDescent="0.25"/>
    <row r="457" spans="2:8" hidden="1" x14ac:dyDescent="0.25"/>
    <row r="458" spans="2:8" hidden="1" x14ac:dyDescent="0.25"/>
    <row r="459" spans="2:8" hidden="1" x14ac:dyDescent="0.25">
      <c r="D459" s="41" t="s">
        <v>2509</v>
      </c>
    </row>
    <row r="460" spans="2:8" hidden="1" x14ac:dyDescent="0.25"/>
    <row r="461" spans="2:8" hidden="1" x14ac:dyDescent="0.25">
      <c r="B461" t="s">
        <v>2472</v>
      </c>
      <c r="D461">
        <v>91</v>
      </c>
      <c r="F461" t="s">
        <v>2473</v>
      </c>
      <c r="H461">
        <v>291</v>
      </c>
    </row>
    <row r="462" spans="2:8" hidden="1" x14ac:dyDescent="0.25">
      <c r="B462" t="s">
        <v>2474</v>
      </c>
      <c r="C462" s="279" t="s">
        <v>2510</v>
      </c>
      <c r="D462" s="279" t="s">
        <v>2511</v>
      </c>
      <c r="G462" s="279" t="s">
        <v>2510</v>
      </c>
      <c r="H462" s="279" t="s">
        <v>2511</v>
      </c>
    </row>
    <row r="463" spans="2:8" hidden="1" x14ac:dyDescent="0.25">
      <c r="B463" t="s">
        <v>2475</v>
      </c>
      <c r="C463" s="245">
        <v>0.81</v>
      </c>
      <c r="D463" s="274">
        <v>0.373</v>
      </c>
      <c r="F463" t="s">
        <v>2475</v>
      </c>
      <c r="G463" s="245">
        <v>0.32</v>
      </c>
      <c r="H463" s="274">
        <v>0.17519999999999999</v>
      </c>
    </row>
    <row r="464" spans="2:8" hidden="1" x14ac:dyDescent="0.25">
      <c r="B464" t="s">
        <v>2476</v>
      </c>
      <c r="C464" s="245">
        <v>0.15</v>
      </c>
      <c r="D464" s="274">
        <v>0.307</v>
      </c>
      <c r="F464" t="s">
        <v>2476</v>
      </c>
      <c r="G464" s="245">
        <v>0.25</v>
      </c>
      <c r="H464" s="273">
        <v>0.39860000000000001</v>
      </c>
    </row>
    <row r="465" spans="2:8" hidden="1" x14ac:dyDescent="0.25">
      <c r="B465" t="s">
        <v>2477</v>
      </c>
      <c r="C465" s="245">
        <v>0.02</v>
      </c>
      <c r="D465" s="274">
        <v>0.28499999999999998</v>
      </c>
      <c r="F465" t="s">
        <v>2477</v>
      </c>
      <c r="G465" s="245">
        <v>0.36</v>
      </c>
      <c r="H465" s="273">
        <v>0.25769999999999998</v>
      </c>
    </row>
    <row r="466" spans="2:8" hidden="1" x14ac:dyDescent="0.25">
      <c r="B466" t="s">
        <v>2478</v>
      </c>
      <c r="C466" s="245">
        <v>0.02</v>
      </c>
      <c r="D466" s="274">
        <v>2.1000000000000001E-2</v>
      </c>
      <c r="F466" t="s">
        <v>2478</v>
      </c>
      <c r="G466" s="245">
        <v>7.0000000000000007E-2</v>
      </c>
      <c r="H466" s="273">
        <v>5.8400000000000001E-2</v>
      </c>
    </row>
    <row r="467" spans="2:8" hidden="1" x14ac:dyDescent="0.25">
      <c r="B467" t="s">
        <v>2479</v>
      </c>
      <c r="C467" s="245">
        <v>0</v>
      </c>
      <c r="D467" s="245">
        <v>0.01</v>
      </c>
      <c r="F467" t="s">
        <v>2479</v>
      </c>
      <c r="G467" s="245">
        <v>0</v>
      </c>
      <c r="H467" s="273">
        <v>0.1099</v>
      </c>
    </row>
    <row r="468" spans="2:8" hidden="1" x14ac:dyDescent="0.25">
      <c r="B468" t="s">
        <v>2484</v>
      </c>
      <c r="C468" s="245">
        <v>0</v>
      </c>
      <c r="D468" s="245">
        <v>0</v>
      </c>
      <c r="F468" t="s">
        <v>2484</v>
      </c>
      <c r="G468" s="245">
        <v>0</v>
      </c>
      <c r="H468" s="245">
        <v>0</v>
      </c>
    </row>
    <row r="469" spans="2:8" hidden="1" x14ac:dyDescent="0.25"/>
    <row r="471" spans="2:8" x14ac:dyDescent="0.25">
      <c r="F471" t="s">
        <v>2473</v>
      </c>
      <c r="H471">
        <v>7</v>
      </c>
    </row>
    <row r="472" spans="2:8" x14ac:dyDescent="0.25">
      <c r="F472" t="s">
        <v>2474</v>
      </c>
      <c r="G472" t="s">
        <v>589</v>
      </c>
      <c r="H472" t="s">
        <v>56</v>
      </c>
    </row>
    <row r="473" spans="2:8" x14ac:dyDescent="0.25">
      <c r="F473" t="s">
        <v>2475</v>
      </c>
      <c r="G473">
        <v>0</v>
      </c>
      <c r="H473" s="245">
        <v>0</v>
      </c>
    </row>
    <row r="474" spans="2:8" x14ac:dyDescent="0.25">
      <c r="F474" t="s">
        <v>2476</v>
      </c>
      <c r="G474">
        <v>4</v>
      </c>
      <c r="H474" s="273">
        <v>0.57140000000000002</v>
      </c>
    </row>
    <row r="475" spans="2:8" x14ac:dyDescent="0.25">
      <c r="F475" t="s">
        <v>2477</v>
      </c>
      <c r="G475">
        <v>2</v>
      </c>
      <c r="H475" s="273">
        <v>0.28570000000000001</v>
      </c>
    </row>
    <row r="476" spans="2:8" x14ac:dyDescent="0.25">
      <c r="F476" t="s">
        <v>2478</v>
      </c>
      <c r="G476">
        <v>1</v>
      </c>
      <c r="H476" s="273">
        <v>0.14280000000000001</v>
      </c>
    </row>
    <row r="477" spans="2:8" x14ac:dyDescent="0.25">
      <c r="F477" t="s">
        <v>2479</v>
      </c>
      <c r="G477">
        <v>0</v>
      </c>
      <c r="H477" s="245">
        <v>0</v>
      </c>
    </row>
    <row r="478" spans="2:8" x14ac:dyDescent="0.25">
      <c r="H478" s="245"/>
    </row>
  </sheetData>
  <pageMargins left="0.7" right="0.7" top="0.75" bottom="0.75" header="0.3" footer="0.3"/>
  <pageSetup scale="92" orientation="portrait" r:id="rId1"/>
  <rowBreaks count="10" manualBreakCount="10">
    <brk id="40" max="8" man="1"/>
    <brk id="80" max="8" man="1"/>
    <brk id="119" max="8" man="1"/>
    <brk id="160" max="8" man="1"/>
    <brk id="200" max="8" man="1"/>
    <brk id="227" max="8" man="1"/>
    <brk id="251" max="8" man="1"/>
    <brk id="314" max="8" man="1"/>
    <brk id="355" max="8" man="1"/>
    <brk id="394" max="8"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85"/>
  <sheetViews>
    <sheetView view="pageBreakPreview" topLeftCell="B20" zoomScale="89" zoomScaleSheetLayoutView="89" workbookViewId="0">
      <selection activeCell="E42" sqref="E42"/>
    </sheetView>
  </sheetViews>
  <sheetFormatPr defaultRowHeight="15" x14ac:dyDescent="0.25"/>
  <cols>
    <col min="1" max="1" width="0" hidden="1" customWidth="1"/>
    <col min="3" max="3" width="25.28515625" bestFit="1" customWidth="1"/>
    <col min="4" max="4" width="40.140625" bestFit="1" customWidth="1"/>
    <col min="5" max="5" width="16.7109375" bestFit="1" customWidth="1"/>
    <col min="6" max="6" width="21.5703125" customWidth="1"/>
    <col min="8" max="8" width="16.7109375" customWidth="1"/>
  </cols>
  <sheetData>
    <row r="1" spans="1:12" ht="26.25" x14ac:dyDescent="0.4">
      <c r="A1" s="437" t="s">
        <v>2351</v>
      </c>
      <c r="B1" s="437"/>
      <c r="C1" s="437"/>
      <c r="D1" s="437"/>
      <c r="E1" s="437"/>
      <c r="F1" s="437"/>
      <c r="G1" s="437"/>
      <c r="H1" s="437"/>
      <c r="I1" s="195"/>
      <c r="J1" s="195"/>
      <c r="K1" s="195"/>
      <c r="L1" s="195"/>
    </row>
    <row r="2" spans="1:12" ht="26.25" x14ac:dyDescent="0.4">
      <c r="A2" s="437" t="s">
        <v>2429</v>
      </c>
      <c r="B2" s="437"/>
      <c r="C2" s="437"/>
      <c r="D2" s="437"/>
      <c r="E2" s="437"/>
      <c r="F2" s="437"/>
      <c r="G2" s="437"/>
      <c r="H2" s="437"/>
      <c r="I2" s="196"/>
      <c r="J2" s="196"/>
      <c r="K2" s="196"/>
      <c r="L2" s="196"/>
    </row>
    <row r="3" spans="1:12" ht="17.25" thickBot="1" x14ac:dyDescent="0.35">
      <c r="A3" s="197"/>
      <c r="B3" s="197"/>
      <c r="C3" s="198"/>
      <c r="D3" s="197"/>
      <c r="E3" s="197"/>
      <c r="F3" s="197"/>
    </row>
    <row r="4" spans="1:12" ht="18.75" thickBot="1" x14ac:dyDescent="0.35">
      <c r="A4" s="197"/>
      <c r="B4" s="197"/>
      <c r="C4" s="199"/>
      <c r="D4" s="200" t="s">
        <v>2352</v>
      </c>
      <c r="E4" s="438" t="s">
        <v>2353</v>
      </c>
      <c r="F4" s="197"/>
    </row>
    <row r="5" spans="1:12" ht="18.75" thickBot="1" x14ac:dyDescent="0.35">
      <c r="A5" s="197"/>
      <c r="B5" s="197"/>
      <c r="C5" s="201"/>
      <c r="D5" s="200" t="s">
        <v>2354</v>
      </c>
      <c r="E5" s="439"/>
      <c r="F5" s="197"/>
    </row>
    <row r="6" spans="1:12" ht="18.75" thickBot="1" x14ac:dyDescent="0.35">
      <c r="A6" s="197"/>
      <c r="B6" s="197"/>
      <c r="C6" s="202"/>
      <c r="D6" s="203" t="s">
        <v>2355</v>
      </c>
      <c r="E6" s="439"/>
      <c r="F6" s="197"/>
    </row>
    <row r="7" spans="1:12" ht="18.75" thickBot="1" x14ac:dyDescent="0.35">
      <c r="A7" s="197"/>
      <c r="B7" s="197"/>
      <c r="C7" s="204"/>
      <c r="D7" s="203" t="s">
        <v>2356</v>
      </c>
      <c r="E7" s="439"/>
      <c r="F7" s="197"/>
    </row>
    <row r="8" spans="1:12" ht="18.75" thickBot="1" x14ac:dyDescent="0.35">
      <c r="A8" s="197"/>
      <c r="B8" s="197"/>
      <c r="C8" s="205"/>
      <c r="D8" s="203" t="s">
        <v>2357</v>
      </c>
      <c r="E8" s="439"/>
      <c r="F8" s="197"/>
    </row>
    <row r="9" spans="1:12" ht="18.75" thickBot="1" x14ac:dyDescent="0.35">
      <c r="A9" s="197"/>
      <c r="B9" s="197"/>
      <c r="C9" s="206"/>
      <c r="D9" s="203" t="s">
        <v>2358</v>
      </c>
      <c r="E9" s="440"/>
      <c r="F9" s="197"/>
    </row>
    <row r="10" spans="1:12" ht="18.75" hidden="1" customHeight="1" thickBot="1" x14ac:dyDescent="0.35">
      <c r="A10" s="197"/>
      <c r="B10" s="197"/>
      <c r="C10" s="207"/>
      <c r="D10" s="203" t="s">
        <v>2359</v>
      </c>
      <c r="E10" s="206"/>
      <c r="F10" s="197"/>
    </row>
    <row r="11" spans="1:12" ht="16.5" x14ac:dyDescent="0.3">
      <c r="A11" s="197"/>
      <c r="B11" s="197"/>
      <c r="C11" s="197"/>
      <c r="D11" s="197"/>
      <c r="E11" s="197"/>
      <c r="F11" s="197"/>
    </row>
    <row r="12" spans="1:12" ht="18.75" x14ac:dyDescent="0.3">
      <c r="A12" s="197"/>
      <c r="B12" s="208">
        <v>1</v>
      </c>
      <c r="C12" s="209" t="s">
        <v>2360</v>
      </c>
      <c r="D12" s="210"/>
      <c r="E12" s="197"/>
      <c r="F12" s="197"/>
    </row>
    <row r="13" spans="1:12" ht="18.75" x14ac:dyDescent="0.3">
      <c r="A13" s="197"/>
      <c r="B13" s="210"/>
      <c r="C13" s="210"/>
      <c r="D13" s="210"/>
      <c r="E13" s="197"/>
      <c r="F13" s="197"/>
    </row>
    <row r="14" spans="1:12" ht="18.75" x14ac:dyDescent="0.3">
      <c r="A14" s="197"/>
      <c r="B14" s="211">
        <v>1.1000000000000001</v>
      </c>
      <c r="C14" s="209" t="s">
        <v>2361</v>
      </c>
      <c r="D14" s="210">
        <v>365</v>
      </c>
      <c r="E14" s="197"/>
      <c r="F14" s="197"/>
    </row>
    <row r="15" spans="1:12" ht="18.75" x14ac:dyDescent="0.3">
      <c r="A15" s="197"/>
      <c r="B15" s="210" t="s">
        <v>2362</v>
      </c>
      <c r="C15" s="212" t="s">
        <v>2363</v>
      </c>
      <c r="D15" s="210">
        <v>298</v>
      </c>
      <c r="E15" s="197"/>
      <c r="F15" s="197"/>
    </row>
    <row r="16" spans="1:12" ht="18.75" x14ac:dyDescent="0.3">
      <c r="A16" s="197"/>
      <c r="B16" s="210" t="s">
        <v>2364</v>
      </c>
      <c r="C16" s="209" t="s">
        <v>2365</v>
      </c>
      <c r="D16" s="210">
        <v>67</v>
      </c>
      <c r="E16" s="197"/>
      <c r="F16" s="197"/>
    </row>
    <row r="17" spans="1:11" ht="18.75" x14ac:dyDescent="0.3">
      <c r="A17" s="197"/>
      <c r="B17" s="210"/>
      <c r="C17" s="210"/>
      <c r="D17" s="210"/>
      <c r="E17" s="197"/>
      <c r="F17" s="197"/>
      <c r="K17" s="213"/>
    </row>
    <row r="18" spans="1:11" ht="18.75" x14ac:dyDescent="0.3">
      <c r="A18" s="197"/>
      <c r="B18" s="211">
        <v>1.2</v>
      </c>
      <c r="C18" s="210" t="s">
        <v>2366</v>
      </c>
      <c r="D18" s="210"/>
      <c r="E18" s="197"/>
      <c r="F18" s="197"/>
    </row>
    <row r="19" spans="1:11" ht="16.5" x14ac:dyDescent="0.3">
      <c r="A19" s="197"/>
      <c r="B19" s="197"/>
      <c r="C19" s="197"/>
      <c r="D19" s="197"/>
      <c r="E19" s="197"/>
      <c r="F19" s="197"/>
    </row>
    <row r="20" spans="1:11" ht="16.5" x14ac:dyDescent="0.3">
      <c r="A20" s="197"/>
      <c r="B20" s="197"/>
      <c r="C20" s="197"/>
      <c r="D20" s="197"/>
      <c r="E20" s="197"/>
      <c r="F20" s="197"/>
    </row>
    <row r="21" spans="1:11" ht="16.5" x14ac:dyDescent="0.3">
      <c r="A21" s="197"/>
      <c r="B21" s="197"/>
      <c r="C21" s="197"/>
      <c r="D21" s="197"/>
      <c r="E21" s="197"/>
      <c r="F21" s="197"/>
    </row>
    <row r="22" spans="1:11" ht="16.5" x14ac:dyDescent="0.3">
      <c r="A22" s="197"/>
      <c r="B22" s="197"/>
      <c r="C22" s="197"/>
      <c r="D22" s="197"/>
      <c r="E22" s="197"/>
      <c r="F22" s="197"/>
    </row>
    <row r="23" spans="1:11" ht="16.5" x14ac:dyDescent="0.3">
      <c r="A23" s="197"/>
      <c r="B23" s="197"/>
      <c r="C23" s="197"/>
      <c r="D23" s="197"/>
      <c r="E23" s="197"/>
      <c r="F23" s="197"/>
    </row>
    <row r="24" spans="1:11" ht="16.5" x14ac:dyDescent="0.3">
      <c r="A24" s="197"/>
      <c r="B24" s="197"/>
      <c r="C24" s="197"/>
      <c r="D24" s="197"/>
      <c r="E24" s="197"/>
      <c r="F24" s="197"/>
    </row>
    <row r="25" spans="1:11" ht="16.5" x14ac:dyDescent="0.3">
      <c r="A25" s="197"/>
      <c r="B25" s="197"/>
      <c r="C25" s="197"/>
      <c r="D25" s="197"/>
      <c r="E25" s="197"/>
      <c r="F25" s="197"/>
    </row>
    <row r="26" spans="1:11" ht="16.5" x14ac:dyDescent="0.3">
      <c r="A26" s="197"/>
      <c r="B26" s="197"/>
      <c r="C26" s="197"/>
      <c r="D26" s="197"/>
      <c r="E26" s="197"/>
      <c r="F26" s="197"/>
    </row>
    <row r="27" spans="1:11" ht="16.5" x14ac:dyDescent="0.3">
      <c r="A27" s="197"/>
      <c r="B27" s="197"/>
      <c r="C27" s="197"/>
      <c r="D27" s="197"/>
      <c r="E27" s="197"/>
      <c r="F27" s="197"/>
    </row>
    <row r="28" spans="1:11" ht="16.5" x14ac:dyDescent="0.3">
      <c r="A28" s="197"/>
      <c r="B28" s="197"/>
      <c r="C28" s="197"/>
      <c r="D28" s="197"/>
      <c r="E28" s="197"/>
      <c r="F28" s="197"/>
    </row>
    <row r="29" spans="1:11" ht="16.5" x14ac:dyDescent="0.3">
      <c r="A29" s="197"/>
      <c r="B29" s="197"/>
      <c r="C29" s="197"/>
      <c r="D29" s="197"/>
      <c r="E29" s="197"/>
      <c r="F29" s="197"/>
    </row>
    <row r="30" spans="1:11" ht="16.5" x14ac:dyDescent="0.3">
      <c r="A30" s="197"/>
      <c r="B30" s="197"/>
      <c r="C30" s="197"/>
      <c r="D30" s="197"/>
      <c r="E30" s="197"/>
      <c r="F30" s="197"/>
    </row>
    <row r="31" spans="1:11" ht="16.5" x14ac:dyDescent="0.3">
      <c r="A31" s="197"/>
      <c r="B31" s="197"/>
      <c r="C31" s="197"/>
      <c r="D31" s="197"/>
      <c r="E31" s="197"/>
      <c r="F31" s="197"/>
    </row>
    <row r="32" spans="1:11" ht="16.5" x14ac:dyDescent="0.3">
      <c r="A32" s="197"/>
      <c r="B32" s="197"/>
      <c r="C32" s="197"/>
      <c r="D32" s="197"/>
      <c r="E32" s="197"/>
      <c r="F32" s="197"/>
    </row>
    <row r="33" spans="1:8" ht="16.5" x14ac:dyDescent="0.3">
      <c r="A33" s="197"/>
      <c r="B33" s="197"/>
      <c r="C33" s="197"/>
      <c r="D33" s="197"/>
      <c r="E33" s="197"/>
      <c r="F33" s="197"/>
    </row>
    <row r="34" spans="1:8" ht="16.5" x14ac:dyDescent="0.3">
      <c r="A34" s="197"/>
      <c r="B34" s="197"/>
      <c r="C34" s="197"/>
      <c r="D34" s="197"/>
      <c r="E34" s="197"/>
      <c r="F34" s="197"/>
    </row>
    <row r="35" spans="1:8" ht="16.5" x14ac:dyDescent="0.3">
      <c r="A35" s="197"/>
      <c r="B35" s="197"/>
      <c r="C35" s="197"/>
      <c r="D35" s="197"/>
      <c r="E35" s="197"/>
      <c r="F35" s="197"/>
    </row>
    <row r="36" spans="1:8" ht="16.5" x14ac:dyDescent="0.3">
      <c r="A36" s="197"/>
      <c r="B36" s="197"/>
      <c r="C36" s="197"/>
      <c r="D36" s="197"/>
      <c r="E36" s="197"/>
      <c r="F36" s="197"/>
    </row>
    <row r="37" spans="1:8" ht="16.5" x14ac:dyDescent="0.3">
      <c r="A37" s="197"/>
      <c r="B37" s="197"/>
      <c r="C37" s="197"/>
      <c r="D37" s="197"/>
      <c r="E37" s="197"/>
      <c r="F37" s="197"/>
    </row>
    <row r="38" spans="1:8" ht="16.5" x14ac:dyDescent="0.3">
      <c r="A38" s="197"/>
      <c r="B38" s="197"/>
      <c r="C38" s="197"/>
      <c r="D38" s="197"/>
      <c r="E38" s="197"/>
      <c r="F38" s="197"/>
    </row>
    <row r="39" spans="1:8" ht="17.25" x14ac:dyDescent="0.3">
      <c r="A39" s="197"/>
      <c r="B39" s="333" t="s">
        <v>2362</v>
      </c>
      <c r="C39" s="334" t="s">
        <v>3219</v>
      </c>
      <c r="D39" s="333"/>
      <c r="E39" s="333"/>
      <c r="F39" s="333"/>
      <c r="G39" s="335"/>
      <c r="H39" s="335"/>
    </row>
    <row r="40" spans="1:8" ht="17.25" x14ac:dyDescent="0.3">
      <c r="A40" s="197"/>
      <c r="B40" s="333" t="s">
        <v>2364</v>
      </c>
      <c r="C40" s="334" t="s">
        <v>3314</v>
      </c>
      <c r="D40" s="333"/>
      <c r="E40" s="333"/>
      <c r="F40" s="333"/>
      <c r="G40" s="335"/>
      <c r="H40" s="335"/>
    </row>
    <row r="41" spans="1:8" ht="17.25" x14ac:dyDescent="0.3">
      <c r="A41" s="197"/>
      <c r="B41" s="333" t="s">
        <v>2367</v>
      </c>
      <c r="C41" s="334" t="s">
        <v>3315</v>
      </c>
      <c r="D41" s="333"/>
      <c r="E41" s="333"/>
      <c r="F41" s="333"/>
      <c r="G41" s="335"/>
      <c r="H41" s="335"/>
    </row>
    <row r="42" spans="1:8" ht="17.25" x14ac:dyDescent="0.3">
      <c r="A42" s="197"/>
      <c r="B42" s="333" t="s">
        <v>2368</v>
      </c>
      <c r="C42" s="334" t="s">
        <v>3316</v>
      </c>
      <c r="D42" s="333"/>
      <c r="E42" s="333"/>
      <c r="F42" s="333"/>
      <c r="G42" s="335"/>
      <c r="H42" s="335"/>
    </row>
    <row r="43" spans="1:8" ht="17.25" x14ac:dyDescent="0.3">
      <c r="A43" s="197"/>
      <c r="B43" s="333" t="s">
        <v>2369</v>
      </c>
      <c r="C43" s="334" t="s">
        <v>3220</v>
      </c>
      <c r="D43" s="333"/>
      <c r="E43" s="333"/>
      <c r="F43" s="333"/>
      <c r="G43" s="335"/>
      <c r="H43" s="335"/>
    </row>
    <row r="44" spans="1:8" ht="17.25" x14ac:dyDescent="0.3">
      <c r="A44" s="197"/>
      <c r="B44" s="333" t="s">
        <v>2370</v>
      </c>
      <c r="C44" s="334" t="s">
        <v>3222</v>
      </c>
      <c r="D44" s="333"/>
      <c r="E44" s="333"/>
      <c r="F44" s="333"/>
      <c r="G44" s="335"/>
      <c r="H44" s="335"/>
    </row>
    <row r="45" spans="1:8" ht="17.25" hidden="1" x14ac:dyDescent="0.3">
      <c r="A45" s="197"/>
      <c r="B45" s="333" t="s">
        <v>2371</v>
      </c>
      <c r="C45" s="334" t="s">
        <v>2372</v>
      </c>
      <c r="D45" s="333"/>
      <c r="E45" s="333"/>
      <c r="F45" s="333"/>
      <c r="G45" s="335"/>
      <c r="H45" s="335"/>
    </row>
    <row r="46" spans="1:8" ht="17.25" hidden="1" x14ac:dyDescent="0.3">
      <c r="A46" s="197"/>
      <c r="B46" s="333"/>
      <c r="C46" s="333"/>
      <c r="D46" s="333"/>
      <c r="E46" s="333"/>
      <c r="F46" s="333"/>
      <c r="G46" s="335"/>
      <c r="H46" s="335"/>
    </row>
    <row r="47" spans="1:8" ht="17.25" x14ac:dyDescent="0.3">
      <c r="A47" s="197"/>
      <c r="B47" s="333"/>
      <c r="C47" s="334" t="s">
        <v>3221</v>
      </c>
      <c r="D47" s="333"/>
      <c r="E47" s="333"/>
      <c r="F47" s="333"/>
      <c r="G47" s="335"/>
      <c r="H47" s="335"/>
    </row>
    <row r="48" spans="1:8" ht="18.75" x14ac:dyDescent="0.3">
      <c r="A48" s="197"/>
      <c r="B48" s="215"/>
      <c r="C48" s="216"/>
      <c r="D48" s="217"/>
      <c r="E48" s="217"/>
      <c r="F48" s="210"/>
    </row>
    <row r="49" spans="1:6" ht="18.75" x14ac:dyDescent="0.3">
      <c r="A49" s="197"/>
      <c r="B49" s="211">
        <v>2.1</v>
      </c>
      <c r="C49" s="210" t="s">
        <v>2373</v>
      </c>
      <c r="D49" s="210"/>
      <c r="E49" s="197"/>
      <c r="F49" s="197"/>
    </row>
    <row r="50" spans="1:6" ht="16.5" x14ac:dyDescent="0.3">
      <c r="A50" s="197"/>
      <c r="B50" s="197"/>
      <c r="C50" s="197"/>
      <c r="D50" s="197"/>
      <c r="E50" s="197"/>
      <c r="F50" s="197"/>
    </row>
    <row r="51" spans="1:6" ht="16.5" x14ac:dyDescent="0.3">
      <c r="A51" s="197"/>
      <c r="B51" s="197"/>
      <c r="C51" s="197"/>
      <c r="D51" s="197"/>
      <c r="E51" s="197"/>
      <c r="F51" s="197"/>
    </row>
    <row r="52" spans="1:6" ht="16.5" x14ac:dyDescent="0.3">
      <c r="A52" s="197"/>
      <c r="B52" s="197"/>
      <c r="C52" s="197"/>
      <c r="D52" s="197"/>
      <c r="E52" s="197"/>
      <c r="F52" s="197"/>
    </row>
    <row r="53" spans="1:6" ht="16.5" x14ac:dyDescent="0.3">
      <c r="A53" s="197"/>
      <c r="B53" s="197"/>
      <c r="C53" s="197"/>
      <c r="D53" s="197"/>
      <c r="E53" s="197"/>
      <c r="F53" s="197"/>
    </row>
    <row r="54" spans="1:6" ht="16.5" x14ac:dyDescent="0.3">
      <c r="A54" s="197"/>
      <c r="B54" s="197"/>
      <c r="C54" s="197"/>
      <c r="D54" s="197"/>
      <c r="E54" s="197"/>
      <c r="F54" s="197"/>
    </row>
    <row r="55" spans="1:6" ht="16.5" x14ac:dyDescent="0.3">
      <c r="A55" s="197"/>
      <c r="B55" s="197"/>
      <c r="C55" s="197"/>
      <c r="D55" s="197"/>
      <c r="E55" s="197"/>
      <c r="F55" s="197"/>
    </row>
    <row r="56" spans="1:6" ht="16.5" x14ac:dyDescent="0.3">
      <c r="A56" s="197"/>
      <c r="B56" s="197"/>
      <c r="C56" s="197"/>
      <c r="D56" s="197"/>
      <c r="E56" s="197"/>
      <c r="F56" s="197"/>
    </row>
    <row r="57" spans="1:6" ht="16.5" x14ac:dyDescent="0.3">
      <c r="A57" s="197"/>
      <c r="B57" s="197"/>
      <c r="C57" s="197"/>
      <c r="D57" s="197"/>
      <c r="E57" s="197"/>
      <c r="F57" s="197"/>
    </row>
    <row r="58" spans="1:6" ht="16.5" x14ac:dyDescent="0.3">
      <c r="A58" s="197"/>
      <c r="B58" s="197"/>
      <c r="C58" s="197"/>
      <c r="D58" s="197"/>
      <c r="E58" s="197"/>
      <c r="F58" s="197"/>
    </row>
    <row r="59" spans="1:6" ht="16.5" x14ac:dyDescent="0.3">
      <c r="A59" s="197"/>
      <c r="B59" s="197"/>
      <c r="C59" s="197"/>
      <c r="D59" s="197"/>
      <c r="E59" s="197"/>
      <c r="F59" s="197"/>
    </row>
    <row r="60" spans="1:6" ht="16.5" x14ac:dyDescent="0.3">
      <c r="A60" s="197"/>
      <c r="B60" s="197"/>
      <c r="C60" s="197"/>
      <c r="D60" s="197"/>
      <c r="E60" s="197"/>
      <c r="F60" s="197"/>
    </row>
    <row r="61" spans="1:6" ht="16.5" x14ac:dyDescent="0.3">
      <c r="A61" s="197"/>
      <c r="B61" s="197"/>
      <c r="C61" s="197"/>
      <c r="D61" s="197"/>
      <c r="E61" s="197"/>
      <c r="F61" s="197"/>
    </row>
    <row r="62" spans="1:6" ht="16.5" x14ac:dyDescent="0.3">
      <c r="A62" s="197"/>
      <c r="B62" s="197"/>
      <c r="C62" s="197"/>
      <c r="D62" s="197"/>
      <c r="E62" s="197"/>
      <c r="F62" s="197"/>
    </row>
    <row r="63" spans="1:6" ht="16.5" x14ac:dyDescent="0.3">
      <c r="A63" s="197"/>
      <c r="B63" s="197"/>
      <c r="C63" s="197"/>
      <c r="D63" s="197"/>
      <c r="E63" s="197"/>
      <c r="F63" s="197"/>
    </row>
    <row r="64" spans="1:6" ht="16.5" x14ac:dyDescent="0.3">
      <c r="A64" s="197"/>
      <c r="B64" s="197"/>
      <c r="C64" s="197"/>
      <c r="D64" s="197"/>
      <c r="E64" s="197"/>
      <c r="F64" s="197"/>
    </row>
    <row r="65" spans="1:8" ht="16.5" x14ac:dyDescent="0.3">
      <c r="A65" s="197"/>
      <c r="B65" s="197"/>
      <c r="C65" s="197"/>
      <c r="D65" s="197"/>
      <c r="E65" s="197"/>
      <c r="F65" s="197"/>
    </row>
    <row r="66" spans="1:8" ht="16.5" x14ac:dyDescent="0.3">
      <c r="A66" s="197"/>
      <c r="B66" s="197"/>
      <c r="C66" s="197"/>
      <c r="D66" s="197"/>
      <c r="E66" s="197"/>
      <c r="F66" s="197"/>
    </row>
    <row r="67" spans="1:8" ht="16.5" x14ac:dyDescent="0.3">
      <c r="A67" s="197"/>
      <c r="B67" s="197"/>
      <c r="C67" s="197"/>
      <c r="D67" s="197"/>
      <c r="E67" s="197"/>
      <c r="F67" s="197"/>
    </row>
    <row r="68" spans="1:8" ht="16.5" x14ac:dyDescent="0.3">
      <c r="A68" s="197"/>
      <c r="B68" s="197"/>
      <c r="C68" s="197"/>
      <c r="D68" s="197"/>
      <c r="E68" s="197"/>
      <c r="F68" s="197"/>
    </row>
    <row r="69" spans="1:8" ht="16.5" x14ac:dyDescent="0.3">
      <c r="A69" s="197"/>
      <c r="B69" s="197"/>
      <c r="C69" s="197"/>
      <c r="D69" s="197"/>
      <c r="E69" s="197"/>
      <c r="F69" s="197"/>
    </row>
    <row r="70" spans="1:8" ht="17.25" x14ac:dyDescent="0.3">
      <c r="A70" s="197"/>
      <c r="B70" s="333" t="s">
        <v>2374</v>
      </c>
      <c r="C70" s="334" t="s">
        <v>3223</v>
      </c>
      <c r="D70" s="333"/>
      <c r="E70" s="333"/>
      <c r="F70" s="333"/>
      <c r="G70" s="335"/>
      <c r="H70" s="335"/>
    </row>
    <row r="71" spans="1:8" ht="17.25" x14ac:dyDescent="0.3">
      <c r="A71" s="197"/>
      <c r="B71" s="333" t="s">
        <v>2375</v>
      </c>
      <c r="C71" s="334" t="s">
        <v>3216</v>
      </c>
      <c r="D71" s="333"/>
      <c r="E71" s="333"/>
      <c r="F71" s="333"/>
      <c r="G71" s="335"/>
      <c r="H71" s="334"/>
    </row>
    <row r="72" spans="1:8" ht="17.25" x14ac:dyDescent="0.3">
      <c r="A72" s="197"/>
      <c r="B72" s="333" t="s">
        <v>2376</v>
      </c>
      <c r="C72" s="334" t="s">
        <v>3224</v>
      </c>
      <c r="D72" s="333"/>
      <c r="E72" s="333"/>
      <c r="F72" s="333"/>
      <c r="G72" s="335"/>
      <c r="H72" s="335"/>
    </row>
    <row r="73" spans="1:8" ht="17.25" x14ac:dyDescent="0.3">
      <c r="A73" s="197"/>
      <c r="B73" s="333" t="s">
        <v>2377</v>
      </c>
      <c r="C73" s="334" t="s">
        <v>3217</v>
      </c>
      <c r="D73" s="333"/>
      <c r="E73" s="333"/>
      <c r="F73" s="333"/>
      <c r="G73" s="335"/>
      <c r="H73" s="335"/>
    </row>
    <row r="74" spans="1:8" ht="17.25" x14ac:dyDescent="0.3">
      <c r="A74" s="197"/>
      <c r="B74" s="333" t="s">
        <v>2378</v>
      </c>
      <c r="C74" s="334" t="s">
        <v>3225</v>
      </c>
      <c r="D74" s="333"/>
      <c r="E74" s="333"/>
      <c r="F74" s="333"/>
      <c r="G74" s="335"/>
      <c r="H74" s="335"/>
    </row>
    <row r="75" spans="1:8" ht="17.25" x14ac:dyDescent="0.3">
      <c r="A75" s="197"/>
      <c r="B75" s="333" t="s">
        <v>2379</v>
      </c>
      <c r="C75" s="334" t="s">
        <v>3215</v>
      </c>
      <c r="D75" s="333"/>
      <c r="E75" s="333"/>
      <c r="F75" s="333"/>
      <c r="G75" s="335"/>
      <c r="H75" s="335"/>
    </row>
    <row r="76" spans="1:8" ht="17.25" x14ac:dyDescent="0.3">
      <c r="A76" s="197"/>
      <c r="B76" s="335"/>
      <c r="C76" s="334" t="s">
        <v>3218</v>
      </c>
      <c r="D76" s="333"/>
      <c r="E76" s="333"/>
      <c r="F76" s="333"/>
      <c r="G76" s="335"/>
      <c r="H76" s="335"/>
    </row>
    <row r="77" spans="1:8" ht="18.75" hidden="1" x14ac:dyDescent="0.3">
      <c r="A77" s="197"/>
      <c r="B77" s="210" t="s">
        <v>2380</v>
      </c>
      <c r="C77" s="197"/>
      <c r="D77" s="197"/>
      <c r="E77" s="197"/>
      <c r="F77" s="210"/>
    </row>
    <row r="78" spans="1:8" ht="18.75" x14ac:dyDescent="0.3">
      <c r="A78" s="197"/>
      <c r="B78" s="197"/>
      <c r="C78" s="214"/>
      <c r="D78" s="197"/>
      <c r="E78" s="197"/>
      <c r="F78" s="210"/>
    </row>
    <row r="79" spans="1:8" ht="18.75" x14ac:dyDescent="0.3">
      <c r="A79" s="197"/>
      <c r="B79" s="215"/>
      <c r="C79" s="216"/>
      <c r="D79" s="217"/>
      <c r="E79" s="217"/>
      <c r="F79" s="218"/>
    </row>
    <row r="80" spans="1:8" ht="18.75" x14ac:dyDescent="0.3">
      <c r="A80" s="197"/>
      <c r="B80" s="217"/>
      <c r="C80" s="217"/>
      <c r="D80" s="217"/>
      <c r="E80" s="217"/>
      <c r="F80" s="218"/>
    </row>
    <row r="81" spans="1:6" ht="18.75" x14ac:dyDescent="0.3">
      <c r="A81" s="197"/>
      <c r="B81" s="217"/>
      <c r="C81" s="217"/>
      <c r="D81" s="217"/>
      <c r="E81" s="217"/>
      <c r="F81" s="218"/>
    </row>
    <row r="82" spans="1:6" ht="18.75" x14ac:dyDescent="0.3">
      <c r="A82" s="197"/>
      <c r="B82" s="217"/>
      <c r="C82" s="219"/>
      <c r="D82" s="219"/>
      <c r="E82" s="219"/>
      <c r="F82" s="218"/>
    </row>
    <row r="83" spans="1:6" ht="16.5" x14ac:dyDescent="0.3">
      <c r="A83" s="197"/>
      <c r="B83" s="197"/>
      <c r="C83" s="197"/>
      <c r="D83" s="197"/>
      <c r="E83" s="197"/>
      <c r="F83" s="197"/>
    </row>
    <row r="84" spans="1:6" ht="16.5" x14ac:dyDescent="0.3">
      <c r="F84" s="197"/>
    </row>
    <row r="85" spans="1:6" ht="16.5" x14ac:dyDescent="0.3">
      <c r="F85" s="197"/>
    </row>
  </sheetData>
  <dataConsolidate/>
  <mergeCells count="3">
    <mergeCell ref="A1:H1"/>
    <mergeCell ref="A2:H2"/>
    <mergeCell ref="E4:E9"/>
  </mergeCells>
  <pageMargins left="0.70866141732283472" right="0.70866141732283472" top="0.74803149606299213" bottom="0.74803149606299213" header="0.31496062992125984" footer="0.31496062992125984"/>
  <pageSetup paperSize="9" scale="59" firstPageNumber="2" orientation="portrait" r:id="rId1"/>
  <headerFooter>
    <oddFooter>Page &amp;P of &amp;N</oddFooter>
    <evenFooter>&amp;CPage 3</evenFooter>
  </headerFooter>
  <rowBreaks count="1" manualBreakCount="1">
    <brk id="45"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K16" sqref="K16"/>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429" t="s">
        <v>2381</v>
      </c>
      <c r="B1" s="430"/>
      <c r="C1" s="430"/>
      <c r="D1" s="430"/>
      <c r="E1" s="430"/>
      <c r="F1" s="430"/>
      <c r="G1" s="430"/>
      <c r="H1" s="430"/>
      <c r="I1" s="430"/>
      <c r="J1" s="430"/>
      <c r="K1" s="431"/>
      <c r="L1" s="20"/>
    </row>
    <row r="2" spans="1:12" ht="28.5" customHeight="1" x14ac:dyDescent="0.25">
      <c r="A2" s="432"/>
      <c r="B2" s="433"/>
      <c r="C2" s="433"/>
      <c r="D2" s="433"/>
      <c r="E2" s="433"/>
      <c r="F2" s="433"/>
      <c r="G2" s="433"/>
      <c r="H2" s="433"/>
      <c r="I2" s="433"/>
      <c r="J2" s="433"/>
      <c r="K2" s="434"/>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435" t="s">
        <v>2</v>
      </c>
      <c r="C32" s="435"/>
      <c r="D32" s="435"/>
      <c r="E32" s="435"/>
      <c r="F32" s="435"/>
      <c r="G32" s="435"/>
      <c r="H32" s="435"/>
      <c r="I32" s="435"/>
      <c r="J32" s="435"/>
      <c r="K32" s="4"/>
    </row>
    <row r="33" spans="1:11" x14ac:dyDescent="0.25">
      <c r="A33" s="3"/>
      <c r="B33" s="5"/>
      <c r="C33" s="5"/>
      <c r="D33" s="5"/>
      <c r="E33" s="5"/>
      <c r="F33" s="5"/>
      <c r="G33" s="5"/>
      <c r="H33" s="5"/>
      <c r="I33" s="5"/>
      <c r="J33" s="5"/>
      <c r="K33" s="4"/>
    </row>
    <row r="34" spans="1:11" ht="60.75" customHeight="1" x14ac:dyDescent="0.35">
      <c r="A34" s="3"/>
      <c r="B34" s="435" t="s">
        <v>2350</v>
      </c>
      <c r="C34" s="435"/>
      <c r="D34" s="435"/>
      <c r="E34" s="435"/>
      <c r="F34" s="435"/>
      <c r="G34" s="435"/>
      <c r="H34" s="435"/>
      <c r="I34" s="435"/>
      <c r="J34" s="435"/>
      <c r="K34" s="4"/>
    </row>
    <row r="35" spans="1:11" x14ac:dyDescent="0.25">
      <c r="A35" s="3"/>
      <c r="B35" s="5"/>
      <c r="C35" s="5"/>
      <c r="D35" s="5"/>
      <c r="E35" s="5"/>
      <c r="F35" s="5"/>
      <c r="G35" s="5"/>
      <c r="H35" s="5"/>
      <c r="I35" s="5"/>
      <c r="J35" s="5"/>
      <c r="K35" s="4"/>
    </row>
    <row r="36" spans="1:11" ht="23.25" customHeight="1" x14ac:dyDescent="0.35">
      <c r="A36" s="6"/>
      <c r="B36" s="436"/>
      <c r="C36" s="436"/>
      <c r="D36" s="436"/>
      <c r="E36" s="436"/>
      <c r="F36" s="436"/>
      <c r="G36" s="436"/>
      <c r="H36" s="436"/>
      <c r="I36" s="436"/>
      <c r="J36" s="436"/>
      <c r="K36" s="7"/>
    </row>
  </sheetData>
  <mergeCells count="4">
    <mergeCell ref="A1:K2"/>
    <mergeCell ref="B32:J32"/>
    <mergeCell ref="B34:J34"/>
    <mergeCell ref="B36:J36"/>
  </mergeCells>
  <pageMargins left="0.70866141732283472" right="0.70866141732283472" top="0.74803149606299213" bottom="0.74803149606299213" header="0.31496062992125984" footer="0.31496062992125984"/>
  <pageSetup scale="90" firstPageNumber="3" orientation="portrait" r:id="rId1"/>
  <headerFooter>
    <oddHeader>&amp;CSDBIP 2012/2013</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136</vt:i4>
      </vt:variant>
    </vt:vector>
  </HeadingPairs>
  <TitlesOfParts>
    <vt:vector size="213" baseType="lpstr">
      <vt:lpstr>ANNEX A</vt:lpstr>
      <vt:lpstr>ANNEX B</vt:lpstr>
      <vt:lpstr>ANNEX C</vt:lpstr>
      <vt:lpstr>ANNEX D</vt:lpstr>
      <vt:lpstr>COMPULSORY INDICATORS</vt:lpstr>
      <vt:lpstr>CONTENTS PAGE</vt:lpstr>
      <vt:lpstr>ANNEXURE 1</vt:lpstr>
      <vt:lpstr>Organizational overview</vt:lpstr>
      <vt:lpstr>CBU COVER</vt:lpstr>
      <vt:lpstr>CBU overview </vt:lpstr>
      <vt:lpstr>IA overview</vt:lpstr>
      <vt:lpstr>Internal Audit </vt:lpstr>
      <vt:lpstr>MMs OFFICE overview</vt:lpstr>
      <vt:lpstr>OFFICE OF THE MM</vt:lpstr>
      <vt:lpstr>IDP overview</vt:lpstr>
      <vt:lpstr>IDP</vt:lpstr>
      <vt:lpstr>MARKETING overview </vt:lpstr>
      <vt:lpstr>MARKETING</vt:lpstr>
      <vt:lpstr>FINANCE COVER</vt:lpstr>
      <vt:lpstr>FINANCE overview  </vt:lpstr>
      <vt:lpstr>BUDGET overview</vt:lpstr>
      <vt:lpstr>Budget &amp; Treasury</vt:lpstr>
      <vt:lpstr>EXP MGT overview</vt:lpstr>
      <vt:lpstr>Expenditure</vt:lpstr>
      <vt:lpstr>REV MGT overview</vt:lpstr>
      <vt:lpstr>Revenue </vt:lpstr>
      <vt:lpstr>SCM overview</vt:lpstr>
      <vt:lpstr>SCM</vt:lpstr>
      <vt:lpstr>COMM SERV COVER</vt:lpstr>
      <vt:lpstr>COMM SERV overview  </vt:lpstr>
      <vt:lpstr>ABM overview </vt:lpstr>
      <vt:lpstr>ABM</vt:lpstr>
      <vt:lpstr>HS SS overview</vt:lpstr>
      <vt:lpstr>Health &amp; Social Serv </vt:lpstr>
      <vt:lpstr>Comm DEv overview</vt:lpstr>
      <vt:lpstr>Community Development</vt:lpstr>
      <vt:lpstr>Parks</vt:lpstr>
      <vt:lpstr>Waste Management</vt:lpstr>
      <vt:lpstr>PS DM overview</vt:lpstr>
      <vt:lpstr>Public Safety Enf &amp; Dis Mng </vt:lpstr>
      <vt:lpstr>Landfill site</vt:lpstr>
      <vt:lpstr>ISF COVER</vt:lpstr>
      <vt:lpstr>INFRA overview</vt:lpstr>
      <vt:lpstr>WATER overview</vt:lpstr>
      <vt:lpstr>Water &amp; Sanitation </vt:lpstr>
      <vt:lpstr>ELEC overview</vt:lpstr>
      <vt:lpstr>Electricty </vt:lpstr>
      <vt:lpstr>PMU overview</vt:lpstr>
      <vt:lpstr>PMU</vt:lpstr>
      <vt:lpstr>Fleet Overview</vt:lpstr>
      <vt:lpstr>Fleet </vt:lpstr>
      <vt:lpstr>ROADS overview</vt:lpstr>
      <vt:lpstr>Roads &amp; Stormwater </vt:lpstr>
      <vt:lpstr>Landfill Overview</vt:lpstr>
      <vt:lpstr>Landfill </vt:lpstr>
      <vt:lpstr>CORP SERV COVER</vt:lpstr>
      <vt:lpstr>CORP SERV overview</vt:lpstr>
      <vt:lpstr>SOUND GOV overview</vt:lpstr>
      <vt:lpstr>Sound Governance </vt:lpstr>
      <vt:lpstr>LEGAL overview</vt:lpstr>
      <vt:lpstr>Legal Services</vt:lpstr>
      <vt:lpstr>ICT overview</vt:lpstr>
      <vt:lpstr>ICT</vt:lpstr>
      <vt:lpstr>HRM, OH, SD, OD overview</vt:lpstr>
      <vt:lpstr>HRM, OD, SD, OH</vt:lpstr>
      <vt:lpstr>ECO DEV COVER</vt:lpstr>
      <vt:lpstr>Econ Dev Overview</vt:lpstr>
      <vt:lpstr>LOCAL Eco DEV Overview</vt:lpstr>
      <vt:lpstr>Economic Development </vt:lpstr>
      <vt:lpstr>Housing &amp; Planing overview</vt:lpstr>
      <vt:lpstr>Housing</vt:lpstr>
      <vt:lpstr>Gedi overview </vt:lpstr>
      <vt:lpstr>GEDI, EH, Plan &amp; Lic </vt:lpstr>
      <vt:lpstr>Sheet1</vt:lpstr>
      <vt:lpstr>Sheet5</vt:lpstr>
      <vt:lpstr>Sheet6</vt:lpstr>
      <vt:lpstr>Sheet4</vt:lpstr>
      <vt:lpstr>'ABM overview '!OLE_LINK1</vt:lpstr>
      <vt:lpstr>'BUDGET overview'!OLE_LINK1</vt:lpstr>
      <vt:lpstr>'CBU overview '!OLE_LINK1</vt:lpstr>
      <vt:lpstr>'Comm DEv overview'!OLE_LINK1</vt:lpstr>
      <vt:lpstr>'COMM SERV overview  '!OLE_LINK1</vt:lpstr>
      <vt:lpstr>'CONTENTS PAGE'!OLE_LINK1</vt:lpstr>
      <vt:lpstr>'CORP SERV overview'!OLE_LINK1</vt:lpstr>
      <vt:lpstr>'Econ Dev Overview'!OLE_LINK1</vt:lpstr>
      <vt:lpstr>'ELEC overview'!OLE_LINK1</vt:lpstr>
      <vt:lpstr>'EXP MGT overview'!OLE_LINK1</vt:lpstr>
      <vt:lpstr>'FINANCE overview  '!OLE_LINK1</vt:lpstr>
      <vt:lpstr>'Fleet Overview'!OLE_LINK1</vt:lpstr>
      <vt:lpstr>'Gedi overview '!OLE_LINK1</vt:lpstr>
      <vt:lpstr>'Housing &amp; Planing overview'!OLE_LINK1</vt:lpstr>
      <vt:lpstr>'HRM, OH, SD, OD overview'!OLE_LINK1</vt:lpstr>
      <vt:lpstr>'HS SS overview'!OLE_LINK1</vt:lpstr>
      <vt:lpstr>'IA overview'!OLE_LINK1</vt:lpstr>
      <vt:lpstr>'ICT overview'!OLE_LINK1</vt:lpstr>
      <vt:lpstr>'IDP overview'!OLE_LINK1</vt:lpstr>
      <vt:lpstr>'INFRA overview'!OLE_LINK1</vt:lpstr>
      <vt:lpstr>'Landfill Overview'!OLE_LINK1</vt:lpstr>
      <vt:lpstr>'LEGAL overview'!OLE_LINK1</vt:lpstr>
      <vt:lpstr>'LOCAL Eco DEV Overview'!OLE_LINK1</vt:lpstr>
      <vt:lpstr>'MARKETING overview '!OLE_LINK1</vt:lpstr>
      <vt:lpstr>'MMs OFFICE overview'!OLE_LINK1</vt:lpstr>
      <vt:lpstr>'Organizational overview'!OLE_LINK1</vt:lpstr>
      <vt:lpstr>'PMU overview'!OLE_LINK1</vt:lpstr>
      <vt:lpstr>'PS DM overview'!OLE_LINK1</vt:lpstr>
      <vt:lpstr>'REV MGT overview'!OLE_LINK1</vt:lpstr>
      <vt:lpstr>'ROADS overview'!OLE_LINK1</vt:lpstr>
      <vt:lpstr>'SCM overview'!OLE_LINK1</vt:lpstr>
      <vt:lpstr>'SOUND GOV overview'!OLE_LINK1</vt:lpstr>
      <vt:lpstr>'WATER overview'!OLE_LINK1</vt:lpstr>
      <vt:lpstr>ABM!Print_Area</vt:lpstr>
      <vt:lpstr>'ABM overview '!Print_Area</vt:lpstr>
      <vt:lpstr>'ANNEX A'!Print_Area</vt:lpstr>
      <vt:lpstr>'ANNEX B'!Print_Area</vt:lpstr>
      <vt:lpstr>'ANNEX C'!Print_Area</vt:lpstr>
      <vt:lpstr>'ANNEX D'!Print_Area</vt:lpstr>
      <vt:lpstr>'ANNEXURE 1'!Print_Area</vt:lpstr>
      <vt:lpstr>'Budget &amp; Treasury'!Print_Area</vt:lpstr>
      <vt:lpstr>'BUDGET overview'!Print_Area</vt:lpstr>
      <vt:lpstr>'CBU COVER'!Print_Area</vt:lpstr>
      <vt:lpstr>'CBU overview '!Print_Area</vt:lpstr>
      <vt:lpstr>'Comm DEv overview'!Print_Area</vt:lpstr>
      <vt:lpstr>'COMM SERV COVER'!Print_Area</vt:lpstr>
      <vt:lpstr>'COMM SERV overview  '!Print_Area</vt:lpstr>
      <vt:lpstr>'Community Development'!Print_Area</vt:lpstr>
      <vt:lpstr>'COMPULSORY INDICATORS'!Print_Area</vt:lpstr>
      <vt:lpstr>'CONTENTS PAGE'!Print_Area</vt:lpstr>
      <vt:lpstr>'CORP SERV COVER'!Print_Area</vt:lpstr>
      <vt:lpstr>'CORP SERV overview'!Print_Area</vt:lpstr>
      <vt:lpstr>'ECO DEV COVER'!Print_Area</vt:lpstr>
      <vt:lpstr>'Econ Dev Overview'!Print_Area</vt:lpstr>
      <vt:lpstr>'Economic Development '!Print_Area</vt:lpstr>
      <vt:lpstr>'ELEC overview'!Print_Area</vt:lpstr>
      <vt:lpstr>'Electricty '!Print_Area</vt:lpstr>
      <vt:lpstr>'EXP MGT overview'!Print_Area</vt:lpstr>
      <vt:lpstr>Expenditure!Print_Area</vt:lpstr>
      <vt:lpstr>'FINANCE COVER'!Print_Area</vt:lpstr>
      <vt:lpstr>'FINANCE overview  '!Print_Area</vt:lpstr>
      <vt:lpstr>'Fleet '!Print_Area</vt:lpstr>
      <vt:lpstr>'Fleet Overview'!Print_Area</vt:lpstr>
      <vt:lpstr>'Gedi overview '!Print_Area</vt:lpstr>
      <vt:lpstr>'GEDI, EH, Plan &amp; Lic '!Print_Area</vt:lpstr>
      <vt:lpstr>'Health &amp; Social Serv '!Print_Area</vt:lpstr>
      <vt:lpstr>Housing!Print_Area</vt:lpstr>
      <vt:lpstr>'Housing &amp; Planing overview'!Print_Area</vt:lpstr>
      <vt:lpstr>'HRM, OD, SD, OH'!Print_Area</vt:lpstr>
      <vt:lpstr>'HRM, OH, SD, OD overview'!Print_Area</vt:lpstr>
      <vt:lpstr>'HS SS overview'!Print_Area</vt:lpstr>
      <vt:lpstr>'IA overview'!Print_Area</vt:lpstr>
      <vt:lpstr>ICT!Print_Area</vt:lpstr>
      <vt:lpstr>'ICT overview'!Print_Area</vt:lpstr>
      <vt:lpstr>IDP!Print_Area</vt:lpstr>
      <vt:lpstr>'IDP overview'!Print_Area</vt:lpstr>
      <vt:lpstr>'INFRA overview'!Print_Area</vt:lpstr>
      <vt:lpstr>'Internal Audit '!Print_Area</vt:lpstr>
      <vt:lpstr>'ISF COVER'!Print_Area</vt:lpstr>
      <vt:lpstr>'Landfill '!Print_Area</vt:lpstr>
      <vt:lpstr>'Landfill Overview'!Print_Area</vt:lpstr>
      <vt:lpstr>'Landfill site'!Print_Area</vt:lpstr>
      <vt:lpstr>'LEGAL overview'!Print_Area</vt:lpstr>
      <vt:lpstr>'Legal Services'!Print_Area</vt:lpstr>
      <vt:lpstr>'LOCAL Eco DEV Overview'!Print_Area</vt:lpstr>
      <vt:lpstr>MARKETING!Print_Area</vt:lpstr>
      <vt:lpstr>'MARKETING overview '!Print_Area</vt:lpstr>
      <vt:lpstr>'MMs OFFICE overview'!Print_Area</vt:lpstr>
      <vt:lpstr>'OFFICE OF THE MM'!Print_Area</vt:lpstr>
      <vt:lpstr>'Organizational overview'!Print_Area</vt:lpstr>
      <vt:lpstr>Parks!Print_Area</vt:lpstr>
      <vt:lpstr>PMU!Print_Area</vt:lpstr>
      <vt:lpstr>'PMU overview'!Print_Area</vt:lpstr>
      <vt:lpstr>'PS DM overview'!Print_Area</vt:lpstr>
      <vt:lpstr>'Public Safety Enf &amp; Dis Mng '!Print_Area</vt:lpstr>
      <vt:lpstr>'REV MGT overview'!Print_Area</vt:lpstr>
      <vt:lpstr>'Revenue '!Print_Area</vt:lpstr>
      <vt:lpstr>'Roads &amp; Stormwater '!Print_Area</vt:lpstr>
      <vt:lpstr>'ROADS overview'!Print_Area</vt:lpstr>
      <vt:lpstr>SCM!Print_Area</vt:lpstr>
      <vt:lpstr>'SCM overview'!Print_Area</vt:lpstr>
      <vt:lpstr>Sheet5!Print_Area</vt:lpstr>
      <vt:lpstr>Sheet6!Print_Area</vt:lpstr>
      <vt:lpstr>'SOUND GOV overview'!Print_Area</vt:lpstr>
      <vt:lpstr>'Sound Governance '!Print_Area</vt:lpstr>
      <vt:lpstr>'Waste Management'!Print_Area</vt:lpstr>
      <vt:lpstr>'Water &amp; Sanitation '!Print_Area</vt:lpstr>
      <vt:lpstr>'WATER overview'!Print_Area</vt:lpstr>
      <vt:lpstr>ABM!Print_Titles</vt:lpstr>
      <vt:lpstr>'Budget &amp; Treasury'!Print_Titles</vt:lpstr>
      <vt:lpstr>'Community Development'!Print_Titles</vt:lpstr>
      <vt:lpstr>'COMPULSORY INDICATORS'!Print_Titles</vt:lpstr>
      <vt:lpstr>'Economic Development '!Print_Titles</vt:lpstr>
      <vt:lpstr>'Electricty '!Print_Titles</vt:lpstr>
      <vt:lpstr>Expenditure!Print_Titles</vt:lpstr>
      <vt:lpstr>'GEDI, EH, Plan &amp; Lic '!Print_Titles</vt:lpstr>
      <vt:lpstr>'Health &amp; Social Serv '!Print_Titles</vt:lpstr>
      <vt:lpstr>Housing!Print_Titles</vt:lpstr>
      <vt:lpstr>'HRM, OD, SD, OH'!Print_Titles</vt:lpstr>
      <vt:lpstr>ICT!Print_Titles</vt:lpstr>
      <vt:lpstr>IDP!Print_Titles</vt:lpstr>
      <vt:lpstr>'Internal Audit '!Print_Titles</vt:lpstr>
      <vt:lpstr>'Landfill '!Print_Titles</vt:lpstr>
      <vt:lpstr>'Landfill site'!Print_Titles</vt:lpstr>
      <vt:lpstr>'Legal Services'!Print_Titles</vt:lpstr>
      <vt:lpstr>MARKETING!Print_Titles</vt:lpstr>
      <vt:lpstr>'OFFICE OF THE MM'!Print_Titles</vt:lpstr>
      <vt:lpstr>Parks!Print_Titles</vt:lpstr>
      <vt:lpstr>PMU!Print_Titles</vt:lpstr>
      <vt:lpstr>'Public Safety Enf &amp; Dis Mng '!Print_Titles</vt:lpstr>
      <vt:lpstr>'Revenue '!Print_Titles</vt:lpstr>
      <vt:lpstr>'Roads &amp; Stormwater '!Print_Titles</vt:lpstr>
      <vt:lpstr>SCM!Print_Titles</vt:lpstr>
      <vt:lpstr>'Sound Governance '!Print_Titles</vt:lpstr>
      <vt:lpstr>'Waste Management'!Print_Titles</vt:lpstr>
      <vt:lpstr>'Water &amp; Sanitation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Indrasen</dc:creator>
  <cp:lastModifiedBy>Rajan Pillay</cp:lastModifiedBy>
  <cp:lastPrinted>2012-10-02T14:07:45Z</cp:lastPrinted>
  <dcterms:created xsi:type="dcterms:W3CDTF">2012-05-17T18:51:45Z</dcterms:created>
  <dcterms:modified xsi:type="dcterms:W3CDTF">2013-04-09T10:54:50Z</dcterms:modified>
</cp:coreProperties>
</file>